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925" windowWidth="25230" windowHeight="5970"/>
  </bookViews>
  <sheets>
    <sheet name="RZ-Daten-Ev" sheetId="1" r:id="rId1"/>
    <sheet name="Einwohner" sheetId="8" r:id="rId2"/>
    <sheet name="KATH" sheetId="6" r:id="rId3"/>
    <sheet name="EVANG_BAD" sheetId="9" r:id="rId4"/>
    <sheet name="Grafik" sheetId="5" r:id="rId5"/>
    <sheet name="Grafikdaten" sheetId="4" r:id="rId6"/>
  </sheets>
  <definedNames>
    <definedName name="_xlnm._FilterDatabase" localSheetId="2" hidden="1">KATH!$A$1:$C$653</definedName>
    <definedName name="_xlnm._FilterDatabase" localSheetId="0" hidden="1">'RZ-Daten-Ev'!$A$1:$W$2793</definedName>
    <definedName name="MST11EW2004" localSheetId="0">'RZ-Daten-Ev'!#REF!</definedName>
    <definedName name="MST11EW2004_1" localSheetId="0">'RZ-Daten-Ev'!$M$1:$X$2</definedName>
  </definedNames>
  <calcPr calcId="145621"/>
</workbook>
</file>

<file path=xl/calcChain.xml><?xml version="1.0" encoding="utf-8"?>
<calcChain xmlns="http://schemas.openxmlformats.org/spreadsheetml/2006/main">
  <c r="H2" i="1" l="1"/>
  <c r="L2" i="1" l="1"/>
  <c r="K2" i="1" l="1"/>
  <c r="I2" i="1" l="1"/>
  <c r="G2" i="1" s="1"/>
  <c r="Y2" i="1"/>
  <c r="Z2" i="1"/>
  <c r="B2" i="4" l="1"/>
  <c r="C2" i="4" s="1"/>
  <c r="B3" i="4"/>
  <c r="C3" i="4" s="1"/>
  <c r="B4" i="4"/>
  <c r="C4" i="4" s="1"/>
  <c r="B5" i="4"/>
  <c r="C5" i="4" s="1"/>
  <c r="B6" i="4"/>
  <c r="C6" i="4" s="1"/>
  <c r="B7" i="4"/>
  <c r="C7" i="4" s="1"/>
  <c r="B8" i="4"/>
  <c r="C8" i="4" s="1"/>
  <c r="B9" i="4"/>
  <c r="C9" i="4" s="1"/>
  <c r="B10" i="4"/>
  <c r="C10" i="4" s="1"/>
  <c r="B11" i="4"/>
  <c r="C11" i="4" s="1"/>
  <c r="B12" i="4"/>
  <c r="C12" i="4" s="1"/>
  <c r="B13" i="4"/>
  <c r="C13" i="4" s="1"/>
  <c r="B14" i="4"/>
  <c r="C14" i="4" s="1"/>
  <c r="B15" i="4"/>
  <c r="C15" i="4" s="1"/>
  <c r="B16" i="4"/>
  <c r="C16" i="4" s="1"/>
  <c r="B17" i="4"/>
  <c r="C17" i="4" s="1"/>
  <c r="B18" i="4"/>
  <c r="C18" i="4" s="1"/>
  <c r="B19" i="4"/>
  <c r="C19" i="4" s="1"/>
  <c r="B20" i="4"/>
  <c r="C20" i="4" s="1"/>
  <c r="B21" i="4"/>
  <c r="C21" i="4" s="1"/>
  <c r="B22" i="4"/>
  <c r="C22" i="4" s="1"/>
  <c r="B23" i="4"/>
  <c r="C23" i="4" s="1"/>
  <c r="B24" i="4"/>
  <c r="C24" i="4" s="1"/>
  <c r="B25" i="4"/>
  <c r="C25" i="4" s="1"/>
  <c r="B26" i="4"/>
  <c r="C26" i="4" s="1"/>
  <c r="B27" i="4"/>
  <c r="C27" i="4" s="1"/>
  <c r="B28" i="4"/>
  <c r="C28" i="4" s="1"/>
  <c r="B29" i="4"/>
  <c r="C29" i="4" s="1"/>
  <c r="B30" i="4"/>
  <c r="C30" i="4" s="1"/>
  <c r="B31" i="4"/>
  <c r="C31" i="4" s="1"/>
  <c r="B32" i="4"/>
  <c r="C32" i="4" s="1"/>
  <c r="B33" i="4"/>
  <c r="C33" i="4" s="1"/>
  <c r="B34" i="4"/>
  <c r="C34" i="4" s="1"/>
  <c r="B35" i="4"/>
  <c r="C35" i="4" s="1"/>
  <c r="B36" i="4"/>
  <c r="C36" i="4" s="1"/>
  <c r="B37" i="4"/>
  <c r="C37" i="4" s="1"/>
  <c r="B38" i="4"/>
  <c r="C38" i="4" s="1"/>
  <c r="B39" i="4"/>
  <c r="C39" i="4" s="1"/>
  <c r="B40" i="4"/>
  <c r="C40" i="4" s="1"/>
  <c r="B41" i="4"/>
  <c r="C41" i="4" s="1"/>
  <c r="B42" i="4"/>
  <c r="C42" i="4" s="1"/>
  <c r="B43" i="4"/>
  <c r="C43" i="4" s="1"/>
  <c r="B44" i="4"/>
  <c r="C44" i="4" s="1"/>
  <c r="B45" i="4"/>
  <c r="C45" i="4" s="1"/>
  <c r="B46" i="4"/>
  <c r="C46" i="4" s="1"/>
  <c r="B47" i="4"/>
  <c r="C47" i="4" s="1"/>
  <c r="B48" i="4"/>
  <c r="C48" i="4" s="1"/>
  <c r="B49" i="4"/>
  <c r="C49" i="4" s="1"/>
  <c r="B50" i="4"/>
  <c r="C50" i="4" s="1"/>
  <c r="B51" i="4"/>
  <c r="C51" i="4" s="1"/>
  <c r="B52" i="4"/>
  <c r="C52" i="4" s="1"/>
  <c r="B53" i="4"/>
  <c r="C53" i="4" s="1"/>
  <c r="B54" i="4"/>
  <c r="C54" i="4" s="1"/>
  <c r="B55" i="4"/>
  <c r="C55" i="4" s="1"/>
  <c r="B56" i="4"/>
  <c r="C56" i="4" s="1"/>
  <c r="B57" i="4"/>
  <c r="C57" i="4" s="1"/>
  <c r="B58" i="4"/>
  <c r="C58" i="4" s="1"/>
  <c r="B59" i="4"/>
  <c r="C59" i="4" s="1"/>
  <c r="B60" i="4"/>
  <c r="C60" i="4" s="1"/>
  <c r="B1" i="4"/>
  <c r="C1" i="4" s="1"/>
  <c r="C2" i="1"/>
  <c r="AB2" i="1" l="1"/>
  <c r="AA2" i="1" l="1"/>
  <c r="Y1" i="1" s="1"/>
  <c r="J2" i="1" l="1"/>
  <c r="F2" i="1" s="1"/>
  <c r="B2" i="1" l="1"/>
  <c r="B54" i="1" s="1"/>
  <c r="A2" i="1" l="1"/>
</calcChain>
</file>

<file path=xl/comments1.xml><?xml version="1.0" encoding="utf-8"?>
<comments xmlns="http://schemas.openxmlformats.org/spreadsheetml/2006/main">
  <authors>
    <author>Gutenkunst</author>
  </authors>
  <commentList>
    <comment ref="F1" authorId="0">
      <text>
        <r>
          <rPr>
            <b/>
            <sz val="8"/>
            <color indexed="81"/>
            <rFont val="Tahoma"/>
            <family val="2"/>
          </rPr>
          <t>Gutenkunst:</t>
        </r>
        <r>
          <rPr>
            <sz val="8"/>
            <color indexed="81"/>
            <rFont val="Tahoma"/>
            <family val="2"/>
          </rPr>
          <t xml:space="preserve">
Das Maß für die Moderne Diaspora der Kommune ist einfach die Anzahl der Nichtchristen (in Tausend)  in der Kommune, in der der Pfarrbezirk liegt.
Für den Pfarrbezirk wird dieser Wert mit dem Verhältnis der Zahl seiner Gemeindeglieder zu Anzahl der Evangelischen in der Kommune multipliziert.
Für den Kirchen bezirk werden die Werte der Pfarrbezirke aufaddiert.
Dies führt in den Fällen, wo mehrere Kirchenbezirke einer Kommune angehören zu einer anteiligen Aufteilung der Anzahl der Nichtchristen dieser Kommune.
Es muss ja (fiktiv) jeder Kirchenbezirk nur mit einem Teil "fertigwerden".</t>
        </r>
      </text>
    </comment>
    <comment ref="G1" authorId="0">
      <text>
        <r>
          <rPr>
            <b/>
            <sz val="8"/>
            <color indexed="81"/>
            <rFont val="Tahoma"/>
            <family val="2"/>
          </rPr>
          <t>Gutenkunst:</t>
        </r>
        <r>
          <rPr>
            <sz val="8"/>
            <color indexed="81"/>
            <rFont val="Tahoma"/>
            <family val="2"/>
          </rPr>
          <t xml:space="preserve">
Der Wert für den Pfarrbezirk ergibt sich durch:
(Anzahl der Gemeindeglieder des Pfarrbezirks)/(Anzahl der Gemeindeglieder der Kirchengemeinde des Pfarrbezirks) X (Klassische Diaspora der Kommune des Pfarrbezirks)
Damit erhält jede Kirchengemeinde eines Kirchenbezirks den Wert der Klassischen Diaspora der jeweiligen Kommune zugeschrieben.
Sofern eine Kirchengemeinde mehreren Kommunen zugeordnet ist, werden deren Diasporawerte anteilig gemittelt.
Die Summe für alle Kirchengemeinden ergibt den Wert für den Kirchenbezirk.
Das Verfahren versucht dem Umstand Rechnung zu tragen, dass eine Kirchengemeinde als Ganzes einem Diaspora-Umfeld gegenübersteht.</t>
        </r>
      </text>
    </comment>
  </commentList>
</comments>
</file>

<file path=xl/comments2.xml><?xml version="1.0" encoding="utf-8"?>
<comments xmlns="http://schemas.openxmlformats.org/spreadsheetml/2006/main">
  <authors>
    <author>Autor</author>
  </authors>
  <commentList>
    <comment ref="E1153" authorId="0">
      <text>
        <r>
          <rPr>
            <sz val="8"/>
            <color indexed="81"/>
            <rFont val="Tahoma"/>
            <family val="2"/>
          </rPr>
          <t>Region Rhein-Neckar:
Soweit Land Baden-Württemberg</t>
        </r>
      </text>
    </comment>
  </commentList>
</comments>
</file>

<file path=xl/connections.xml><?xml version="1.0" encoding="utf-8"?>
<connections xmlns="http://schemas.openxmlformats.org/spreadsheetml/2006/main">
  <connection id="1" name="MST11EW2004" type="6" refreshedVersion="1" background="1" saveData="1">
    <textPr codePage="21866" firstRow="33" sourceFile="H:\Pfarrplan 2004\MST11EW2004.txt" delimited="0" decimal="," thousands=".">
      <textFields count="23">
        <textField/>
        <textField position="10"/>
        <textField position="18"/>
        <textField position="23"/>
        <textField position="28"/>
        <textField position="33"/>
        <textField position="38"/>
        <textField position="43"/>
        <textField position="48"/>
        <textField position="53"/>
        <textField position="58"/>
        <textField position="63"/>
        <textField position="68"/>
        <textField position="73"/>
        <textField position="78"/>
        <textField position="83"/>
        <textField position="88"/>
        <textField position="93"/>
        <textField position="98"/>
        <textField position="103"/>
        <textField position="108"/>
        <textField position="113"/>
        <textField position="118"/>
      </textFields>
    </textPr>
  </connection>
  <connection id="2" name="MST11EW20041" type="6" refreshedVersion="1" background="1" saveData="1">
    <textPr codePage="21866" firstRow="32" sourceFile="H:\Pfarrplan 2004\MST11EW2004.txt" delimited="0" decimal="," thousands=".">
      <textFields count="29">
        <textField/>
        <textField position="1"/>
        <textField position="3"/>
        <textField position="4"/>
        <textField position="6"/>
        <textField position="7"/>
        <textField position="9"/>
        <textField position="10"/>
        <textField position="18"/>
        <textField position="23"/>
        <textField position="28"/>
        <textField position="33"/>
        <textField position="38"/>
        <textField position="43"/>
        <textField position="48"/>
        <textField position="53"/>
        <textField position="58"/>
        <textField position="63"/>
        <textField position="68"/>
        <textField position="73"/>
        <textField position="78"/>
        <textField position="83"/>
        <textField position="88"/>
        <textField position="93"/>
        <textField position="98"/>
        <textField position="103"/>
        <textField position="108"/>
        <textField position="113"/>
        <textField position="118"/>
      </textFields>
    </textPr>
  </connection>
</connections>
</file>

<file path=xl/sharedStrings.xml><?xml version="1.0" encoding="utf-8"?>
<sst xmlns="http://schemas.openxmlformats.org/spreadsheetml/2006/main" count="18792" uniqueCount="3678">
  <si>
    <t>Nattheim</t>
  </si>
  <si>
    <t>Sontheim an der Brenz</t>
  </si>
  <si>
    <t>Steinheim am Albuch</t>
  </si>
  <si>
    <t>Heidenheim</t>
  </si>
  <si>
    <t>Abtsgmünd</t>
  </si>
  <si>
    <t>Adelmannsfelden</t>
  </si>
  <si>
    <t>Bartholomä</t>
  </si>
  <si>
    <t>Böbingen an der Rems</t>
  </si>
  <si>
    <t>Bopfingen, Stadt</t>
  </si>
  <si>
    <t>Durlangen</t>
  </si>
  <si>
    <t>Ellenberg</t>
  </si>
  <si>
    <t>Eschach</t>
  </si>
  <si>
    <t>Essingen</t>
  </si>
  <si>
    <t>Göggingen</t>
  </si>
  <si>
    <t>Gschwend</t>
  </si>
  <si>
    <t>Heuchlingen</t>
  </si>
  <si>
    <t>Hüttlingen</t>
  </si>
  <si>
    <t>Iggingen</t>
  </si>
  <si>
    <t>Jagstzell</t>
  </si>
  <si>
    <t>Kirchheim am Ries</t>
  </si>
  <si>
    <t>Leinzell</t>
  </si>
  <si>
    <t>Mögglingen</t>
  </si>
  <si>
    <t>Mutlangen</t>
  </si>
  <si>
    <t>Neuler</t>
  </si>
  <si>
    <t>Obergröningen</t>
  </si>
  <si>
    <t>Rosenberg</t>
  </si>
  <si>
    <t>Ruppertshofen</t>
  </si>
  <si>
    <t>Schechingen</t>
  </si>
  <si>
    <t>Spraitbach</t>
  </si>
  <si>
    <t>Stödtlen</t>
  </si>
  <si>
    <t>Täferrot</t>
  </si>
  <si>
    <t>Tannhausen</t>
  </si>
  <si>
    <t>Unterschneidheim</t>
  </si>
  <si>
    <t>Waldstetten</t>
  </si>
  <si>
    <t>Westhausen</t>
  </si>
  <si>
    <t>Wört</t>
  </si>
  <si>
    <t>Riesbürg</t>
  </si>
  <si>
    <t>Rainau</t>
  </si>
  <si>
    <t>Forst</t>
  </si>
  <si>
    <t>Gondelsheim</t>
  </si>
  <si>
    <t>Hambrücken</t>
  </si>
  <si>
    <t>Kronau</t>
  </si>
  <si>
    <t>Kürnbach</t>
  </si>
  <si>
    <t>Malsch</t>
  </si>
  <si>
    <t>Marxzell</t>
  </si>
  <si>
    <t>Oberderdingen</t>
  </si>
  <si>
    <t>Sulzfeld</t>
  </si>
  <si>
    <t>Ubstadt-Weiher</t>
  </si>
  <si>
    <t>Walzbachtal</t>
  </si>
  <si>
    <t>Weingarten (Baden)</t>
  </si>
  <si>
    <t>Zaisenhausen</t>
  </si>
  <si>
    <t>Karlsbad</t>
  </si>
  <si>
    <t>Graben-Neudorf</t>
  </si>
  <si>
    <t>Bad Schönborn</t>
  </si>
  <si>
    <t>Pfinztal</t>
  </si>
  <si>
    <t>Eggenstein-Leopoldshafen</t>
  </si>
  <si>
    <t>Karlsdorf-Neuthard</t>
  </si>
  <si>
    <t>Linkenheim-Hochstetten</t>
  </si>
  <si>
    <t>Oberhausen-Rheinhausen</t>
  </si>
  <si>
    <t>Waldbronn</t>
  </si>
  <si>
    <t>Dettenheim</t>
  </si>
  <si>
    <t>Au am Rhein</t>
  </si>
  <si>
    <t>Bietigheim</t>
  </si>
  <si>
    <t>Bischweier</t>
  </si>
  <si>
    <t>Bühlertal</t>
  </si>
  <si>
    <t>Durmersheim</t>
  </si>
  <si>
    <t>Elchesheim-Illingen</t>
  </si>
  <si>
    <t>Forbach</t>
  </si>
  <si>
    <t>Hügelsheim</t>
  </si>
  <si>
    <t>Iffezheim</t>
  </si>
  <si>
    <t>Loffenau</t>
  </si>
  <si>
    <t>Muggensturm</t>
  </si>
  <si>
    <t>Ötigheim</t>
  </si>
  <si>
    <t>Ottersweier</t>
  </si>
  <si>
    <t>Sinzheim</t>
  </si>
  <si>
    <t>Steinmauern</t>
  </si>
  <si>
    <t>Weisenbach</t>
  </si>
  <si>
    <t>Rheinmünster</t>
  </si>
  <si>
    <t>Aglasterhausen</t>
  </si>
  <si>
    <t>Billigheim</t>
  </si>
  <si>
    <t>Binau</t>
  </si>
  <si>
    <t>Fahrenbach</t>
  </si>
  <si>
    <t>Hardheim</t>
  </si>
  <si>
    <t>Haßmersheim</t>
  </si>
  <si>
    <t>Höpfingen</t>
  </si>
  <si>
    <t>Hüffenhardt</t>
  </si>
  <si>
    <t>Limbach</t>
  </si>
  <si>
    <t>Mudau</t>
  </si>
  <si>
    <t>Neckargerach</t>
  </si>
  <si>
    <t>Neckarzimmern</t>
  </si>
  <si>
    <t>Neunkirchen</t>
  </si>
  <si>
    <t>Obrigheim</t>
  </si>
  <si>
    <t>Seckach</t>
  </si>
  <si>
    <t>Zwingenberg</t>
  </si>
  <si>
    <t>Schefflenz</t>
  </si>
  <si>
    <t>Schwarzach</t>
  </si>
  <si>
    <t>Elztal</t>
  </si>
  <si>
    <t>Waldbrunn</t>
  </si>
  <si>
    <t>Altlußheim</t>
  </si>
  <si>
    <t>Bammental</t>
  </si>
  <si>
    <t>Brühl</t>
  </si>
  <si>
    <t>Dielheim</t>
  </si>
  <si>
    <t>Dossenheim</t>
  </si>
  <si>
    <t>Epfenbach</t>
  </si>
  <si>
    <t>Eschelbronn</t>
  </si>
  <si>
    <t>Gaiberg</t>
  </si>
  <si>
    <t>Heddesbach</t>
  </si>
  <si>
    <t>Heddesheim</t>
  </si>
  <si>
    <t>Heiligkreuzsteinach</t>
  </si>
  <si>
    <t>Ilvesheim</t>
  </si>
  <si>
    <t>Ketsch</t>
  </si>
  <si>
    <t>Laudenbach</t>
  </si>
  <si>
    <t>Mauer</t>
  </si>
  <si>
    <t>Meckesheim</t>
  </si>
  <si>
    <t>Mühlhausen</t>
  </si>
  <si>
    <t>Neidenstein</t>
  </si>
  <si>
    <t>Neulußheim</t>
  </si>
  <si>
    <t>Nußloch</t>
  </si>
  <si>
    <t>Oftersheim</t>
  </si>
  <si>
    <t>Plankstadt</t>
  </si>
  <si>
    <t>Reichartshausen</t>
  </si>
  <si>
    <t>Reilingen</t>
  </si>
  <si>
    <t>Sandhausen</t>
  </si>
  <si>
    <t>Schönbrunn</t>
  </si>
  <si>
    <t>Spechbach</t>
  </si>
  <si>
    <t>Wiesenbach</t>
  </si>
  <si>
    <t>Wilhelmsfeld</t>
  </si>
  <si>
    <t>Zuzenhausen</t>
  </si>
  <si>
    <t>Angelbachtal</t>
  </si>
  <si>
    <t>St. Leon-Rot</t>
  </si>
  <si>
    <t>Lobbach</t>
  </si>
  <si>
    <t>Edingen-Neckarhausen</t>
  </si>
  <si>
    <t>Helmstadt-Bargen</t>
  </si>
  <si>
    <t>Hirschberg an der Bergstraße</t>
  </si>
  <si>
    <t>Althengstett</t>
  </si>
  <si>
    <t>Dobel</t>
  </si>
  <si>
    <t>Ebhausen</t>
  </si>
  <si>
    <t>Egenhausen</t>
  </si>
  <si>
    <t>Enzklösterle</t>
  </si>
  <si>
    <t>Gechingen</t>
  </si>
  <si>
    <t>Höfen an der Enz</t>
  </si>
  <si>
    <t>Neuweiler</t>
  </si>
  <si>
    <t>Oberreichenbach</t>
  </si>
  <si>
    <t>Ostelsheim</t>
  </si>
  <si>
    <t>Rohrdorf</t>
  </si>
  <si>
    <t>Schömberg</t>
  </si>
  <si>
    <t>Simmersfeld</t>
  </si>
  <si>
    <t>Simmozheim</t>
  </si>
  <si>
    <t>Unterreichenbach</t>
  </si>
  <si>
    <t>Calw</t>
  </si>
  <si>
    <t>Birkenfeld</t>
  </si>
  <si>
    <t>Eisingen</t>
  </si>
  <si>
    <t>Engelsbrand</t>
  </si>
  <si>
    <t>Friolzheim</t>
  </si>
  <si>
    <t>Illingen</t>
  </si>
  <si>
    <t>Ispringen</t>
  </si>
  <si>
    <t>Kieselbronn</t>
  </si>
  <si>
    <t>Mönsheim</t>
  </si>
  <si>
    <t>Neuhausen</t>
  </si>
  <si>
    <t>Niefern-Öschelbronn</t>
  </si>
  <si>
    <t>Ötisheim</t>
  </si>
  <si>
    <t>Sternenfels</t>
  </si>
  <si>
    <t>Tiefenbronn</t>
  </si>
  <si>
    <t>Wiernsheim</t>
  </si>
  <si>
    <t>Wimsheim</t>
  </si>
  <si>
    <t>Wurmberg</t>
  </si>
  <si>
    <t>Keltern</t>
  </si>
  <si>
    <t>Remchingen</t>
  </si>
  <si>
    <t>Straubenhardt</t>
  </si>
  <si>
    <t>Neulingen</t>
  </si>
  <si>
    <t>Kämpfelbach</t>
  </si>
  <si>
    <t>Ölbronn-Dürrn</t>
  </si>
  <si>
    <t>Königsbach-Stein</t>
  </si>
  <si>
    <t>Baiersbronn</t>
  </si>
  <si>
    <t>Empfingen</t>
  </si>
  <si>
    <t>Eutingen im Gäu</t>
  </si>
  <si>
    <t>Glatten</t>
  </si>
  <si>
    <t>Grömbach</t>
  </si>
  <si>
    <t>Loßburg</t>
  </si>
  <si>
    <t>Pfalzgrafenweiler</t>
  </si>
  <si>
    <t>Schopfloch</t>
  </si>
  <si>
    <t>Wörnersberg</t>
  </si>
  <si>
    <t>Seewald</t>
  </si>
  <si>
    <t>Waldachtal</t>
  </si>
  <si>
    <t>Bad Rippoldsau-Schapbach</t>
  </si>
  <si>
    <t>Freudenstadt</t>
  </si>
  <si>
    <t>Au</t>
  </si>
  <si>
    <t>Auggen</t>
  </si>
  <si>
    <t>Badenweiler</t>
  </si>
  <si>
    <t>Ballrechten-Dottingen</t>
  </si>
  <si>
    <t>Bötzingen</t>
  </si>
  <si>
    <t>Bollschweil</t>
  </si>
  <si>
    <t>Breitnau</t>
  </si>
  <si>
    <t>Buchenbach</t>
  </si>
  <si>
    <t>Buggingen</t>
  </si>
  <si>
    <t>Ebringen</t>
  </si>
  <si>
    <t>Eichstetten am Kaiserstuhl</t>
  </si>
  <si>
    <t>Eisenbach (Hochschwarzwald)</t>
  </si>
  <si>
    <t>Eschbach</t>
  </si>
  <si>
    <t>Feldberg (Schwarzwald)</t>
  </si>
  <si>
    <t>Friedenweiler</t>
  </si>
  <si>
    <t>Glottertal</t>
  </si>
  <si>
    <t>Gottenheim</t>
  </si>
  <si>
    <t>Gundelfingen</t>
  </si>
  <si>
    <t>Heuweiler</t>
  </si>
  <si>
    <t>Hinterzarten</t>
  </si>
  <si>
    <t>Horben</t>
  </si>
  <si>
    <t>Ihringen</t>
  </si>
  <si>
    <t>Kirchzarten</t>
  </si>
  <si>
    <t>Lenzkirch</t>
  </si>
  <si>
    <t>Merdingen</t>
  </si>
  <si>
    <t>Merzhausen</t>
  </si>
  <si>
    <t>Oberried</t>
  </si>
  <si>
    <t>Pfaffenweiler</t>
  </si>
  <si>
    <t>St. Märgen</t>
  </si>
  <si>
    <t>St. Peter</t>
  </si>
  <si>
    <t>Schallstadt</t>
  </si>
  <si>
    <t>Schluchsee</t>
  </si>
  <si>
    <t>Sölden</t>
  </si>
  <si>
    <t>Stegen</t>
  </si>
  <si>
    <t>Umkirch</t>
  </si>
  <si>
    <t>Wittnau</t>
  </si>
  <si>
    <t>Münstertal/Schwarzwald</t>
  </si>
  <si>
    <t>Ehrenkirchen</t>
  </si>
  <si>
    <t>March</t>
  </si>
  <si>
    <t>Bahlingen am Kaiserstuhl</t>
  </si>
  <si>
    <t>Biederbach</t>
  </si>
  <si>
    <t>Denzlingen</t>
  </si>
  <si>
    <t>Forchheim</t>
  </si>
  <si>
    <t>Gutach im Breisgau</t>
  </si>
  <si>
    <t>Malterdingen</t>
  </si>
  <si>
    <t>Reute</t>
  </si>
  <si>
    <t>Riegel am Kaiserstuhl</t>
  </si>
  <si>
    <t>Sasbach am Kaiserstuhl</t>
  </si>
  <si>
    <t>Sexau</t>
  </si>
  <si>
    <t>Simonswald</t>
  </si>
  <si>
    <t>Teningen</t>
  </si>
  <si>
    <t>Vörstetten</t>
  </si>
  <si>
    <t>Weisweil</t>
  </si>
  <si>
    <t>Wyhl am Kaiserstuhl</t>
  </si>
  <si>
    <t>Rheinhausen</t>
  </si>
  <si>
    <t>Freiamt</t>
  </si>
  <si>
    <t>Winden im Elztal</t>
  </si>
  <si>
    <t>Kommune</t>
  </si>
  <si>
    <t>Appenweier</t>
  </si>
  <si>
    <t>Bad Peterstal-Griesbach</t>
  </si>
  <si>
    <t>Berghaupten</t>
  </si>
  <si>
    <t>Biberach</t>
  </si>
  <si>
    <t>Durbach</t>
  </si>
  <si>
    <t>Fischerbach</t>
  </si>
  <si>
    <t>Friesenheim</t>
  </si>
  <si>
    <t>Gutach (Schwarzwaldbahn)</t>
  </si>
  <si>
    <t>Hofstetten</t>
  </si>
  <si>
    <t>Hohberg</t>
  </si>
  <si>
    <t>Kappelrodeck</t>
  </si>
  <si>
    <t>Kippenheim</t>
  </si>
  <si>
    <t>Lautenbach</t>
  </si>
  <si>
    <t>Lauf</t>
  </si>
  <si>
    <t>Meißenheim</t>
  </si>
  <si>
    <t>Mühlenbach</t>
  </si>
  <si>
    <t>Nordrach</t>
  </si>
  <si>
    <t>Oberharmersbach</t>
  </si>
  <si>
    <t>Oberwolfach</t>
  </si>
  <si>
    <t>Ohlsbach</t>
  </si>
  <si>
    <t>Ortenberg</t>
  </si>
  <si>
    <t>Ottenhöfen im Schwarzwald</t>
  </si>
  <si>
    <t>Ringsheim</t>
  </si>
  <si>
    <t>Rust</t>
  </si>
  <si>
    <t>Sasbach</t>
  </si>
  <si>
    <t>Sasbachwalden</t>
  </si>
  <si>
    <t>Schuttertal</t>
  </si>
  <si>
    <t>Schutterwald</t>
  </si>
  <si>
    <t>Seebach</t>
  </si>
  <si>
    <t>Seelbach</t>
  </si>
  <si>
    <t>Steinach</t>
  </si>
  <si>
    <t>Willstätt</t>
  </si>
  <si>
    <t>Schwanau</t>
  </si>
  <si>
    <t>Neuried</t>
  </si>
  <si>
    <t>Kappel-Grafenhausen</t>
  </si>
  <si>
    <t>Aichhalden</t>
  </si>
  <si>
    <t>Bösingen</t>
  </si>
  <si>
    <t>Dietingen</t>
  </si>
  <si>
    <t>Dunningen</t>
  </si>
  <si>
    <t>Epfendorf</t>
  </si>
  <si>
    <t>Hardt</t>
  </si>
  <si>
    <t>Lauterbach</t>
  </si>
  <si>
    <t>Schenkenzell</t>
  </si>
  <si>
    <t>Villingendorf</t>
  </si>
  <si>
    <t>Vöhringen</t>
  </si>
  <si>
    <t>Wellendingen</t>
  </si>
  <si>
    <t>Zimmern ob Rottweil</t>
  </si>
  <si>
    <t>Fluorn-Winzeln</t>
  </si>
  <si>
    <t>Eschbronn</t>
  </si>
  <si>
    <t>Deißlingen</t>
  </si>
  <si>
    <t>Dauchingen</t>
  </si>
  <si>
    <t>Gütenbach</t>
  </si>
  <si>
    <t>Königsfeld im Schwarzwald</t>
  </si>
  <si>
    <t>Mönchweiler</t>
  </si>
  <si>
    <t>Niedereschach</t>
  </si>
  <si>
    <t>Schönwald im Schwarzwald</t>
  </si>
  <si>
    <t>Schonach im Schwarzwald</t>
  </si>
  <si>
    <t>Tuningen</t>
  </si>
  <si>
    <t>Unterkirnach</t>
  </si>
  <si>
    <t>Brigachtal</t>
  </si>
  <si>
    <t>Aldingen</t>
  </si>
  <si>
    <t>Bärenthal</t>
  </si>
  <si>
    <t>Balgheim</t>
  </si>
  <si>
    <t>Böttingen</t>
  </si>
  <si>
    <t>Bubsheim</t>
  </si>
  <si>
    <t>Buchheim</t>
  </si>
  <si>
    <t>Deilingen</t>
  </si>
  <si>
    <t>Denkingen</t>
  </si>
  <si>
    <t>Dürbheim</t>
  </si>
  <si>
    <t>Durchhausen</t>
  </si>
  <si>
    <t>Egesheim</t>
  </si>
  <si>
    <t>Frittlingen</t>
  </si>
  <si>
    <t>Gosheim</t>
  </si>
  <si>
    <t>Gunningen</t>
  </si>
  <si>
    <t>Hausen ob Verena</t>
  </si>
  <si>
    <t>Immendingen</t>
  </si>
  <si>
    <t>Irndorf</t>
  </si>
  <si>
    <t>Königsheim</t>
  </si>
  <si>
    <t>Kolbingen</t>
  </si>
  <si>
    <t>Mahlstetten</t>
  </si>
  <si>
    <t>Neuhausen ob Eck</t>
  </si>
  <si>
    <t>Reichenbach am Heuberg</t>
  </si>
  <si>
    <t>Renquishausen</t>
  </si>
  <si>
    <t>Wehingen</t>
  </si>
  <si>
    <t>Wurmlingen</t>
  </si>
  <si>
    <t>Seitingen-Oberflacht</t>
  </si>
  <si>
    <t>Rietheim-Weilheim</t>
  </si>
  <si>
    <t>Emmingen-Liptingen</t>
  </si>
  <si>
    <t>Tuttlingen</t>
  </si>
  <si>
    <t>Allensbach</t>
  </si>
  <si>
    <t>Büsingen am Hochrhein</t>
  </si>
  <si>
    <t>Eigeltingen</t>
  </si>
  <si>
    <t>Gaienhofen</t>
  </si>
  <si>
    <t>Gailingen am Hochrhein</t>
  </si>
  <si>
    <t>Gottmadingen</t>
  </si>
  <si>
    <t>Hilzingen</t>
  </si>
  <si>
    <t>Moos</t>
  </si>
  <si>
    <t>Mühlingen</t>
  </si>
  <si>
    <t>Öhningen</t>
  </si>
  <si>
    <t>Reichenau</t>
  </si>
  <si>
    <t>Steißlingen</t>
  </si>
  <si>
    <t>Volkertshausen</t>
  </si>
  <si>
    <t>Hohenfels</t>
  </si>
  <si>
    <t>Mühlhausen-Ehingen</t>
  </si>
  <si>
    <t>Bodman-Ludwigshafen</t>
  </si>
  <si>
    <t>Orsingen-Nenzingen</t>
  </si>
  <si>
    <t>Rielasingen-Worblingen</t>
  </si>
  <si>
    <t>Aitern</t>
  </si>
  <si>
    <t>Bad Bellingen</t>
  </si>
  <si>
    <t>Binzen</t>
  </si>
  <si>
    <t>Böllen</t>
  </si>
  <si>
    <t>Efringen-Kirchen</t>
  </si>
  <si>
    <t>Eimeldingen</t>
  </si>
  <si>
    <t>Fischingen</t>
  </si>
  <si>
    <t>Fröhnd</t>
  </si>
  <si>
    <t>Hasel</t>
  </si>
  <si>
    <t>Hausen im Wiesental</t>
  </si>
  <si>
    <t>Inzlingen</t>
  </si>
  <si>
    <t>Maulburg</t>
  </si>
  <si>
    <t>Rümmingen</t>
  </si>
  <si>
    <t>Schallbach</t>
  </si>
  <si>
    <t>Schliengen</t>
  </si>
  <si>
    <t>Schönenberg</t>
  </si>
  <si>
    <t>Schwörstadt</t>
  </si>
  <si>
    <t>Steinen</t>
  </si>
  <si>
    <t>Tunau</t>
  </si>
  <si>
    <t>Utzenfeld</t>
  </si>
  <si>
    <t>Wembach</t>
  </si>
  <si>
    <t>Wieden</t>
  </si>
  <si>
    <t>Wittlingen</t>
  </si>
  <si>
    <t>Malsburg-Marzell</t>
  </si>
  <si>
    <t>Grenzach-Wyhlen</t>
  </si>
  <si>
    <t>Häg-Ehrsberg</t>
  </si>
  <si>
    <t>Albbruck</t>
  </si>
  <si>
    <t>Bernau im Schwarzwald</t>
  </si>
  <si>
    <t>Dachsberg (Südschwarzwald)</t>
  </si>
  <si>
    <t>Dettighofen</t>
  </si>
  <si>
    <t>Dogern</t>
  </si>
  <si>
    <t>Görwihl</t>
  </si>
  <si>
    <t>Grafenhausen</t>
  </si>
  <si>
    <t>Häusern</t>
  </si>
  <si>
    <t>Herrischried</t>
  </si>
  <si>
    <t>Höchenschwand</t>
  </si>
  <si>
    <t>Hohentengen am Hochrhein</t>
  </si>
  <si>
    <t>Ibach</t>
  </si>
  <si>
    <t>Jestetten</t>
  </si>
  <si>
    <t>Klettgau</t>
  </si>
  <si>
    <t>Lauchringen</t>
  </si>
  <si>
    <t>Lottstetten</t>
  </si>
  <si>
    <t>Murg</t>
  </si>
  <si>
    <t>Rickenbach</t>
  </si>
  <si>
    <t>Todtmoos</t>
  </si>
  <si>
    <t>Weilheim</t>
  </si>
  <si>
    <t>Wutöschingen</t>
  </si>
  <si>
    <t>Eggingen</t>
  </si>
  <si>
    <t>Küssaberg</t>
  </si>
  <si>
    <t>Wutach</t>
  </si>
  <si>
    <t>Ühlingen-Birkendorf</t>
  </si>
  <si>
    <t>Dettingen an der Erms</t>
  </si>
  <si>
    <t>Eningen unter Achalm</t>
  </si>
  <si>
    <t>Gomadingen</t>
  </si>
  <si>
    <t>Grabenstetten</t>
  </si>
  <si>
    <t>Grafenberg</t>
  </si>
  <si>
    <t>Hülben</t>
  </si>
  <si>
    <t>Mehrstetten</t>
  </si>
  <si>
    <t>Pfronstetten</t>
  </si>
  <si>
    <t>Pliezhausen</t>
  </si>
  <si>
    <t>Riederich</t>
  </si>
  <si>
    <t>Wannweil</t>
  </si>
  <si>
    <t>Zwiefalten</t>
  </si>
  <si>
    <t>Walddorfhäslach</t>
  </si>
  <si>
    <t>Römerstein</t>
  </si>
  <si>
    <t>Engstingen</t>
  </si>
  <si>
    <t>Hohenstein</t>
  </si>
  <si>
    <t>Sonnenbühl</t>
  </si>
  <si>
    <t>Lichtenstein</t>
  </si>
  <si>
    <t>St. Johann</t>
  </si>
  <si>
    <t>Reutlingen</t>
  </si>
  <si>
    <t>Bodelshausen</t>
  </si>
  <si>
    <t>Dettenhausen</t>
  </si>
  <si>
    <t>Dußlingen</t>
  </si>
  <si>
    <t>Gomaringen</t>
  </si>
  <si>
    <t>Hirrlingen</t>
  </si>
  <si>
    <t>Kirchentellinsfurt</t>
  </si>
  <si>
    <t>Kusterdingen</t>
  </si>
  <si>
    <t>Nehren</t>
  </si>
  <si>
    <t>Ofterdingen</t>
  </si>
  <si>
    <t>Ammerbuch</t>
  </si>
  <si>
    <t>Neustetten</t>
  </si>
  <si>
    <t>Starzach</t>
  </si>
  <si>
    <t>Tübingen</t>
  </si>
  <si>
    <t>Bisingen</t>
  </si>
  <si>
    <t>Bitz</t>
  </si>
  <si>
    <t>Dautmergen</t>
  </si>
  <si>
    <t>Dormettingen</t>
  </si>
  <si>
    <t>Dotternhausen</t>
  </si>
  <si>
    <t>Grosselfingen</t>
  </si>
  <si>
    <t>Hausen am Tann</t>
  </si>
  <si>
    <t>Jungingen</t>
  </si>
  <si>
    <t>Nusplingen</t>
  </si>
  <si>
    <t>Obernheim</t>
  </si>
  <si>
    <t>Rangendingen</t>
  </si>
  <si>
    <t>Ratshausen</t>
  </si>
  <si>
    <t>Straßberg</t>
  </si>
  <si>
    <t>Weilen unter den Rinnen</t>
  </si>
  <si>
    <t>Winterlingen</t>
  </si>
  <si>
    <t>Zimmern unter der Burg</t>
  </si>
  <si>
    <t>Ulm</t>
  </si>
  <si>
    <t>Allmendingen</t>
  </si>
  <si>
    <t>Altheim</t>
  </si>
  <si>
    <t>Altheim (Alb)</t>
  </si>
  <si>
    <t>Amstetten</t>
  </si>
  <si>
    <t>Asselfingen</t>
  </si>
  <si>
    <t>Ballendorf</t>
  </si>
  <si>
    <t>Beimerstetten</t>
  </si>
  <si>
    <t>Berghülen</t>
  </si>
  <si>
    <t>Bernstadt</t>
  </si>
  <si>
    <t>Börslingen</t>
  </si>
  <si>
    <t>Breitingen</t>
  </si>
  <si>
    <t>Dornstadt</t>
  </si>
  <si>
    <t>Emeringen</t>
  </si>
  <si>
    <t>Emerkingen</t>
  </si>
  <si>
    <t>Griesingen</t>
  </si>
  <si>
    <t>Grundsheim</t>
  </si>
  <si>
    <t>Hausen am Bussen</t>
  </si>
  <si>
    <t>Holzkirch</t>
  </si>
  <si>
    <t>Hüttisheim</t>
  </si>
  <si>
    <t>Illerrieden</t>
  </si>
  <si>
    <t>Lauterach</t>
  </si>
  <si>
    <t>Lonsee</t>
  </si>
  <si>
    <t>Merklingen</t>
  </si>
  <si>
    <t>Neenstetten</t>
  </si>
  <si>
    <t>Nellingen</t>
  </si>
  <si>
    <t>Nerenstetten</t>
  </si>
  <si>
    <t>Oberdischingen</t>
  </si>
  <si>
    <t>Obermarchtal</t>
  </si>
  <si>
    <t>Oberstadion</t>
  </si>
  <si>
    <t>Öllingen</t>
  </si>
  <si>
    <t>Öpfingen</t>
  </si>
  <si>
    <t>Rammingen</t>
  </si>
  <si>
    <t>Rechtenstein</t>
  </si>
  <si>
    <t>Rottenacker</t>
  </si>
  <si>
    <t>Schnürpflingen</t>
  </si>
  <si>
    <t>Setzingen</t>
  </si>
  <si>
    <t>Untermarchtal</t>
  </si>
  <si>
    <t>Unterstadion</t>
  </si>
  <si>
    <t>Unterwachingen</t>
  </si>
  <si>
    <t>Weidenstetten</t>
  </si>
  <si>
    <t>Westerheim</t>
  </si>
  <si>
    <t>Westerstetten</t>
  </si>
  <si>
    <t>Illerkirchberg</t>
  </si>
  <si>
    <t>Staig</t>
  </si>
  <si>
    <t>Heroldstatt</t>
  </si>
  <si>
    <t>Balzheim</t>
  </si>
  <si>
    <t>Blaustein</t>
  </si>
  <si>
    <t>Achstetten</t>
  </si>
  <si>
    <t>Alleshausen</t>
  </si>
  <si>
    <t>Allmannsweiler</t>
  </si>
  <si>
    <t>Attenweiler</t>
  </si>
  <si>
    <t>Berkheim</t>
  </si>
  <si>
    <t>Betzenweiler</t>
  </si>
  <si>
    <t>Burgrieden</t>
  </si>
  <si>
    <t>Dettingen an der Iller</t>
  </si>
  <si>
    <t>Dürmentingen</t>
  </si>
  <si>
    <t>Eberhardzell</t>
  </si>
  <si>
    <t>Erlenmoos</t>
  </si>
  <si>
    <t>Erolzheim</t>
  </si>
  <si>
    <t>Ertingen</t>
  </si>
  <si>
    <t>Ingoldingen</t>
  </si>
  <si>
    <t>Kanzach</t>
  </si>
  <si>
    <t>Kirchberg an der Iller</t>
  </si>
  <si>
    <t>Kirchdorf an der Iller</t>
  </si>
  <si>
    <t>Langenenslingen</t>
  </si>
  <si>
    <t>Maselheim</t>
  </si>
  <si>
    <t>Mietingen</t>
  </si>
  <si>
    <t>Mittelbiberach</t>
  </si>
  <si>
    <t>Moosburg</t>
  </si>
  <si>
    <t>Oggelshausen</t>
  </si>
  <si>
    <t>Rot an der Rot</t>
  </si>
  <si>
    <t>Schwendi</t>
  </si>
  <si>
    <t>Seekirch</t>
  </si>
  <si>
    <t>Steinhausen an der Rottum</t>
  </si>
  <si>
    <t>Tannheim</t>
  </si>
  <si>
    <t>Tiefenbach</t>
  </si>
  <si>
    <t>Ummendorf</t>
  </si>
  <si>
    <t>Unlingen</t>
  </si>
  <si>
    <t>Uttenweiler</t>
  </si>
  <si>
    <t>Wain</t>
  </si>
  <si>
    <t>Warthausen</t>
  </si>
  <si>
    <t>Schemmerhofen</t>
  </si>
  <si>
    <t>Gutenzell-Hürbel</t>
  </si>
  <si>
    <t>Bermatingen</t>
  </si>
  <si>
    <t>Daisendorf</t>
  </si>
  <si>
    <t>Eriskirch</t>
  </si>
  <si>
    <t>Frickingen</t>
  </si>
  <si>
    <t>Hagnau am Bodensee</t>
  </si>
  <si>
    <t>Heiligenberg</t>
  </si>
  <si>
    <t>Immenstaad am Bodensee</t>
  </si>
  <si>
    <t>Kressbronn am Bodensee</t>
  </si>
  <si>
    <t>Langenargen</t>
  </si>
  <si>
    <t>Meckenbeuren</t>
  </si>
  <si>
    <t>Neukirch</t>
  </si>
  <si>
    <t>Oberteuringen</t>
  </si>
  <si>
    <t>Owingen</t>
  </si>
  <si>
    <t>Salem</t>
  </si>
  <si>
    <t>Sipplingen</t>
  </si>
  <si>
    <t>Stetten</t>
  </si>
  <si>
    <t>Uhldingen-Mühlhofen</t>
  </si>
  <si>
    <t>Deggenhausertal</t>
  </si>
  <si>
    <t>Achberg</t>
  </si>
  <si>
    <t>Aichstetten</t>
  </si>
  <si>
    <t>Aitrach</t>
  </si>
  <si>
    <t>Altshausen</t>
  </si>
  <si>
    <t>Amtzell</t>
  </si>
  <si>
    <t>Baienfurt</t>
  </si>
  <si>
    <t>Baindt</t>
  </si>
  <si>
    <t>Berg</t>
  </si>
  <si>
    <t>Bergatreute</t>
  </si>
  <si>
    <t>Bodnegg</t>
  </si>
  <si>
    <t>Boms</t>
  </si>
  <si>
    <t>Ebenweiler</t>
  </si>
  <si>
    <t>Eichstegen</t>
  </si>
  <si>
    <t>Fleischwangen</t>
  </si>
  <si>
    <t>Grünkraut</t>
  </si>
  <si>
    <t>Guggenhausen</t>
  </si>
  <si>
    <t>Hoßkirch</t>
  </si>
  <si>
    <t>Kißlegg</t>
  </si>
  <si>
    <t>Königseggwald</t>
  </si>
  <si>
    <t>Riedhausen</t>
  </si>
  <si>
    <t>Schlier</t>
  </si>
  <si>
    <t>Unterwaldhausen</t>
  </si>
  <si>
    <t>Vogt</t>
  </si>
  <si>
    <t>Waldburg</t>
  </si>
  <si>
    <t>Wilhelmsdorf</t>
  </si>
  <si>
    <t>Wolfegg</t>
  </si>
  <si>
    <t>Wolpertswende</t>
  </si>
  <si>
    <t>Ebersbach-Musbach</t>
  </si>
  <si>
    <t>Argenbühl</t>
  </si>
  <si>
    <t>Horgenzell</t>
  </si>
  <si>
    <t>Fronreute</t>
  </si>
  <si>
    <t>Ravensburg</t>
  </si>
  <si>
    <t>Beuron</t>
  </si>
  <si>
    <t>Bingen</t>
  </si>
  <si>
    <t>Herbertingen</t>
  </si>
  <si>
    <t>Hohentengen</t>
  </si>
  <si>
    <t>Illmensee</t>
  </si>
  <si>
    <t>Inzigkofen</t>
  </si>
  <si>
    <t>Krauchenwies</t>
  </si>
  <si>
    <t>Leibertingen</t>
  </si>
  <si>
    <t>Neufra</t>
  </si>
  <si>
    <t>Ostrach</t>
  </si>
  <si>
    <t>Schwenningen</t>
  </si>
  <si>
    <t>Sigmaringendorf</t>
  </si>
  <si>
    <t>Stetten am kalten Markt</t>
  </si>
  <si>
    <t>Wald</t>
  </si>
  <si>
    <t>Sauldorf</t>
  </si>
  <si>
    <t>Herdwangen-Schönach</t>
  </si>
  <si>
    <t>Summe</t>
  </si>
  <si>
    <t>PBEZ</t>
  </si>
  <si>
    <t>RK</t>
  </si>
  <si>
    <t>Anzahl der Evangelischen in der Kommune</t>
  </si>
  <si>
    <t>Anzahl der Katholischen in der Kommune</t>
  </si>
  <si>
    <t>Kirchenbezirk</t>
  </si>
  <si>
    <t>KB-Nummer</t>
  </si>
  <si>
    <t>Aalen</t>
  </si>
  <si>
    <t>Backnang</t>
  </si>
  <si>
    <t>Bad Cannstatt</t>
  </si>
  <si>
    <t>Bad Urach</t>
  </si>
  <si>
    <t>Balingen</t>
  </si>
  <si>
    <t>Bernhausen</t>
  </si>
  <si>
    <t>Besigheim</t>
  </si>
  <si>
    <t>Blaubeuren</t>
  </si>
  <si>
    <t>Brackenheim</t>
  </si>
  <si>
    <t>Crailsheim</t>
  </si>
  <si>
    <t>Degerloch</t>
  </si>
  <si>
    <t>Ditzingen</t>
  </si>
  <si>
    <t>Gaildorf</t>
  </si>
  <si>
    <t>Geislingen a.d. Steige</t>
  </si>
  <si>
    <t>Herrenberg</t>
  </si>
  <si>
    <t>Kirchheim unter Teck</t>
  </si>
  <si>
    <t>Künzelsau</t>
  </si>
  <si>
    <t>Leonberg</t>
  </si>
  <si>
    <t>Marbach a.N.</t>
  </si>
  <si>
    <t>Mühlacker</t>
  </si>
  <si>
    <t>Münsingen</t>
  </si>
  <si>
    <t>Nagold</t>
  </si>
  <si>
    <t>Neuenbürg</t>
  </si>
  <si>
    <t>Neuenstadt a.K.</t>
  </si>
  <si>
    <t>Nürtingen</t>
  </si>
  <si>
    <t>Öhringen</t>
  </si>
  <si>
    <t>Schorndorf</t>
  </si>
  <si>
    <t>Schwäbisch Gmünd</t>
  </si>
  <si>
    <t>Schwäbisch Hall</t>
  </si>
  <si>
    <t>Sulz/Neckar</t>
  </si>
  <si>
    <t>Vaihingen an der Enz</t>
  </si>
  <si>
    <t>Waiblingen</t>
  </si>
  <si>
    <t>Weikersheim</t>
  </si>
  <si>
    <t>Weinsberg</t>
  </si>
  <si>
    <t>Zuffenhausen</t>
  </si>
  <si>
    <t>Klassische Diaspora des KB</t>
  </si>
  <si>
    <t>Klassischer Diasporawert der Kommune</t>
  </si>
  <si>
    <t>Kennzeichen der Kirchengemeinde</t>
  </si>
  <si>
    <t>Anzahl der Sonstigen in der Kommune</t>
  </si>
  <si>
    <t>Wert für die Klassische Diaspora des Pfarrbezirks</t>
  </si>
  <si>
    <t>Wert für die Moderne Diaspora des Pfarrbezirks</t>
  </si>
  <si>
    <t>Moderne Diaspora des Kb</t>
  </si>
  <si>
    <t>Überdurchschnittliche Moderne Diaspora des KB</t>
  </si>
  <si>
    <t>Schwelle:</t>
  </si>
  <si>
    <t>GKZ</t>
  </si>
  <si>
    <t>Konfession</t>
  </si>
  <si>
    <t>Landeskirche</t>
  </si>
  <si>
    <t>Prälatur</t>
  </si>
  <si>
    <t>Gesamtkg</t>
  </si>
  <si>
    <t>Dekanat</t>
  </si>
  <si>
    <t>Pfarrbezirksnummer</t>
  </si>
  <si>
    <t>KG-Nummer</t>
  </si>
  <si>
    <t>Stuttgart, Landeshauptstadt</t>
  </si>
  <si>
    <t>Aidlingen</t>
  </si>
  <si>
    <t>Altdorf</t>
  </si>
  <si>
    <t>Bondorf</t>
  </si>
  <si>
    <t>Deckenpfronn</t>
  </si>
  <si>
    <t>Ehningen</t>
  </si>
  <si>
    <t>Gärtringen</t>
  </si>
  <si>
    <t>Gäufelden</t>
  </si>
  <si>
    <t>Hildrizhausen</t>
  </si>
  <si>
    <t>Holzgerlingen, Stadt</t>
  </si>
  <si>
    <t>Magstadt</t>
  </si>
  <si>
    <t>Mötzingen</t>
  </si>
  <si>
    <t>Nufringen</t>
  </si>
  <si>
    <t>Renningen, Stadt</t>
  </si>
  <si>
    <t>Schönaich</t>
  </si>
  <si>
    <t>Steinenbronn</t>
  </si>
  <si>
    <t>Waldenbuch, Stadt</t>
  </si>
  <si>
    <t>Weil der Stadt, Stadt</t>
  </si>
  <si>
    <t>Weil im Schönbuch</t>
  </si>
  <si>
    <t>Weissach</t>
  </si>
  <si>
    <t>Jettingen</t>
  </si>
  <si>
    <t>Grafenau</t>
  </si>
  <si>
    <t>Böblingen</t>
  </si>
  <si>
    <t>Altbach</t>
  </si>
  <si>
    <t>Altenriet</t>
  </si>
  <si>
    <t>Baltmannsweiler</t>
  </si>
  <si>
    <t>Bempflingen</t>
  </si>
  <si>
    <t>Beuren</t>
  </si>
  <si>
    <t>Bissingen an der Teck</t>
  </si>
  <si>
    <t>Deizisau</t>
  </si>
  <si>
    <t>Denkendorf</t>
  </si>
  <si>
    <t>Dettingen unter Teck</t>
  </si>
  <si>
    <t>Erkenbrechtsweiler</t>
  </si>
  <si>
    <t>Frickenhausen</t>
  </si>
  <si>
    <t>Großbettlingen</t>
  </si>
  <si>
    <t>Hochdorf</t>
  </si>
  <si>
    <t>Holzmaden</t>
  </si>
  <si>
    <t>Köngen</t>
  </si>
  <si>
    <t>Kohlberg</t>
  </si>
  <si>
    <t>Lichtenwald</t>
  </si>
  <si>
    <t>Neckartailfingen</t>
  </si>
  <si>
    <t>Neckartenzlingen</t>
  </si>
  <si>
    <t>Neidlingen</t>
  </si>
  <si>
    <t>Neuffen, Stadt</t>
  </si>
  <si>
    <t>Neuhausen auf den Fildern</t>
  </si>
  <si>
    <t>Notzingen</t>
  </si>
  <si>
    <t>Oberboihingen</t>
  </si>
  <si>
    <t>Ohmden</t>
  </si>
  <si>
    <t>Owen, Stadt</t>
  </si>
  <si>
    <t>Plochingen, Stadt</t>
  </si>
  <si>
    <t>Reichenbach an der Fils</t>
  </si>
  <si>
    <t>Schlaitdorf</t>
  </si>
  <si>
    <t>Unterensingen</t>
  </si>
  <si>
    <t>Weilheim an der Teck, Stadt</t>
  </si>
  <si>
    <t>Wendlingen am Neckar, Stadt</t>
  </si>
  <si>
    <t>Wernau (Neckar), Stadt</t>
  </si>
  <si>
    <t>Wolfschlugen</t>
  </si>
  <si>
    <t>Aichwald</t>
  </si>
  <si>
    <t>Lenningen</t>
  </si>
  <si>
    <t>Aichtal, Stadt</t>
  </si>
  <si>
    <t>Esslingen</t>
  </si>
  <si>
    <t>Adelberg</t>
  </si>
  <si>
    <t>Aichelberg</t>
  </si>
  <si>
    <t>Albershausen</t>
  </si>
  <si>
    <t>Bad Ditzenbach</t>
  </si>
  <si>
    <t>Bad Überkingen</t>
  </si>
  <si>
    <t>Birenbach</t>
  </si>
  <si>
    <t>Böhmenkirch</t>
  </si>
  <si>
    <t>Börtlingen</t>
  </si>
  <si>
    <t>Deggingen</t>
  </si>
  <si>
    <t>Donzdorf, Stadt</t>
  </si>
  <si>
    <t>Drackenstein</t>
  </si>
  <si>
    <t>Dürnau</t>
  </si>
  <si>
    <t>Ebersbach an der Fils, Stadt</t>
  </si>
  <si>
    <t>Eislingen/Fils, Stadt</t>
  </si>
  <si>
    <t>Eschenbach</t>
  </si>
  <si>
    <t>Gammelshausen</t>
  </si>
  <si>
    <t>Gingen an der Fils</t>
  </si>
  <si>
    <t>Gruibingen</t>
  </si>
  <si>
    <t>Hattenhofen</t>
  </si>
  <si>
    <t>Heiningen</t>
  </si>
  <si>
    <t>Hohenstadt</t>
  </si>
  <si>
    <t>Kuchen</t>
  </si>
  <si>
    <t>Mühlhausen im Täle</t>
  </si>
  <si>
    <t>Ottenbach</t>
  </si>
  <si>
    <t>Rechberghausen</t>
  </si>
  <si>
    <t>Salach</t>
  </si>
  <si>
    <t>Schlat</t>
  </si>
  <si>
    <t>Schlierbach</t>
  </si>
  <si>
    <t>Wäschenbeuren</t>
  </si>
  <si>
    <t>Wangen</t>
  </si>
  <si>
    <t>Wiesensteig, Stadt</t>
  </si>
  <si>
    <t>Zell unter Aichelberg</t>
  </si>
  <si>
    <t>Göppingen</t>
  </si>
  <si>
    <t>Affalterbach</t>
  </si>
  <si>
    <t>Benningen am Neckar</t>
  </si>
  <si>
    <t>Eberdingen</t>
  </si>
  <si>
    <t>Erdmannhausen</t>
  </si>
  <si>
    <t>Erligheim</t>
  </si>
  <si>
    <t>Freudental</t>
  </si>
  <si>
    <t>Gemmrigheim</t>
  </si>
  <si>
    <t>Hemmingen</t>
  </si>
  <si>
    <t>Hessigheim</t>
  </si>
  <si>
    <t>Kirchheim am Neckar</t>
  </si>
  <si>
    <t>Löchgau</t>
  </si>
  <si>
    <t>Möglingen</t>
  </si>
  <si>
    <t>Mundelsheim</t>
  </si>
  <si>
    <t>Murr</t>
  </si>
  <si>
    <t>Oberstenfeld</t>
  </si>
  <si>
    <t>Pleidelsheim</t>
  </si>
  <si>
    <t>Schwieberdingen</t>
  </si>
  <si>
    <t>Sersheim</t>
  </si>
  <si>
    <t>Tamm</t>
  </si>
  <si>
    <t>Walheim</t>
  </si>
  <si>
    <t>Ingersheim</t>
  </si>
  <si>
    <t>Ludwigsburg</t>
  </si>
  <si>
    <t>Alfdorf</t>
  </si>
  <si>
    <t>Allmersbach im Tal</t>
  </si>
  <si>
    <t>Althütte</t>
  </si>
  <si>
    <t>Auenwald</t>
  </si>
  <si>
    <t>Burgstetten</t>
  </si>
  <si>
    <t>Großerlach</t>
  </si>
  <si>
    <t>Kaisersbach</t>
  </si>
  <si>
    <t>Kirchberg an der Murr</t>
  </si>
  <si>
    <t>Korb</t>
  </si>
  <si>
    <t>Leutenbach</t>
  </si>
  <si>
    <t>Oppenweiler</t>
  </si>
  <si>
    <t>Plüderhausen</t>
  </si>
  <si>
    <t>Rudersberg</t>
  </si>
  <si>
    <t>Schwaikheim</t>
  </si>
  <si>
    <t>Spiegelberg</t>
  </si>
  <si>
    <t>Sulzbach an der Murr</t>
  </si>
  <si>
    <t>Urbach</t>
  </si>
  <si>
    <t>Weissach im Tal</t>
  </si>
  <si>
    <t>Winterbach</t>
  </si>
  <si>
    <t>Aspach</t>
  </si>
  <si>
    <t>Berglen</t>
  </si>
  <si>
    <t>Remshalden</t>
  </si>
  <si>
    <t>Kernen im Remstal</t>
  </si>
  <si>
    <t>Stuttgart</t>
  </si>
  <si>
    <t>Abstatt</t>
  </si>
  <si>
    <t>Cleebronn</t>
  </si>
  <si>
    <t>Eberstadt</t>
  </si>
  <si>
    <t>Ellhofen</t>
  </si>
  <si>
    <t>Erlenbach</t>
  </si>
  <si>
    <t>Flein</t>
  </si>
  <si>
    <t>Gemmingen</t>
  </si>
  <si>
    <t>Ilsfeld</t>
  </si>
  <si>
    <t>Ittlingen</t>
  </si>
  <si>
    <t>Jagsthausen</t>
  </si>
  <si>
    <t>Kirchardt</t>
  </si>
  <si>
    <t>Lehrensteinsfeld</t>
  </si>
  <si>
    <t>Leingarten</t>
  </si>
  <si>
    <t>Massenbachhausen</t>
  </si>
  <si>
    <t>Neckarwestheim</t>
  </si>
  <si>
    <t>Nordheim</t>
  </si>
  <si>
    <t>Oedheim</t>
  </si>
  <si>
    <t>Offenau</t>
  </si>
  <si>
    <t>Pfaffenhofen</t>
  </si>
  <si>
    <t>Roigheim</t>
  </si>
  <si>
    <t>Siegelsbach</t>
  </si>
  <si>
    <t>Talheim</t>
  </si>
  <si>
    <t>Untereisesheim</t>
  </si>
  <si>
    <t>Untergruppenbach</t>
  </si>
  <si>
    <t>Wüstenrot</t>
  </si>
  <si>
    <t>Zaberfeld</t>
  </si>
  <si>
    <t>Obersulm</t>
  </si>
  <si>
    <t>Hardthausen am Kocher</t>
  </si>
  <si>
    <t>Langenbrettach</t>
  </si>
  <si>
    <t>Heilbronn</t>
  </si>
  <si>
    <t>Bretzfeld</t>
  </si>
  <si>
    <t>Dörzbach</t>
  </si>
  <si>
    <t>Kupferzell</t>
  </si>
  <si>
    <t>Mulfingen</t>
  </si>
  <si>
    <t>Pfedelbach</t>
  </si>
  <si>
    <t>Schöntal</t>
  </si>
  <si>
    <t>Weißbach</t>
  </si>
  <si>
    <t>Zweiflingen</t>
  </si>
  <si>
    <t>Blaufelden</t>
  </si>
  <si>
    <t>Braunsbach</t>
  </si>
  <si>
    <t>Bühlertann</t>
  </si>
  <si>
    <t>Bühlerzell</t>
  </si>
  <si>
    <t>Fichtenberg</t>
  </si>
  <si>
    <t>Mainhardt</t>
  </si>
  <si>
    <t>Michelbach an der Bilz</t>
  </si>
  <si>
    <t>Michelfeld</t>
  </si>
  <si>
    <t>Oberrot</t>
  </si>
  <si>
    <t>Obersontheim</t>
  </si>
  <si>
    <t>Rot am See</t>
  </si>
  <si>
    <t>Satteldorf</t>
  </si>
  <si>
    <t>Sulzbach-Laufen</t>
  </si>
  <si>
    <t>Untermünkheim</t>
  </si>
  <si>
    <t>Wallhausen</t>
  </si>
  <si>
    <t>Wolpertshausen</t>
  </si>
  <si>
    <t>Rosengarten</t>
  </si>
  <si>
    <t>Kreßberg</t>
  </si>
  <si>
    <t>Fichtenau</t>
  </si>
  <si>
    <t>Frankenhardt</t>
  </si>
  <si>
    <t>Stimpfach</t>
  </si>
  <si>
    <t>Assamstadt</t>
  </si>
  <si>
    <t>Großrinderfeld</t>
  </si>
  <si>
    <t>Igersheim</t>
  </si>
  <si>
    <t>Königheim</t>
  </si>
  <si>
    <t>Werbach</t>
  </si>
  <si>
    <t>Wittighausen</t>
  </si>
  <si>
    <t>Ahorn</t>
  </si>
  <si>
    <t>Dischingen</t>
  </si>
  <si>
    <t>Gerstetten</t>
  </si>
  <si>
    <t>Hermaringen</t>
  </si>
  <si>
    <t>Königsbronn</t>
  </si>
  <si>
    <t>1</t>
  </si>
  <si>
    <t>20</t>
  </si>
  <si>
    <t>2</t>
  </si>
  <si>
    <t>3</t>
  </si>
  <si>
    <t>0</t>
  </si>
  <si>
    <t>4</t>
  </si>
  <si>
    <t>Remseck am Neckar, Stadt</t>
  </si>
  <si>
    <t>5</t>
  </si>
  <si>
    <t>7</t>
  </si>
  <si>
    <t>115015</t>
  </si>
  <si>
    <t>115016</t>
  </si>
  <si>
    <t>Esslingen am Neckar, Stadt</t>
  </si>
  <si>
    <t>115021</t>
  </si>
  <si>
    <t>115037</t>
  </si>
  <si>
    <t>115042</t>
  </si>
  <si>
    <t>Asperg, Stadt</t>
  </si>
  <si>
    <t>Ludwigsburg, Stadt</t>
  </si>
  <si>
    <t>Freiberg am Neckar, Stadt</t>
  </si>
  <si>
    <t>Kornwestheim, Stadt</t>
  </si>
  <si>
    <t>6</t>
  </si>
  <si>
    <t>Ditzingen, Stadt</t>
  </si>
  <si>
    <t>Leonberg, Stadt</t>
  </si>
  <si>
    <t>Korntal-Münchingen, Stadt</t>
  </si>
  <si>
    <t>Markgröningen, Stadt</t>
  </si>
  <si>
    <t>Gerlingen, Stadt</t>
  </si>
  <si>
    <t>Filderstadt, Stadt</t>
  </si>
  <si>
    <t>Leinfelden-Echterdingen, Stadt</t>
  </si>
  <si>
    <t>Ostfildern, Stadt</t>
  </si>
  <si>
    <t>Balingen, Stadt</t>
  </si>
  <si>
    <t>Schömberg, Stadt</t>
  </si>
  <si>
    <t>Haigerloch, Stadt</t>
  </si>
  <si>
    <t>Rosenfeld, Stadt</t>
  </si>
  <si>
    <t>Hechingen, Stadt</t>
  </si>
  <si>
    <t>Albstadt, Stadt</t>
  </si>
  <si>
    <t>Meßstetten, Stadt</t>
  </si>
  <si>
    <t>Geislingen, Stadt</t>
  </si>
  <si>
    <t>Mengen, Stadt</t>
  </si>
  <si>
    <t>Sigmaringen, Stadt</t>
  </si>
  <si>
    <t>Burladingen, Stadt</t>
  </si>
  <si>
    <t>Böblingen, Stadt</t>
  </si>
  <si>
    <t>Sindelfingen, Stadt</t>
  </si>
  <si>
    <t>Calw, Stadt</t>
  </si>
  <si>
    <t>Bad Wildbad, Stadt</t>
  </si>
  <si>
    <t>Bad Liebenzell, Stadt</t>
  </si>
  <si>
    <t>Neubulach, Stadt</t>
  </si>
  <si>
    <t>Bad Teinach-Zavelstein, Stadt</t>
  </si>
  <si>
    <t>Altensteig, Stadt</t>
  </si>
  <si>
    <t>Alpirsbach, Stadt</t>
  </si>
  <si>
    <t>216005</t>
  </si>
  <si>
    <t>216006</t>
  </si>
  <si>
    <t>216007</t>
  </si>
  <si>
    <t>Freudenstadt, Stadt</t>
  </si>
  <si>
    <t>216008</t>
  </si>
  <si>
    <t>Dornstetten, Stadt</t>
  </si>
  <si>
    <t>216009</t>
  </si>
  <si>
    <t>Dornhan, Stadt</t>
  </si>
  <si>
    <t>216012</t>
  </si>
  <si>
    <t>216013</t>
  </si>
  <si>
    <t>216017</t>
  </si>
  <si>
    <t>216022</t>
  </si>
  <si>
    <t>216023</t>
  </si>
  <si>
    <t>216024</t>
  </si>
  <si>
    <t>216028</t>
  </si>
  <si>
    <t>Horb am Neckar, Stadt</t>
  </si>
  <si>
    <t>216029</t>
  </si>
  <si>
    <t>216039</t>
  </si>
  <si>
    <t>216041</t>
  </si>
  <si>
    <t>216043</t>
  </si>
  <si>
    <t>Herrenberg, Stadt</t>
  </si>
  <si>
    <t>Rottenburg am Neckar, Stadt</t>
  </si>
  <si>
    <t>Wildberg, Stadt</t>
  </si>
  <si>
    <t>Heimsheim, Stadt</t>
  </si>
  <si>
    <t>Rutesheim, Stadt</t>
  </si>
  <si>
    <t>Haiterbach, Stadt</t>
  </si>
  <si>
    <t>Nagold, Stadt</t>
  </si>
  <si>
    <t>Neuenbürg, Stadt</t>
  </si>
  <si>
    <t>Bad Herrenalb, Stadt</t>
  </si>
  <si>
    <t>Gaggenau, Stadt</t>
  </si>
  <si>
    <t>Reutlingen, Stadt</t>
  </si>
  <si>
    <t>Gammertingen, Stadt</t>
  </si>
  <si>
    <t>Hettingen, Stadt</t>
  </si>
  <si>
    <t>Veringenstadt, Stadt</t>
  </si>
  <si>
    <t>8</t>
  </si>
  <si>
    <t>Trochtelfingen, Stadt</t>
  </si>
  <si>
    <t>Pfullingen, Stadt</t>
  </si>
  <si>
    <t>Sulz am Neckar, Stadt</t>
  </si>
  <si>
    <t>Oberndorf am Neckar, Stadt</t>
  </si>
  <si>
    <t>Schramberg, Stadt</t>
  </si>
  <si>
    <t>Rottweil, Stadt</t>
  </si>
  <si>
    <t>Tübingen, Universitätsstadt</t>
  </si>
  <si>
    <t>Mössingen, Stadt</t>
  </si>
  <si>
    <t>9</t>
  </si>
  <si>
    <t>Fridingen an der Donau, Stadt</t>
  </si>
  <si>
    <t>Mühlheim an der Donau, Stadt</t>
  </si>
  <si>
    <t>Villingen-Schwenningen, Stadt</t>
  </si>
  <si>
    <t>Trossingen, Stadt</t>
  </si>
  <si>
    <t>Spaichingen, Stadt</t>
  </si>
  <si>
    <t>Tuttlingen, Stadt</t>
  </si>
  <si>
    <t>Geisingen, Stadt</t>
  </si>
  <si>
    <t>Backnang, Stadt</t>
  </si>
  <si>
    <t>Murrhardt, Stadt</t>
  </si>
  <si>
    <t>Bietigheim-Bissingen, Stadt</t>
  </si>
  <si>
    <t>Bönnigheim, Stadt</t>
  </si>
  <si>
    <t>Brackenheim, Stadt</t>
  </si>
  <si>
    <t>Besigheim, Stadt</t>
  </si>
  <si>
    <t>Lauffen am Neckar, Stadt</t>
  </si>
  <si>
    <t>Gerabronn, Stadt</t>
  </si>
  <si>
    <t>Langenburg, Stadt</t>
  </si>
  <si>
    <t>Schrozberg, Stadt</t>
  </si>
  <si>
    <t>Kirchberg an der Jagst, Stadt</t>
  </si>
  <si>
    <t>Ilshofen, Stadt</t>
  </si>
  <si>
    <t>Creglingen, Stadt</t>
  </si>
  <si>
    <t>Künzelsau, Stadt</t>
  </si>
  <si>
    <t>Güglingen, Stadt</t>
  </si>
  <si>
    <t>Eppingen, Stadt</t>
  </si>
  <si>
    <t>Schwaigern, Stadt</t>
  </si>
  <si>
    <t>Crailsheim, Stadt</t>
  </si>
  <si>
    <t>317001</t>
  </si>
  <si>
    <t>Gaildorf, Stadt</t>
  </si>
  <si>
    <t>317005</t>
  </si>
  <si>
    <t>317008</t>
  </si>
  <si>
    <t>317009</t>
  </si>
  <si>
    <t>317011</t>
  </si>
  <si>
    <t>Schwäbisch Hall, Stadt</t>
  </si>
  <si>
    <t>Waldenburg, Stadt</t>
  </si>
  <si>
    <t>Vellberg, Stadt</t>
  </si>
  <si>
    <t>Heilbronn, Stadt</t>
  </si>
  <si>
    <t>Bad Rappenau, Stadt</t>
  </si>
  <si>
    <t>Neckarsulm, Stadt</t>
  </si>
  <si>
    <t>Bad Wimpfen, Stadt</t>
  </si>
  <si>
    <t>Ingelfingen, Stadt</t>
  </si>
  <si>
    <t>326003</t>
  </si>
  <si>
    <t>326005</t>
  </si>
  <si>
    <t>326006</t>
  </si>
  <si>
    <t>Krautheim, Stadt</t>
  </si>
  <si>
    <t>Bad Mergentheim, Stadt</t>
  </si>
  <si>
    <t>326012</t>
  </si>
  <si>
    <t>Niedernhall, Stadt</t>
  </si>
  <si>
    <t>326017</t>
  </si>
  <si>
    <t>Beilstein, Stadt</t>
  </si>
  <si>
    <t>Großbottwar, Stadt</t>
  </si>
  <si>
    <t>Steinheim an der Murr, Stadt</t>
  </si>
  <si>
    <t>Marbach am Neckar, Stadt</t>
  </si>
  <si>
    <t>Knittlingen, Stadt</t>
  </si>
  <si>
    <t>Maulbronn, Stadt</t>
  </si>
  <si>
    <t>Mühlacker, Stadt</t>
  </si>
  <si>
    <t>335001</t>
  </si>
  <si>
    <t>Neuenstadt am Kocher, Stadt</t>
  </si>
  <si>
    <t>335002</t>
  </si>
  <si>
    <t>Bad Friedrichshall, Stadt</t>
  </si>
  <si>
    <t>Gundelsheim, Stadt</t>
  </si>
  <si>
    <t>Möckmühl, Stadt</t>
  </si>
  <si>
    <t>Neudenau, Stadt</t>
  </si>
  <si>
    <t>Widdern, Stadt</t>
  </si>
  <si>
    <t>335025</t>
  </si>
  <si>
    <t>Öhringen, Stadt</t>
  </si>
  <si>
    <t>Forchtenberg, Stadt</t>
  </si>
  <si>
    <t>Neuenstein, Stadt</t>
  </si>
  <si>
    <t>337022</t>
  </si>
  <si>
    <t>337027</t>
  </si>
  <si>
    <t>337030</t>
  </si>
  <si>
    <t>Schorndorf, Stadt</t>
  </si>
  <si>
    <t>Uhingen, Stadt</t>
  </si>
  <si>
    <t>Weinstadt, Stadt</t>
  </si>
  <si>
    <t>Welzheim, Stadt</t>
  </si>
  <si>
    <t>Vaihingen an der Enz, Stadt</t>
  </si>
  <si>
    <t>Sachsenheim, Stadt</t>
  </si>
  <si>
    <t>Oberriexingen, Stadt</t>
  </si>
  <si>
    <t>Waiblingen, Stadt</t>
  </si>
  <si>
    <t>Winnenden, Stadt</t>
  </si>
  <si>
    <t>Fellbach, Stadt</t>
  </si>
  <si>
    <t>Weikersheim, Stadt</t>
  </si>
  <si>
    <t>Niederstetten, Stadt</t>
  </si>
  <si>
    <t>Tettnang, Stadt</t>
  </si>
  <si>
    <t>Weinsberg, Stadt</t>
  </si>
  <si>
    <t>Löwenstein, Stadt</t>
  </si>
  <si>
    <t>Aalen, Stadt</t>
  </si>
  <si>
    <t>Ellwangen (Jagst), Stadt</t>
  </si>
  <si>
    <t>Lauchheim, Stadt</t>
  </si>
  <si>
    <t>Neresheim, Stadt</t>
  </si>
  <si>
    <t>Oberkochen, Stadt</t>
  </si>
  <si>
    <t>Aulendorf, Stadt</t>
  </si>
  <si>
    <t>Biberach an der Riß, Stadt</t>
  </si>
  <si>
    <t>Bad Schussenried, Stadt</t>
  </si>
  <si>
    <t>Bad Buchau, Stadt</t>
  </si>
  <si>
    <t>Ehingen (Donau), Stadt</t>
  </si>
  <si>
    <t>Erbach, Stadt</t>
  </si>
  <si>
    <t>Laupheim, Stadt</t>
  </si>
  <si>
    <t>Scheer, Stadt</t>
  </si>
  <si>
    <t>Ochsenhausen, Stadt</t>
  </si>
  <si>
    <t>Riedlingen, Stadt</t>
  </si>
  <si>
    <t>Bad Saulgau, Stadt</t>
  </si>
  <si>
    <t>Dietenheim, Stadt</t>
  </si>
  <si>
    <t>Blaubeuren, Stadt</t>
  </si>
  <si>
    <t>Laichingen, Stadt</t>
  </si>
  <si>
    <t>Munderkingen, Stadt</t>
  </si>
  <si>
    <t>Schelklingen, Stadt</t>
  </si>
  <si>
    <t>Geislingen an der Steige, Stadt</t>
  </si>
  <si>
    <t>Lauterstein, Stadt</t>
  </si>
  <si>
    <t>Süßen, Stadt</t>
  </si>
  <si>
    <t>Heubach, Stadt</t>
  </si>
  <si>
    <t>Schwäbisch Gmünd, Stadt</t>
  </si>
  <si>
    <t>Lorch, Stadt</t>
  </si>
  <si>
    <t>Göppingen, Stadt</t>
  </si>
  <si>
    <t>Bad Boll</t>
  </si>
  <si>
    <t>Heidenheim an der Brenz, Stadt</t>
  </si>
  <si>
    <t>Herbrechtingen, Stadt</t>
  </si>
  <si>
    <t>Giengen an der Brenz, Stadt</t>
  </si>
  <si>
    <t>Niederstotzingen, Stadt</t>
  </si>
  <si>
    <t>425011</t>
  </si>
  <si>
    <t>425013</t>
  </si>
  <si>
    <t>425014</t>
  </si>
  <si>
    <t>Kirchheim unter Teck, Stadt</t>
  </si>
  <si>
    <t>425017</t>
  </si>
  <si>
    <t>425019</t>
  </si>
  <si>
    <t>425020</t>
  </si>
  <si>
    <t>425022</t>
  </si>
  <si>
    <t>425024</t>
  </si>
  <si>
    <t>425104</t>
  </si>
  <si>
    <t>425108</t>
  </si>
  <si>
    <t>Münsingen, Stadt</t>
  </si>
  <si>
    <t>Hayingen, Stadt</t>
  </si>
  <si>
    <t>Nürtingen, Stadt</t>
  </si>
  <si>
    <t>436003</t>
  </si>
  <si>
    <t>436004</t>
  </si>
  <si>
    <t>436006</t>
  </si>
  <si>
    <t>436008</t>
  </si>
  <si>
    <t>436009</t>
  </si>
  <si>
    <t>436010</t>
  </si>
  <si>
    <t>436012</t>
  </si>
  <si>
    <t>436013</t>
  </si>
  <si>
    <t>436014</t>
  </si>
  <si>
    <t>436018</t>
  </si>
  <si>
    <t>436027</t>
  </si>
  <si>
    <t>Ravensburg, Stadt</t>
  </si>
  <si>
    <t>Friedrichshafen, Stadt</t>
  </si>
  <si>
    <t>Isny im Allgäu, Stadt</t>
  </si>
  <si>
    <t>Leutkirch im Allgäu, Stadt</t>
  </si>
  <si>
    <t>Bad Wurzach, Stadt</t>
  </si>
  <si>
    <t>Bad Waldsee, Stadt</t>
  </si>
  <si>
    <t>Wangen im Allgäu, Stadt</t>
  </si>
  <si>
    <t>Weingarten, Stadt</t>
  </si>
  <si>
    <t>Ulm, Universitätsstadt</t>
  </si>
  <si>
    <t>Langenau, Stadt</t>
  </si>
  <si>
    <t>Bad Urach, Stadt</t>
  </si>
  <si>
    <t>Metzingen, Stadt</t>
  </si>
  <si>
    <t>AGS</t>
  </si>
  <si>
    <t>436082</t>
  </si>
  <si>
    <t>436064</t>
  </si>
  <si>
    <t>436096</t>
  </si>
  <si>
    <t>436095</t>
  </si>
  <si>
    <t>436083</t>
  </si>
  <si>
    <t>435035</t>
  </si>
  <si>
    <t>436039</t>
  </si>
  <si>
    <t>436087</t>
  </si>
  <si>
    <t>437056</t>
  </si>
  <si>
    <t>436069</t>
  </si>
  <si>
    <t>436078</t>
  </si>
  <si>
    <t>436079</t>
  </si>
  <si>
    <t>436049</t>
  </si>
  <si>
    <t>436055</t>
  </si>
  <si>
    <t>436052</t>
  </si>
  <si>
    <t>436094</t>
  </si>
  <si>
    <t>436085</t>
  </si>
  <si>
    <t>436093</t>
  </si>
  <si>
    <t>436081</t>
  </si>
  <si>
    <t>435042</t>
  </si>
  <si>
    <t>436001</t>
  </si>
  <si>
    <t>435016</t>
  </si>
  <si>
    <t>435013</t>
  </si>
  <si>
    <t>435029</t>
  </si>
  <si>
    <t>435057</t>
  </si>
  <si>
    <t>435030</t>
  </si>
  <si>
    <t>435045</t>
  </si>
  <si>
    <t>125007</t>
  </si>
  <si>
    <t>111000</t>
  </si>
  <si>
    <t>116080</t>
  </si>
  <si>
    <t>417002</t>
  </si>
  <si>
    <t>417022</t>
  </si>
  <si>
    <t>417054</t>
  </si>
  <si>
    <t>417014</t>
  </si>
  <si>
    <t>417015</t>
  </si>
  <si>
    <t>417016</t>
  </si>
  <si>
    <t>417079</t>
  </si>
  <si>
    <t>417029</t>
  </si>
  <si>
    <t>417044</t>
  </si>
  <si>
    <t>417047</t>
  </si>
  <si>
    <t>417052</t>
  </si>
  <si>
    <t>417057</t>
  </si>
  <si>
    <t>417071</t>
  </si>
  <si>
    <t>417078</t>
  </si>
  <si>
    <t>417010</t>
  </si>
  <si>
    <t>417045</t>
  </si>
  <si>
    <t>325001</t>
  </si>
  <si>
    <t>325045</t>
  </si>
  <si>
    <t>325015</t>
  </si>
  <si>
    <t>325024</t>
  </si>
  <si>
    <t>325036</t>
  </si>
  <si>
    <t>325071</t>
  </si>
  <si>
    <t>325053</t>
  </si>
  <si>
    <t>325070</t>
  </si>
  <si>
    <t>325012</t>
  </si>
  <si>
    <t>325057</t>
  </si>
  <si>
    <t>325061</t>
  </si>
  <si>
    <t>325011</t>
  </si>
  <si>
    <t>325009</t>
  </si>
  <si>
    <t>325072</t>
  </si>
  <si>
    <t>325014</t>
  </si>
  <si>
    <t>325049</t>
  </si>
  <si>
    <t>325069</t>
  </si>
  <si>
    <t>326074</t>
  </si>
  <si>
    <t>326061</t>
  </si>
  <si>
    <t>325060</t>
  </si>
  <si>
    <t>325064</t>
  </si>
  <si>
    <t>327002</t>
  </si>
  <si>
    <t>327005</t>
  </si>
  <si>
    <t>327006</t>
  </si>
  <si>
    <t>327007</t>
  </si>
  <si>
    <t>327009</t>
  </si>
  <si>
    <t>327010</t>
  </si>
  <si>
    <t>327011</t>
  </si>
  <si>
    <t>327013</t>
  </si>
  <si>
    <t>327029</t>
  </si>
  <si>
    <t>327017</t>
  </si>
  <si>
    <t>327019</t>
  </si>
  <si>
    <t>327033</t>
  </si>
  <si>
    <t>327040</t>
  </si>
  <si>
    <t>327046</t>
  </si>
  <si>
    <t>327023</t>
  </si>
  <si>
    <t>327051</t>
  </si>
  <si>
    <t>327012</t>
  </si>
  <si>
    <t>327016</t>
  </si>
  <si>
    <t>327020</t>
  </si>
  <si>
    <t>327027</t>
  </si>
  <si>
    <t>327030</t>
  </si>
  <si>
    <t>327036</t>
  </si>
  <si>
    <t>327038</t>
  </si>
  <si>
    <t>327050</t>
  </si>
  <si>
    <t>327041</t>
  </si>
  <si>
    <t>327055</t>
  </si>
  <si>
    <t>327048</t>
  </si>
  <si>
    <t>327056</t>
  </si>
  <si>
    <t>327054</t>
  </si>
  <si>
    <t>327049</t>
  </si>
  <si>
    <t>237002</t>
  </si>
  <si>
    <t>237045</t>
  </si>
  <si>
    <t>237004</t>
  </si>
  <si>
    <t>237028</t>
  </si>
  <si>
    <t>237073</t>
  </si>
  <si>
    <t>237019</t>
  </si>
  <si>
    <t>237030</t>
  </si>
  <si>
    <t>237061</t>
  </si>
  <si>
    <t>237074</t>
  </si>
  <si>
    <t>237054</t>
  </si>
  <si>
    <t>237040</t>
  </si>
  <si>
    <t>237027</t>
  </si>
  <si>
    <t>237024</t>
  </si>
  <si>
    <t>416048</t>
  </si>
  <si>
    <t>416036</t>
  </si>
  <si>
    <t>416041</t>
  </si>
  <si>
    <t>416018</t>
  </si>
  <si>
    <t>416022</t>
  </si>
  <si>
    <t>416023</t>
  </si>
  <si>
    <t>415080</t>
  </si>
  <si>
    <t>416025</t>
  </si>
  <si>
    <t>416031</t>
  </si>
  <si>
    <t>416006</t>
  </si>
  <si>
    <t>416049</t>
  </si>
  <si>
    <t>416011</t>
  </si>
  <si>
    <t>416015</t>
  </si>
  <si>
    <t>416026</t>
  </si>
  <si>
    <t>416050</t>
  </si>
  <si>
    <t>115045</t>
  </si>
  <si>
    <t>115003</t>
  </si>
  <si>
    <t>115054</t>
  </si>
  <si>
    <t>115050</t>
  </si>
  <si>
    <t>235057</t>
  </si>
  <si>
    <t>115001</t>
  </si>
  <si>
    <t>235029</t>
  </si>
  <si>
    <t>115013</t>
  </si>
  <si>
    <t>115010</t>
  </si>
  <si>
    <t>115024</t>
  </si>
  <si>
    <t>115002</t>
  </si>
  <si>
    <t>115022</t>
  </si>
  <si>
    <t>115029</t>
  </si>
  <si>
    <t>115044</t>
  </si>
  <si>
    <t>115053</t>
  </si>
  <si>
    <t>115004</t>
  </si>
  <si>
    <t>115051</t>
  </si>
  <si>
    <t>115046</t>
  </si>
  <si>
    <t>416009</t>
  </si>
  <si>
    <t>115028</t>
  </si>
  <si>
    <t>115041</t>
  </si>
  <si>
    <t>235067</t>
  </si>
  <si>
    <t>115052</t>
  </si>
  <si>
    <t>235006</t>
  </si>
  <si>
    <t>237072</t>
  </si>
  <si>
    <t>235022</t>
  </si>
  <si>
    <t>235032</t>
  </si>
  <si>
    <t>235047</t>
  </si>
  <si>
    <t>235050</t>
  </si>
  <si>
    <t>237032</t>
  </si>
  <si>
    <t>235066</t>
  </si>
  <si>
    <t>235033</t>
  </si>
  <si>
    <t>235018</t>
  </si>
  <si>
    <t>235008</t>
  </si>
  <si>
    <t>235007</t>
  </si>
  <si>
    <t>235085</t>
  </si>
  <si>
    <t>235073</t>
  </si>
  <si>
    <t>235079</t>
  </si>
  <si>
    <t>235035</t>
  </si>
  <si>
    <t>235055</t>
  </si>
  <si>
    <t>235084</t>
  </si>
  <si>
    <t>235046</t>
  </si>
  <si>
    <t>235080</t>
  </si>
  <si>
    <t>235060</t>
  </si>
  <si>
    <t>235020</t>
  </si>
  <si>
    <t>115034</t>
  </si>
  <si>
    <t>236043</t>
  </si>
  <si>
    <t>236004</t>
  </si>
  <si>
    <t>236013</t>
  </si>
  <si>
    <t>236070</t>
  </si>
  <si>
    <t>236072</t>
  </si>
  <si>
    <t>235065</t>
  </si>
  <si>
    <t>235025</t>
  </si>
  <si>
    <t>118081</t>
  </si>
  <si>
    <t>118003</t>
  </si>
  <si>
    <t>118050</t>
  </si>
  <si>
    <t>118007</t>
  </si>
  <si>
    <t>118047</t>
  </si>
  <si>
    <t>118074</t>
  </si>
  <si>
    <t>118016</t>
  </si>
  <si>
    <t>118079</t>
  </si>
  <si>
    <t>118010</t>
  </si>
  <si>
    <t>118015</t>
  </si>
  <si>
    <t>118040</t>
  </si>
  <si>
    <t>118076</t>
  </si>
  <si>
    <t>118078</t>
  </si>
  <si>
    <t>118021</t>
  </si>
  <si>
    <t>118060</t>
  </si>
  <si>
    <t>125008</t>
  </si>
  <si>
    <t>118048</t>
  </si>
  <si>
    <t>118063</t>
  </si>
  <si>
    <t>118077</t>
  </si>
  <si>
    <t>118067</t>
  </si>
  <si>
    <t>118049</t>
  </si>
  <si>
    <t>118006</t>
  </si>
  <si>
    <t>118014</t>
  </si>
  <si>
    <t>118070</t>
  </si>
  <si>
    <t>118054</t>
  </si>
  <si>
    <t>118018</t>
  </si>
  <si>
    <t>118053</t>
  </si>
  <si>
    <t>118028</t>
  </si>
  <si>
    <t>118051</t>
  </si>
  <si>
    <t>118071</t>
  </si>
  <si>
    <t>118011</t>
  </si>
  <si>
    <t>118019</t>
  </si>
  <si>
    <t>118080</t>
  </si>
  <si>
    <t>118027</t>
  </si>
  <si>
    <t>118068</t>
  </si>
  <si>
    <t>118059</t>
  </si>
  <si>
    <t>118073</t>
  </si>
  <si>
    <t>118012</t>
  </si>
  <si>
    <t>119091</t>
  </si>
  <si>
    <t>119020</t>
  </si>
  <si>
    <t>119090</t>
  </si>
  <si>
    <t>119041</t>
  </si>
  <si>
    <t>119061</t>
  </si>
  <si>
    <t>119067</t>
  </si>
  <si>
    <t>119055</t>
  </si>
  <si>
    <t>119086</t>
  </si>
  <si>
    <t>119068</t>
  </si>
  <si>
    <t>119079</t>
  </si>
  <si>
    <t>119093</t>
  </si>
  <si>
    <t>119084</t>
  </si>
  <si>
    <t>119037</t>
  </si>
  <si>
    <t>119001</t>
  </si>
  <si>
    <t>119085</t>
  </si>
  <si>
    <t>119089</t>
  </si>
  <si>
    <t>119076</t>
  </si>
  <si>
    <t>119042</t>
  </si>
  <si>
    <t>119008</t>
  </si>
  <si>
    <t>119006</t>
  </si>
  <si>
    <t>119004</t>
  </si>
  <si>
    <t>119038</t>
  </si>
  <si>
    <t>119018</t>
  </si>
  <si>
    <t>118001</t>
  </si>
  <si>
    <t>119044</t>
  </si>
  <si>
    <t>119024</t>
  </si>
  <si>
    <t>119053</t>
  </si>
  <si>
    <t>119087</t>
  </si>
  <si>
    <t>119075</t>
  </si>
  <si>
    <t>119069</t>
  </si>
  <si>
    <t>119083</t>
  </si>
  <si>
    <t>119003</t>
  </si>
  <si>
    <t>236028</t>
  </si>
  <si>
    <t>236033</t>
  </si>
  <si>
    <t>236075</t>
  </si>
  <si>
    <t>236038</t>
  </si>
  <si>
    <t>236061</t>
  </si>
  <si>
    <t>236040</t>
  </si>
  <si>
    <t>236050</t>
  </si>
  <si>
    <t>215059</t>
  </si>
  <si>
    <t>236065</t>
  </si>
  <si>
    <t>236068</t>
  </si>
  <si>
    <t>236039</t>
  </si>
  <si>
    <t>236025</t>
  </si>
  <si>
    <t>236019</t>
  </si>
  <si>
    <t>236067</t>
  </si>
  <si>
    <t>125110</t>
  </si>
  <si>
    <t>125059</t>
  </si>
  <si>
    <t>125107</t>
  </si>
  <si>
    <t>121000</t>
  </si>
  <si>
    <t>125006</t>
  </si>
  <si>
    <t>125013</t>
  </si>
  <si>
    <t>125074</t>
  </si>
  <si>
    <t>125056</t>
  </si>
  <si>
    <t>125066</t>
  </si>
  <si>
    <t>125061</t>
  </si>
  <si>
    <t>125086</t>
  </si>
  <si>
    <t>125026</t>
  </si>
  <si>
    <t>125038</t>
  </si>
  <si>
    <t>125081</t>
  </si>
  <si>
    <t>125108</t>
  </si>
  <si>
    <t>125017</t>
  </si>
  <si>
    <t>125094</t>
  </si>
  <si>
    <t>125030</t>
  </si>
  <si>
    <t>125102</t>
  </si>
  <si>
    <t>125021</t>
  </si>
  <si>
    <t>125024</t>
  </si>
  <si>
    <t>125057</t>
  </si>
  <si>
    <t>125058</t>
  </si>
  <si>
    <t>125098</t>
  </si>
  <si>
    <t>125001</t>
  </si>
  <si>
    <t>125046</t>
  </si>
  <si>
    <t>125039</t>
  </si>
  <si>
    <t>125005</t>
  </si>
  <si>
    <t>125027</t>
  </si>
  <si>
    <t>125065</t>
  </si>
  <si>
    <t>125078</t>
  </si>
  <si>
    <t>125069</t>
  </si>
  <si>
    <t>125113</t>
  </si>
  <si>
    <t>125111</t>
  </si>
  <si>
    <t>125063</t>
  </si>
  <si>
    <t>125068</t>
  </si>
  <si>
    <t>125084</t>
  </si>
  <si>
    <t>125096</t>
  </si>
  <si>
    <t>125079</t>
  </si>
  <si>
    <t>126056</t>
  </si>
  <si>
    <t>126020</t>
  </si>
  <si>
    <t>126045</t>
  </si>
  <si>
    <t>126046</t>
  </si>
  <si>
    <t>126072</t>
  </si>
  <si>
    <t>125048</t>
  </si>
  <si>
    <t>125103</t>
  </si>
  <si>
    <t>126039</t>
  </si>
  <si>
    <t>126060</t>
  </si>
  <si>
    <t>126028</t>
  </si>
  <si>
    <t>126086</t>
  </si>
  <si>
    <t>126011</t>
  </si>
  <si>
    <t>126066</t>
  </si>
  <si>
    <t>126094</t>
  </si>
  <si>
    <t>126058</t>
  </si>
  <si>
    <t>126069</t>
  </si>
  <si>
    <t>126047</t>
  </si>
  <si>
    <t>126085</t>
  </si>
  <si>
    <t>128007</t>
  </si>
  <si>
    <t>128058</t>
  </si>
  <si>
    <t>128020</t>
  </si>
  <si>
    <t>128126</t>
  </si>
  <si>
    <t>128082</t>
  </si>
  <si>
    <t>127013</t>
  </si>
  <si>
    <t>127063</t>
  </si>
  <si>
    <t>127103</t>
  </si>
  <si>
    <t>127025</t>
  </si>
  <si>
    <t>127079</t>
  </si>
  <si>
    <t>127062</t>
  </si>
  <si>
    <t>127023</t>
  </si>
  <si>
    <t>127012</t>
  </si>
  <si>
    <t>127052</t>
  </si>
  <si>
    <t>127076</t>
  </si>
  <si>
    <t>127086</t>
  </si>
  <si>
    <t>127059</t>
  </si>
  <si>
    <t>127089</t>
  </si>
  <si>
    <t>127056</t>
  </si>
  <si>
    <t>127100</t>
  </si>
  <si>
    <t>136060</t>
  </si>
  <si>
    <t>127075</t>
  </si>
  <si>
    <t>127008</t>
  </si>
  <si>
    <t>127101</t>
  </si>
  <si>
    <t>127014</t>
  </si>
  <si>
    <t>127073</t>
  </si>
  <si>
    <t>127032</t>
  </si>
  <si>
    <t>127043</t>
  </si>
  <si>
    <t>127099</t>
  </si>
  <si>
    <t>127102</t>
  </si>
  <si>
    <t>136035</t>
  </si>
  <si>
    <t>127046</t>
  </si>
  <si>
    <t>127071</t>
  </si>
  <si>
    <t>127091</t>
  </si>
  <si>
    <t>127104</t>
  </si>
  <si>
    <t>127047</t>
  </si>
  <si>
    <t>127009</t>
  </si>
  <si>
    <t>135020</t>
  </si>
  <si>
    <t>135016</t>
  </si>
  <si>
    <t>135021</t>
  </si>
  <si>
    <t>135015</t>
  </si>
  <si>
    <t>135019</t>
  </si>
  <si>
    <t>135025</t>
  </si>
  <si>
    <t>135026</t>
  </si>
  <si>
    <t>135027</t>
  </si>
  <si>
    <t>135031</t>
  </si>
  <si>
    <t>135032</t>
  </si>
  <si>
    <t>135010</t>
  </si>
  <si>
    <t>136065</t>
  </si>
  <si>
    <t>136021</t>
  </si>
  <si>
    <t>136028</t>
  </si>
  <si>
    <t>117037</t>
  </si>
  <si>
    <t>136034</t>
  </si>
  <si>
    <t>136040</t>
  </si>
  <si>
    <t>136024</t>
  </si>
  <si>
    <t>136070</t>
  </si>
  <si>
    <t>136042</t>
  </si>
  <si>
    <t>136043</t>
  </si>
  <si>
    <t>136044</t>
  </si>
  <si>
    <t>136027</t>
  </si>
  <si>
    <t>136066</t>
  </si>
  <si>
    <t>136009</t>
  </si>
  <si>
    <t>136079</t>
  </si>
  <si>
    <t>136062</t>
  </si>
  <si>
    <t>136088</t>
  </si>
  <si>
    <t>136033</t>
  </si>
  <si>
    <t>136002</t>
  </si>
  <si>
    <t>136049</t>
  </si>
  <si>
    <t>136050</t>
  </si>
  <si>
    <t>136020</t>
  </si>
  <si>
    <t>136003</t>
  </si>
  <si>
    <t>136019</t>
  </si>
  <si>
    <t>136089</t>
  </si>
  <si>
    <t>136018</t>
  </si>
  <si>
    <t>136071</t>
  </si>
  <si>
    <t>136075</t>
  </si>
  <si>
    <t>136082</t>
  </si>
  <si>
    <t>136046</t>
  </si>
  <si>
    <t>136068</t>
  </si>
  <si>
    <t>136084</t>
  </si>
  <si>
    <t>136038</t>
  </si>
  <si>
    <t>136010</t>
  </si>
  <si>
    <t>136037</t>
  </si>
  <si>
    <t>136045</t>
  </si>
  <si>
    <t>136087</t>
  </si>
  <si>
    <t>116004</t>
  </si>
  <si>
    <t>116014</t>
  </si>
  <si>
    <t>116007</t>
  </si>
  <si>
    <t>116076</t>
  </si>
  <si>
    <t>116077</t>
  </si>
  <si>
    <t>116015</t>
  </si>
  <si>
    <t>116078</t>
  </si>
  <si>
    <t>116019</t>
  </si>
  <si>
    <t>116047</t>
  </si>
  <si>
    <t>116056</t>
  </si>
  <si>
    <t>116058</t>
  </si>
  <si>
    <t>116027</t>
  </si>
  <si>
    <t>116037</t>
  </si>
  <si>
    <t>116072</t>
  </si>
  <si>
    <t>116020</t>
  </si>
  <si>
    <t>116022</t>
  </si>
  <si>
    <t>116049</t>
  </si>
  <si>
    <t>116081</t>
  </si>
  <si>
    <t>116063</t>
  </si>
  <si>
    <t>116033</t>
  </si>
  <si>
    <t>116048</t>
  </si>
  <si>
    <t>116053</t>
  </si>
  <si>
    <t>117044</t>
  </si>
  <si>
    <t>116012</t>
  </si>
  <si>
    <t>116016</t>
  </si>
  <si>
    <t>116035</t>
  </si>
  <si>
    <t>116068</t>
  </si>
  <si>
    <t>116042</t>
  </si>
  <si>
    <t>116041</t>
  </si>
  <si>
    <t>116005</t>
  </si>
  <si>
    <t>116006</t>
  </si>
  <si>
    <t>116008</t>
  </si>
  <si>
    <t>116046</t>
  </si>
  <si>
    <t>116011</t>
  </si>
  <si>
    <t>116036</t>
  </si>
  <si>
    <t>116073</t>
  </si>
  <si>
    <t>116079</t>
  </si>
  <si>
    <t>116018</t>
  </si>
  <si>
    <t>116054</t>
  </si>
  <si>
    <t>116071</t>
  </si>
  <si>
    <t>116050</t>
  </si>
  <si>
    <t>116070</t>
  </si>
  <si>
    <t>116029</t>
  </si>
  <si>
    <t>116043</t>
  </si>
  <si>
    <t>117002</t>
  </si>
  <si>
    <t>117060</t>
  </si>
  <si>
    <t>117012</t>
  </si>
  <si>
    <t>117017</t>
  </si>
  <si>
    <t>117023</t>
  </si>
  <si>
    <t>117018</t>
  </si>
  <si>
    <t>117051</t>
  </si>
  <si>
    <t>117019</t>
  </si>
  <si>
    <t>117026</t>
  </si>
  <si>
    <t>117043</t>
  </si>
  <si>
    <t>117029</t>
  </si>
  <si>
    <t>117030</t>
  </si>
  <si>
    <t>117020</t>
  </si>
  <si>
    <t>117038</t>
  </si>
  <si>
    <t>117001</t>
  </si>
  <si>
    <t>117011</t>
  </si>
  <si>
    <t>117055</t>
  </si>
  <si>
    <t>117042</t>
  </si>
  <si>
    <t>117053</t>
  </si>
  <si>
    <t>117009</t>
  </si>
  <si>
    <t>117003</t>
  </si>
  <si>
    <t>117006</t>
  </si>
  <si>
    <t>117010</t>
  </si>
  <si>
    <t>117014</t>
  </si>
  <si>
    <t>117016</t>
  </si>
  <si>
    <t>117024</t>
  </si>
  <si>
    <t>425008</t>
  </si>
  <si>
    <t>117007</t>
  </si>
  <si>
    <t>117031</t>
  </si>
  <si>
    <t>117033</t>
  </si>
  <si>
    <t>117025</t>
  </si>
  <si>
    <t>117035</t>
  </si>
  <si>
    <t>117028</t>
  </si>
  <si>
    <t>117058</t>
  </si>
  <si>
    <t>117015</t>
  </si>
  <si>
    <t>117061</t>
  </si>
  <si>
    <t>117049</t>
  </si>
  <si>
    <t>415058</t>
  </si>
  <si>
    <t>415053</t>
  </si>
  <si>
    <t>415090</t>
  </si>
  <si>
    <t>415027</t>
  </si>
  <si>
    <t>415034</t>
  </si>
  <si>
    <t>415073</t>
  </si>
  <si>
    <t>415085</t>
  </si>
  <si>
    <t>415089</t>
  </si>
  <si>
    <t>415091</t>
  </si>
  <si>
    <t>415092</t>
  </si>
  <si>
    <t>415019</t>
  </si>
  <si>
    <t>415050</t>
  </si>
  <si>
    <t>415029</t>
  </si>
  <si>
    <t>415062</t>
  </si>
  <si>
    <t>415059</t>
  </si>
  <si>
    <t>415061</t>
  </si>
  <si>
    <t>415078</t>
  </si>
  <si>
    <t>415028</t>
  </si>
  <si>
    <t>415039</t>
  </si>
  <si>
    <t>415093</t>
  </si>
  <si>
    <t>415088</t>
  </si>
  <si>
    <t>415014</t>
  </si>
  <si>
    <t>415060</t>
  </si>
  <si>
    <t>415087</t>
  </si>
  <si>
    <t>425031</t>
  </si>
  <si>
    <t>425141</t>
  </si>
  <si>
    <t>421000</t>
  </si>
  <si>
    <t>425072</t>
  </si>
  <si>
    <t>425039</t>
  </si>
  <si>
    <t>425075</t>
  </si>
  <si>
    <t>425137</t>
  </si>
  <si>
    <t>425097</t>
  </si>
  <si>
    <t>425085</t>
  </si>
  <si>
    <t>425092</t>
  </si>
  <si>
    <t>425112</t>
  </si>
  <si>
    <t>425135</t>
  </si>
  <si>
    <t>425005</t>
  </si>
  <si>
    <t>425062</t>
  </si>
  <si>
    <t>425083</t>
  </si>
  <si>
    <t>425130</t>
  </si>
  <si>
    <t>425071</t>
  </si>
  <si>
    <t>425028</t>
  </si>
  <si>
    <t>425140</t>
  </si>
  <si>
    <t>425066</t>
  </si>
  <si>
    <t>425064</t>
  </si>
  <si>
    <t>425110</t>
  </si>
  <si>
    <t>425138</t>
  </si>
  <si>
    <t>425139</t>
  </si>
  <si>
    <t>425079</t>
  </si>
  <si>
    <t>425084</t>
  </si>
  <si>
    <t>425134</t>
  </si>
  <si>
    <t>425002</t>
  </si>
  <si>
    <t>425004</t>
  </si>
  <si>
    <t>425033</t>
  </si>
  <si>
    <t>425036</t>
  </si>
  <si>
    <t>425052</t>
  </si>
  <si>
    <t>415048</t>
  </si>
  <si>
    <t>425091</t>
  </si>
  <si>
    <t>425081</t>
  </si>
  <si>
    <t>425073</t>
  </si>
  <si>
    <t>425088</t>
  </si>
  <si>
    <t>425090</t>
  </si>
  <si>
    <t>425098</t>
  </si>
  <si>
    <t>425093</t>
  </si>
  <si>
    <t>425123</t>
  </si>
  <si>
    <t>425124</t>
  </si>
  <si>
    <t>425125</t>
  </si>
  <si>
    <t>425035</t>
  </si>
  <si>
    <t>426124</t>
  </si>
  <si>
    <t>426134</t>
  </si>
  <si>
    <t>426071</t>
  </si>
  <si>
    <t>426021</t>
  </si>
  <si>
    <t>426014</t>
  </si>
  <si>
    <t>426038</t>
  </si>
  <si>
    <t>426120</t>
  </si>
  <si>
    <t>426058</t>
  </si>
  <si>
    <t>426062</t>
  </si>
  <si>
    <t>426074</t>
  </si>
  <si>
    <t>426011</t>
  </si>
  <si>
    <t>426128</t>
  </si>
  <si>
    <t>426006</t>
  </si>
  <si>
    <t>426001</t>
  </si>
  <si>
    <t>426073</t>
  </si>
  <si>
    <t>426070</t>
  </si>
  <si>
    <t>426028</t>
  </si>
  <si>
    <t>426108</t>
  </si>
  <si>
    <t>426135</t>
  </si>
  <si>
    <t>426125</t>
  </si>
  <si>
    <t>426113</t>
  </si>
  <si>
    <t>426066</t>
  </si>
  <si>
    <t>426031</t>
  </si>
  <si>
    <t>426044</t>
  </si>
  <si>
    <t>426043</t>
  </si>
  <si>
    <t>426100</t>
  </si>
  <si>
    <t>426065</t>
  </si>
  <si>
    <t>426087</t>
  </si>
  <si>
    <t>426117</t>
  </si>
  <si>
    <t>426008</t>
  </si>
  <si>
    <t>426067</t>
  </si>
  <si>
    <t>426013</t>
  </si>
  <si>
    <t>426020</t>
  </si>
  <si>
    <t>426078</t>
  </si>
  <si>
    <t>426045</t>
  </si>
  <si>
    <t>426097</t>
  </si>
  <si>
    <t>426121</t>
  </si>
  <si>
    <t>426035</t>
  </si>
  <si>
    <t>426036</t>
  </si>
  <si>
    <t>426064</t>
  </si>
  <si>
    <t>426090</t>
  </si>
  <si>
    <t>426109</t>
  </si>
  <si>
    <t>426005</t>
  </si>
  <si>
    <t>426118</t>
  </si>
  <si>
    <t>436019</t>
  </si>
  <si>
    <t>437076</t>
  </si>
  <si>
    <t>437100</t>
  </si>
  <si>
    <t>437086</t>
  </si>
  <si>
    <t>436024</t>
  </si>
  <si>
    <t>436040</t>
  </si>
  <si>
    <t>436032</t>
  </si>
  <si>
    <t>437044</t>
  </si>
  <si>
    <t>437101</t>
  </si>
  <si>
    <t>437053</t>
  </si>
  <si>
    <t>436047</t>
  </si>
  <si>
    <t>436053</t>
  </si>
  <si>
    <t>436067</t>
  </si>
  <si>
    <t>436077</t>
  </si>
  <si>
    <t>225014</t>
  </si>
  <si>
    <t>225052</t>
  </si>
  <si>
    <t>225060</t>
  </si>
  <si>
    <t>225001</t>
  </si>
  <si>
    <t>225075</t>
  </si>
  <si>
    <t>225082</t>
  </si>
  <si>
    <t>225091</t>
  </si>
  <si>
    <t>225109</t>
  </si>
  <si>
    <t>225032</t>
  </si>
  <si>
    <t>128064</t>
  </si>
  <si>
    <t>225039</t>
  </si>
  <si>
    <t>225114</t>
  </si>
  <si>
    <t>128138</t>
  </si>
  <si>
    <t>128006</t>
  </si>
  <si>
    <t>128014</t>
  </si>
  <si>
    <t>128139</t>
  </si>
  <si>
    <t>128045</t>
  </si>
  <si>
    <t>128047</t>
  </si>
  <si>
    <t>128137</t>
  </si>
  <si>
    <t>225058</t>
  </si>
  <si>
    <t>225002</t>
  </si>
  <si>
    <t>225074</t>
  </si>
  <si>
    <t>225116</t>
  </si>
  <si>
    <t>225033</t>
  </si>
  <si>
    <t>225067</t>
  </si>
  <si>
    <t>225068</t>
  </si>
  <si>
    <t>226081</t>
  </si>
  <si>
    <t>225009</t>
  </si>
  <si>
    <t>225115</t>
  </si>
  <si>
    <t>225117</t>
  </si>
  <si>
    <t>225024</t>
  </si>
  <si>
    <t>225118</t>
  </si>
  <si>
    <t>226013</t>
  </si>
  <si>
    <t>225064</t>
  </si>
  <si>
    <t>225010</t>
  </si>
  <si>
    <t>225113</t>
  </si>
  <si>
    <t>128061</t>
  </si>
  <si>
    <t>128115</t>
  </si>
  <si>
    <t>128131</t>
  </si>
  <si>
    <t>128039</t>
  </si>
  <si>
    <t>128128</t>
  </si>
  <si>
    <t>221000</t>
  </si>
  <si>
    <t>226018</t>
  </si>
  <si>
    <t>125049</t>
  </si>
  <si>
    <t>226085</t>
  </si>
  <si>
    <t>226055</t>
  </si>
  <si>
    <t>125087</t>
  </si>
  <si>
    <t>225042</t>
  </si>
  <si>
    <t>226102</t>
  </si>
  <si>
    <t>226101</t>
  </si>
  <si>
    <t>226106</t>
  </si>
  <si>
    <t>226048</t>
  </si>
  <si>
    <t>226049</t>
  </si>
  <si>
    <t>226086</t>
  </si>
  <si>
    <t>226017</t>
  </si>
  <si>
    <t>226066</t>
  </si>
  <si>
    <t>226091</t>
  </si>
  <si>
    <t>226020</t>
  </si>
  <si>
    <t>226058</t>
  </si>
  <si>
    <t>226006</t>
  </si>
  <si>
    <t>226022</t>
  </si>
  <si>
    <t>226104</t>
  </si>
  <si>
    <t>226056</t>
  </si>
  <si>
    <t>226097</t>
  </si>
  <si>
    <t>222000</t>
  </si>
  <si>
    <t>226105</t>
  </si>
  <si>
    <t>226036</t>
  </si>
  <si>
    <t>226012</t>
  </si>
  <si>
    <t>226029</t>
  </si>
  <si>
    <t>226080</t>
  </si>
  <si>
    <t>226038</t>
  </si>
  <si>
    <t>226027</t>
  </si>
  <si>
    <t>226082</t>
  </si>
  <si>
    <t>226099</t>
  </si>
  <si>
    <t>226028</t>
  </si>
  <si>
    <t>226107</t>
  </si>
  <si>
    <t>226096</t>
  </si>
  <si>
    <t>226031</t>
  </si>
  <si>
    <t>226040</t>
  </si>
  <si>
    <t>226032</t>
  </si>
  <si>
    <t>226059</t>
  </si>
  <si>
    <t>226003</t>
  </si>
  <si>
    <t>226068</t>
  </si>
  <si>
    <t>226103</t>
  </si>
  <si>
    <t>226095</t>
  </si>
  <si>
    <t>226041</t>
  </si>
  <si>
    <t>226060</t>
  </si>
  <si>
    <t>226076</t>
  </si>
  <si>
    <t>226046</t>
  </si>
  <si>
    <t>226054</t>
  </si>
  <si>
    <t>226065</t>
  </si>
  <si>
    <t>226009</t>
  </si>
  <si>
    <t>226037</t>
  </si>
  <si>
    <t>226062</t>
  </si>
  <si>
    <t>226063</t>
  </si>
  <si>
    <t>226084</t>
  </si>
  <si>
    <t>226010</t>
  </si>
  <si>
    <t>226098</t>
  </si>
  <si>
    <t>211000</t>
  </si>
  <si>
    <t>317153</t>
  </si>
  <si>
    <t>216063</t>
  </si>
  <si>
    <t>216049</t>
  </si>
  <si>
    <t>317116</t>
  </si>
  <si>
    <t>215007</t>
  </si>
  <si>
    <t>215025</t>
  </si>
  <si>
    <t>125047</t>
  </si>
  <si>
    <t>125034</t>
  </si>
  <si>
    <t>215097</t>
  </si>
  <si>
    <t>215094</t>
  </si>
  <si>
    <t>215082</t>
  </si>
  <si>
    <t>215040</t>
  </si>
  <si>
    <t>215100</t>
  </si>
  <si>
    <t>215039</t>
  </si>
  <si>
    <t>215064</t>
  </si>
  <si>
    <t>215009</t>
  </si>
  <si>
    <t>215021</t>
  </si>
  <si>
    <t>215103</t>
  </si>
  <si>
    <t>215084</t>
  </si>
  <si>
    <t>215109</t>
  </si>
  <si>
    <t>215090</t>
  </si>
  <si>
    <t>215089</t>
  </si>
  <si>
    <t>215017</t>
  </si>
  <si>
    <t>215046</t>
  </si>
  <si>
    <t>215108</t>
  </si>
  <si>
    <t>215096</t>
  </si>
  <si>
    <t>215047</t>
  </si>
  <si>
    <t>215110</t>
  </si>
  <si>
    <t>212000</t>
  </si>
  <si>
    <t>215101</t>
  </si>
  <si>
    <t>215102</t>
  </si>
  <si>
    <t>216002</t>
  </si>
  <si>
    <t>216052</t>
  </si>
  <si>
    <t>216033</t>
  </si>
  <si>
    <t>216059</t>
  </si>
  <si>
    <t>216015</t>
  </si>
  <si>
    <t>236030</t>
  </si>
  <si>
    <t>236074</t>
  </si>
  <si>
    <t>236011</t>
  </si>
  <si>
    <t>236076</t>
  </si>
  <si>
    <t>236071</t>
  </si>
  <si>
    <t>236044</t>
  </si>
  <si>
    <t>231000</t>
  </si>
  <si>
    <t>236062</t>
  </si>
  <si>
    <t>236046</t>
  </si>
  <si>
    <t>236031</t>
  </si>
  <si>
    <t>236073</t>
  </si>
  <si>
    <t>215106</t>
  </si>
  <si>
    <t>215107</t>
  </si>
  <si>
    <t>215066</t>
  </si>
  <si>
    <t>215099</t>
  </si>
  <si>
    <t>215029</t>
  </si>
  <si>
    <t>215105</t>
  </si>
  <si>
    <t>215111</t>
  </si>
  <si>
    <t>317110</t>
  </si>
  <si>
    <t>317068</t>
  </si>
  <si>
    <t>317118</t>
  </si>
  <si>
    <t>317056</t>
  </si>
  <si>
    <t>317102</t>
  </si>
  <si>
    <t>317126</t>
  </si>
  <si>
    <t>317067</t>
  </si>
  <si>
    <t>317089</t>
  </si>
  <si>
    <t>317098</t>
  </si>
  <si>
    <t>317029</t>
  </si>
  <si>
    <t>317040</t>
  </si>
  <si>
    <t>317046</t>
  </si>
  <si>
    <t>317078</t>
  </si>
  <si>
    <t>317129</t>
  </si>
  <si>
    <t>317127</t>
  </si>
  <si>
    <t>317085</t>
  </si>
  <si>
    <t>317088</t>
  </si>
  <si>
    <t>317146</t>
  </si>
  <si>
    <t>237075</t>
  </si>
  <si>
    <t>317093</t>
  </si>
  <si>
    <t>317041</t>
  </si>
  <si>
    <t>317051</t>
  </si>
  <si>
    <t>317039</t>
  </si>
  <si>
    <t>325050</t>
  </si>
  <si>
    <t>317145</t>
  </si>
  <si>
    <t>325051</t>
  </si>
  <si>
    <t>317059</t>
  </si>
  <si>
    <t>317065</t>
  </si>
  <si>
    <t>317026</t>
  </si>
  <si>
    <t>317152</t>
  </si>
  <si>
    <t>317073</t>
  </si>
  <si>
    <t>317113</t>
  </si>
  <si>
    <t>317114</t>
  </si>
  <si>
    <t>317031</t>
  </si>
  <si>
    <t>317075</t>
  </si>
  <si>
    <t>317150</t>
  </si>
  <si>
    <t>317121</t>
  </si>
  <si>
    <t>317034</t>
  </si>
  <si>
    <t>317097</t>
  </si>
  <si>
    <t>317100</t>
  </si>
  <si>
    <t>317047</t>
  </si>
  <si>
    <t>317151</t>
  </si>
  <si>
    <t>317122</t>
  </si>
  <si>
    <t>317096</t>
  </si>
  <si>
    <t>317021</t>
  </si>
  <si>
    <t>317057</t>
  </si>
  <si>
    <t>317141</t>
  </si>
  <si>
    <t>315015</t>
  </si>
  <si>
    <t>315059</t>
  </si>
  <si>
    <t>315072</t>
  </si>
  <si>
    <t>315013</t>
  </si>
  <si>
    <t>315030</t>
  </si>
  <si>
    <t>315043</t>
  </si>
  <si>
    <t>315132</t>
  </si>
  <si>
    <t>315115</t>
  </si>
  <si>
    <t>315133</t>
  </si>
  <si>
    <t>316012</t>
  </si>
  <si>
    <t>316013</t>
  </si>
  <si>
    <t>316037</t>
  </si>
  <si>
    <t>316002</t>
  </si>
  <si>
    <t>316038</t>
  </si>
  <si>
    <t>316051</t>
  </si>
  <si>
    <t>316017</t>
  </si>
  <si>
    <t>316020</t>
  </si>
  <si>
    <t>316024</t>
  </si>
  <si>
    <t>316049</t>
  </si>
  <si>
    <t>316053</t>
  </si>
  <si>
    <t>326027</t>
  </si>
  <si>
    <t>316042</t>
  </si>
  <si>
    <t>326020</t>
  </si>
  <si>
    <t>326068</t>
  </si>
  <si>
    <t>327018</t>
  </si>
  <si>
    <t>327025</t>
  </si>
  <si>
    <t>311000</t>
  </si>
  <si>
    <t>315056</t>
  </si>
  <si>
    <t>315073</t>
  </si>
  <si>
    <t>315003</t>
  </si>
  <si>
    <t>315125</t>
  </si>
  <si>
    <t>315047</t>
  </si>
  <si>
    <t>315098</t>
  </si>
  <si>
    <t>315064</t>
  </si>
  <si>
    <t>315006</t>
  </si>
  <si>
    <t>315033</t>
  </si>
  <si>
    <t>315048</t>
  </si>
  <si>
    <t>315050</t>
  </si>
  <si>
    <t>315022</t>
  </si>
  <si>
    <t>315014</t>
  </si>
  <si>
    <t>315131</t>
  </si>
  <si>
    <t>315028</t>
  </si>
  <si>
    <t>315089</t>
  </si>
  <si>
    <t>315107</t>
  </si>
  <si>
    <t>315008</t>
  </si>
  <si>
    <t>315111</t>
  </si>
  <si>
    <t>315130</t>
  </si>
  <si>
    <t>315108</t>
  </si>
  <si>
    <t>315007</t>
  </si>
  <si>
    <t>315074</t>
  </si>
  <si>
    <t>315004</t>
  </si>
  <si>
    <t>315076</t>
  </si>
  <si>
    <t>336006</t>
  </si>
  <si>
    <t>336078</t>
  </si>
  <si>
    <t>315020</t>
  </si>
  <si>
    <t>315084</t>
  </si>
  <si>
    <t>315095</t>
  </si>
  <si>
    <t>315109</t>
  </si>
  <si>
    <t>315016</t>
  </si>
  <si>
    <t>315052</t>
  </si>
  <si>
    <t>315113</t>
  </si>
  <si>
    <t>315037</t>
  </si>
  <si>
    <t>315068</t>
  </si>
  <si>
    <t>315102</t>
  </si>
  <si>
    <t>315031</t>
  </si>
  <si>
    <t>315039</t>
  </si>
  <si>
    <t>315070</t>
  </si>
  <si>
    <t>326075</t>
  </si>
  <si>
    <t>326031</t>
  </si>
  <si>
    <t>326052</t>
  </si>
  <si>
    <t>326065</t>
  </si>
  <si>
    <t>326054</t>
  </si>
  <si>
    <t>326060</t>
  </si>
  <si>
    <t>326055</t>
  </si>
  <si>
    <t>326010</t>
  </si>
  <si>
    <t>326041</t>
  </si>
  <si>
    <t>326037</t>
  </si>
  <si>
    <t>316011</t>
  </si>
  <si>
    <t>316054</t>
  </si>
  <si>
    <t>316039</t>
  </si>
  <si>
    <t>316043</t>
  </si>
  <si>
    <t>316009</t>
  </si>
  <si>
    <t>315041</t>
  </si>
  <si>
    <t>316045</t>
  </si>
  <si>
    <t>315051</t>
  </si>
  <si>
    <t>316014</t>
  </si>
  <si>
    <t>316056</t>
  </si>
  <si>
    <t>316003</t>
  </si>
  <si>
    <t>316010</t>
  </si>
  <si>
    <t>316055</t>
  </si>
  <si>
    <t>336105</t>
  </si>
  <si>
    <t>336069</t>
  </si>
  <si>
    <t>336082</t>
  </si>
  <si>
    <t>337066</t>
  </si>
  <si>
    <t>337002</t>
  </si>
  <si>
    <t>337076</t>
  </si>
  <si>
    <t>337049</t>
  </si>
  <si>
    <t>337090</t>
  </si>
  <si>
    <t>337116</t>
  </si>
  <si>
    <t>336034</t>
  </si>
  <si>
    <t>337096</t>
  </si>
  <si>
    <t>337032</t>
  </si>
  <si>
    <t>337128</t>
  </si>
  <si>
    <t>337126</t>
  </si>
  <si>
    <t>337118</t>
  </si>
  <si>
    <t>337039</t>
  </si>
  <si>
    <t>337013</t>
  </si>
  <si>
    <t>337045</t>
  </si>
  <si>
    <t>337051</t>
  </si>
  <si>
    <t>337059</t>
  </si>
  <si>
    <t>337097</t>
  </si>
  <si>
    <t>337108</t>
  </si>
  <si>
    <t>336087</t>
  </si>
  <si>
    <t>337038</t>
  </si>
  <si>
    <t>336043</t>
  </si>
  <si>
    <t>336050</t>
  </si>
  <si>
    <t>336014</t>
  </si>
  <si>
    <t>336045</t>
  </si>
  <si>
    <t>336104</t>
  </si>
  <si>
    <t>336091</t>
  </si>
  <si>
    <t>336008</t>
  </si>
  <si>
    <t>336019</t>
  </si>
  <si>
    <t>336024</t>
  </si>
  <si>
    <t>336073</t>
  </si>
  <si>
    <t>336075</t>
  </si>
  <si>
    <t>336100</t>
  </si>
  <si>
    <t>336106</t>
  </si>
  <si>
    <t>336036</t>
  </si>
  <si>
    <t>336107</t>
  </si>
  <si>
    <t>336081</t>
  </si>
  <si>
    <t>336084</t>
  </si>
  <si>
    <t>336057</t>
  </si>
  <si>
    <t>336103</t>
  </si>
  <si>
    <t>336079</t>
  </si>
  <si>
    <t>336004</t>
  </si>
  <si>
    <t>336094</t>
  </si>
  <si>
    <t>336025</t>
  </si>
  <si>
    <t>336080</t>
  </si>
  <si>
    <t>336089</t>
  </si>
  <si>
    <t>336090</t>
  </si>
  <si>
    <t>336096</t>
  </si>
  <si>
    <t>337127</t>
  </si>
  <si>
    <t>337124</t>
  </si>
  <si>
    <t>337106</t>
  </si>
  <si>
    <t>337123</t>
  </si>
  <si>
    <t>337060</t>
  </si>
  <si>
    <t>337062</t>
  </si>
  <si>
    <t>337070</t>
  </si>
  <si>
    <t>337053</t>
  </si>
  <si>
    <t>337125</t>
  </si>
  <si>
    <t>337065</t>
  </si>
  <si>
    <t>335063</t>
  </si>
  <si>
    <t>335055</t>
  </si>
  <si>
    <t>335061</t>
  </si>
  <si>
    <t>335096</t>
  </si>
  <si>
    <t>335057</t>
  </si>
  <si>
    <t>335079</t>
  </si>
  <si>
    <t>435059</t>
  </si>
  <si>
    <t>335021</t>
  </si>
  <si>
    <t>335098</t>
  </si>
  <si>
    <t>335099</t>
  </si>
  <si>
    <t>335075</t>
  </si>
  <si>
    <t>335077</t>
  </si>
  <si>
    <t>335081</t>
  </si>
  <si>
    <t>335026</t>
  </si>
  <si>
    <t>335015</t>
  </si>
  <si>
    <t>335028</t>
  </si>
  <si>
    <t>335035</t>
  </si>
  <si>
    <t>335100</t>
  </si>
  <si>
    <t>335080</t>
  </si>
  <si>
    <t>335022</t>
  </si>
  <si>
    <t>335097</t>
  </si>
  <si>
    <t>335043</t>
  </si>
  <si>
    <t>335066</t>
  </si>
  <si>
    <t>435034</t>
  </si>
  <si>
    <t>435005</t>
  </si>
  <si>
    <t>435067</t>
  </si>
  <si>
    <t>435018</t>
  </si>
  <si>
    <t>435024</t>
  </si>
  <si>
    <t>435054</t>
  </si>
  <si>
    <t>435036</t>
  </si>
  <si>
    <t>435010</t>
  </si>
  <si>
    <t>435066</t>
  </si>
  <si>
    <t>435047</t>
  </si>
  <si>
    <t>437124</t>
  </si>
  <si>
    <t>435053</t>
  </si>
  <si>
    <t>435015</t>
  </si>
  <si>
    <t>435052</t>
  </si>
  <si>
    <t>435020</t>
  </si>
  <si>
    <t>327008</t>
  </si>
  <si>
    <t>327057</t>
  </si>
  <si>
    <t>437072</t>
  </si>
  <si>
    <t>437078</t>
  </si>
  <si>
    <t>437123</t>
  </si>
  <si>
    <t>437088</t>
  </si>
  <si>
    <t>437118</t>
  </si>
  <si>
    <t>327004</t>
  </si>
  <si>
    <t>437005</t>
  </si>
  <si>
    <t>437102</t>
  </si>
  <si>
    <t>437107</t>
  </si>
  <si>
    <t>437059</t>
  </si>
  <si>
    <t>437104</t>
  </si>
  <si>
    <t>437065</t>
  </si>
  <si>
    <t>437008</t>
  </si>
  <si>
    <t>437105</t>
  </si>
  <si>
    <t>437047</t>
  </si>
  <si>
    <t>437114</t>
  </si>
  <si>
    <t>417063</t>
  </si>
  <si>
    <t>417075</t>
  </si>
  <si>
    <t>437031</t>
  </si>
  <si>
    <t>437082</t>
  </si>
  <si>
    <t>417013</t>
  </si>
  <si>
    <t>417031</t>
  </si>
  <si>
    <t>417036</t>
  </si>
  <si>
    <t>417051</t>
  </si>
  <si>
    <t>417008</t>
  </si>
  <si>
    <t>417023</t>
  </si>
  <si>
    <t>417025</t>
  </si>
  <si>
    <t>Laufende Nummer</t>
  </si>
  <si>
    <r>
      <t>Regional-
schlüssel</t>
    </r>
    <r>
      <rPr>
        <vertAlign val="superscript"/>
        <sz val="10"/>
        <rFont val="Arial"/>
        <family val="2"/>
      </rPr>
      <t>1)</t>
    </r>
  </si>
  <si>
    <t>Regionale Stufe</t>
  </si>
  <si>
    <t>Postleitzahl</t>
  </si>
  <si>
    <t>Regionalname</t>
  </si>
  <si>
    <r>
      <t>Bevölkerung insgesamt</t>
    </r>
    <r>
      <rPr>
        <vertAlign val="superscript"/>
        <sz val="10"/>
        <rFont val="Arial"/>
        <family val="2"/>
      </rPr>
      <t>2)</t>
    </r>
    <r>
      <rPr>
        <sz val="10"/>
        <rFont val="Arial"/>
        <family val="2"/>
      </rPr>
      <t xml:space="preserve"> am 31.03.2013</t>
    </r>
  </si>
  <si>
    <r>
      <t>Bevölkerung insgesamt</t>
    </r>
    <r>
      <rPr>
        <vertAlign val="superscript"/>
        <sz val="10"/>
        <rFont val="Arial"/>
        <family val="2"/>
      </rPr>
      <t>2)</t>
    </r>
    <r>
      <rPr>
        <sz val="10"/>
        <rFont val="Arial"/>
        <family val="2"/>
      </rPr>
      <t xml:space="preserve"> am 30.06.2013</t>
    </r>
  </si>
  <si>
    <r>
      <t>Bevölkerung insgesamt</t>
    </r>
    <r>
      <rPr>
        <vertAlign val="superscript"/>
        <sz val="10"/>
        <rFont val="Arial"/>
        <family val="2"/>
      </rPr>
      <t>2)</t>
    </r>
    <r>
      <rPr>
        <sz val="10"/>
        <rFont val="Arial"/>
        <family val="2"/>
      </rPr>
      <t xml:space="preserve"> am 30.09.2013</t>
    </r>
  </si>
  <si>
    <r>
      <t>Bevölkerung insgesamt</t>
    </r>
    <r>
      <rPr>
        <vertAlign val="superscript"/>
        <sz val="10"/>
        <rFont val="Arial"/>
        <family val="2"/>
      </rPr>
      <t>2)</t>
    </r>
    <r>
      <rPr>
        <sz val="10"/>
        <rFont val="Arial"/>
        <family val="2"/>
      </rPr>
      <t xml:space="preserve"> am 31.12.2013</t>
    </r>
  </si>
  <si>
    <t>Gemeindefläche am 31.12.2013
in Hektar</t>
  </si>
  <si>
    <t>la</t>
  </si>
  <si>
    <t>X</t>
  </si>
  <si>
    <t>Land Baden-Württemberg</t>
  </si>
  <si>
    <t>Stadtkreis Stuttgart</t>
  </si>
  <si>
    <t>Landkreis Böblingen</t>
  </si>
  <si>
    <t>Landkreis Esslingen</t>
  </si>
  <si>
    <t>Landkreis Göppingen</t>
  </si>
  <si>
    <t>Landkreis Ludwigsburg</t>
  </si>
  <si>
    <t>Landkreis Rems-Murr-Kreis</t>
  </si>
  <si>
    <t>Stadtkreis Heilbronn</t>
  </si>
  <si>
    <t>Landkreis Heilbronn</t>
  </si>
  <si>
    <t>Landkreis Hohenlohekreis</t>
  </si>
  <si>
    <t>Landkreis Schwäbisch Hall</t>
  </si>
  <si>
    <t>Boxberg, Stadt</t>
  </si>
  <si>
    <t>Freudenberg, Stadt</t>
  </si>
  <si>
    <t>Grünsfeld, Stadt</t>
  </si>
  <si>
    <t>Külsheim, Stadt</t>
  </si>
  <si>
    <t>Tauberbischofsheim, Stadt</t>
  </si>
  <si>
    <t>Wertheim, Stadt</t>
  </si>
  <si>
    <t>Lauda-Königshofen, Stadt</t>
  </si>
  <si>
    <t>Landkreis Main-Tauber-Kreis</t>
  </si>
  <si>
    <t>Landkreis Heidenheim</t>
  </si>
  <si>
    <t>Landkreis Ostalbkreis</t>
  </si>
  <si>
    <t>Baden-Baden, Stadt</t>
  </si>
  <si>
    <t>Stadtkreis Baden-Baden</t>
  </si>
  <si>
    <t>Karlsruhe, Stadt</t>
  </si>
  <si>
    <t>Stadtkreis Karlsruhe</t>
  </si>
  <si>
    <t>Bretten, Stadt</t>
  </si>
  <si>
    <t>Bruchsal, Stadt</t>
  </si>
  <si>
    <t>Ettlingen, Stadt</t>
  </si>
  <si>
    <t>Östringen, Stadt</t>
  </si>
  <si>
    <t>Philippsburg, Stadt</t>
  </si>
  <si>
    <t>Kraichtal, Stadt</t>
  </si>
  <si>
    <t>Waghäusel, Stadt</t>
  </si>
  <si>
    <t>Rheinstetten, Stadt</t>
  </si>
  <si>
    <t>Stutensee, Stadt</t>
  </si>
  <si>
    <t>Landkreis Karlsruhe</t>
  </si>
  <si>
    <t>Bühl, Stadt</t>
  </si>
  <si>
    <t>Gernsbach, Stadt</t>
  </si>
  <si>
    <t>Kuppenheim, Stadt</t>
  </si>
  <si>
    <t>Lichtenau, Stadt</t>
  </si>
  <si>
    <t>Rastatt, Stadt</t>
  </si>
  <si>
    <t>Landkreis Rastatt</t>
  </si>
  <si>
    <t>Heidelberg, Stadt</t>
  </si>
  <si>
    <t>Stadtkreis Heidelberg</t>
  </si>
  <si>
    <t>Mannheim, Universitätsstadt</t>
  </si>
  <si>
    <t>Stadtkreis Mannheim</t>
  </si>
  <si>
    <t>Adelsheim, Stadt</t>
  </si>
  <si>
    <t>Buchen (Odenwald), Stadt</t>
  </si>
  <si>
    <t>Mosbach, Stadt</t>
  </si>
  <si>
    <t>Osterburken, Stadt</t>
  </si>
  <si>
    <t>Walldürn, Stadt</t>
  </si>
  <si>
    <t>Ravenstein, Stadt</t>
  </si>
  <si>
    <t>Landkreis Neckar-Odenwald-Kreis</t>
  </si>
  <si>
    <t>Eberbach, Stadt</t>
  </si>
  <si>
    <t>Eppelheim, Stadt</t>
  </si>
  <si>
    <t>Hemsbach, Stadt</t>
  </si>
  <si>
    <t>Hockenheim, Stadt</t>
  </si>
  <si>
    <t>Ladenburg, Stadt</t>
  </si>
  <si>
    <t>Leimen, Stadt</t>
  </si>
  <si>
    <t>Neckarbischofsheim, Stadt</t>
  </si>
  <si>
    <t>Neckargemünd, Stadt</t>
  </si>
  <si>
    <t>Rauenberg, Stadt</t>
  </si>
  <si>
    <t>Schönau, Stadt</t>
  </si>
  <si>
    <t>Schriesheim, Stadt</t>
  </si>
  <si>
    <t>Schwetzingen, Stadt</t>
  </si>
  <si>
    <t>Sinsheim, Stadt</t>
  </si>
  <si>
    <t>Waibstadt, Stadt</t>
  </si>
  <si>
    <t>Walldorf, Stadt</t>
  </si>
  <si>
    <t>Weinheim, Stadt</t>
  </si>
  <si>
    <t>Wiesloch, Stadt</t>
  </si>
  <si>
    <t>Landkreis Rhein-Neckar-Kreis</t>
  </si>
  <si>
    <t>Pforzheim, Stadt</t>
  </si>
  <si>
    <t>Stadtkreis Pforzheim</t>
  </si>
  <si>
    <t>Landkreis Calw</t>
  </si>
  <si>
    <t>Landkreis Enzkreis</t>
  </si>
  <si>
    <t>Landkreis Freudenstadt</t>
  </si>
  <si>
    <t>Freiburg im Breisgau, Stadt</t>
  </si>
  <si>
    <t>Stadtkreis Freiburg im Breisgau</t>
  </si>
  <si>
    <t>Bad Krozingen, Stadt</t>
  </si>
  <si>
    <t>Breisach am Rhein, Stadt</t>
  </si>
  <si>
    <t>Hartheim am Rhein</t>
  </si>
  <si>
    <t>Heitersheim, Stadt</t>
  </si>
  <si>
    <t>Löffingen, Stadt</t>
  </si>
  <si>
    <t>Müllheim, Stadt</t>
  </si>
  <si>
    <t>Neuenburg am Rhein, Stadt</t>
  </si>
  <si>
    <t>Staufen im Breisgau, Stadt</t>
  </si>
  <si>
    <t>Sulzburg, Stadt</t>
  </si>
  <si>
    <t>Titisee-Neustadt, Stadt</t>
  </si>
  <si>
    <t>Vogtsburg im Kaiserstuhl, Stadt</t>
  </si>
  <si>
    <t>Landkreis Breisgau-Hochschwarzwald</t>
  </si>
  <si>
    <t>Elzach, Stadt</t>
  </si>
  <si>
    <t>Emmendingen, Stadt</t>
  </si>
  <si>
    <t>Endingen am Kaiserstuhl, Stadt</t>
  </si>
  <si>
    <t>Herbolzheim, Stadt</t>
  </si>
  <si>
    <t>Kenzingen, Stadt</t>
  </si>
  <si>
    <t>Waldkirch, Stadt</t>
  </si>
  <si>
    <t>Landkreis Emmendingen</t>
  </si>
  <si>
    <t>Achern, Stadt</t>
  </si>
  <si>
    <t>Ettenheim, Stadt</t>
  </si>
  <si>
    <t>Gengenbach, Stadt</t>
  </si>
  <si>
    <t>Haslach im Kinzigtal, Stadt</t>
  </si>
  <si>
    <t>Hausach, Stadt</t>
  </si>
  <si>
    <t>Hornberg, Stadt</t>
  </si>
  <si>
    <t>Kehl, Stadt</t>
  </si>
  <si>
    <t>Lahr/Schwarzwald, Stadt</t>
  </si>
  <si>
    <t>Mahlberg, Stadt</t>
  </si>
  <si>
    <t>Oberkirch, Stadt</t>
  </si>
  <si>
    <t>Offenburg, Stadt</t>
  </si>
  <si>
    <t>Oppenau, Stadt</t>
  </si>
  <si>
    <t>Renchen, Stadt</t>
  </si>
  <si>
    <t>Wolfach, Stadt</t>
  </si>
  <si>
    <t>Zell am Harmersbach, Stadt</t>
  </si>
  <si>
    <t>Rheinau, Stadt</t>
  </si>
  <si>
    <t>Landkreis Ortenaukreis</t>
  </si>
  <si>
    <t>Schiltach, Stadt</t>
  </si>
  <si>
    <t>Landkreis Rottweil</t>
  </si>
  <si>
    <t>Bad Dürrheim, Stadt</t>
  </si>
  <si>
    <t>Blumberg, Stadt</t>
  </si>
  <si>
    <t>Bräunlingen, Stadt</t>
  </si>
  <si>
    <t>Donaueschingen, Stadt</t>
  </si>
  <si>
    <t>Furtwangen im Schwarzwald, Stadt</t>
  </si>
  <si>
    <t>Hüfingen, Stadt</t>
  </si>
  <si>
    <t>St. Georgen im Schwarzwald, Stadt</t>
  </si>
  <si>
    <t>Triberg im Schwarzwald, Stadt</t>
  </si>
  <si>
    <t>Vöhrenbach, Stadt</t>
  </si>
  <si>
    <t>Landkreis Schwarzwald-Baar-Kreis</t>
  </si>
  <si>
    <t>Landkreis Tuttlingen</t>
  </si>
  <si>
    <t>Aach, Stadt</t>
  </si>
  <si>
    <t>Engen, Stadt</t>
  </si>
  <si>
    <t>Konstanz, Universitätsstadt</t>
  </si>
  <si>
    <t>Radolfzell am Bodensee, Stadt</t>
  </si>
  <si>
    <t>Singen (Hohentwiel), Stadt</t>
  </si>
  <si>
    <t>Stockach, Stadt</t>
  </si>
  <si>
    <t>Tengen, Stadt</t>
  </si>
  <si>
    <t>Landkreis Konstanz</t>
  </si>
  <si>
    <t>Kandern, Stadt</t>
  </si>
  <si>
    <t>Lörrach, Stadt</t>
  </si>
  <si>
    <t>Rheinfelden (Baden), Stadt</t>
  </si>
  <si>
    <t>Schönau im Schwarzwald, Stadt</t>
  </si>
  <si>
    <t>Schopfheim, Stadt</t>
  </si>
  <si>
    <t>Todtnau, Stadt</t>
  </si>
  <si>
    <t>Weil am Rhein, Stadt</t>
  </si>
  <si>
    <t>Zell im Wiesental, Stadt</t>
  </si>
  <si>
    <t>Kleines Wiesental</t>
  </si>
  <si>
    <t>Landkreis Lörrach</t>
  </si>
  <si>
    <t>Bonndorf im Schwarzwald, Stadt</t>
  </si>
  <si>
    <t>Laufenburg (Baden), Stadt</t>
  </si>
  <si>
    <t>Bad Säckingen, Stadt</t>
  </si>
  <si>
    <t>St. Blasien, Stadt</t>
  </si>
  <si>
    <t>Stühlingen, Stadt</t>
  </si>
  <si>
    <t>Wehr, Stadt</t>
  </si>
  <si>
    <t>Waldshut-Tiengen, Stadt</t>
  </si>
  <si>
    <t>Landkreis Waldshut</t>
  </si>
  <si>
    <t>Landkreis Reutlingen</t>
  </si>
  <si>
    <t>Landkreis Tübingen</t>
  </si>
  <si>
    <t>Landkreis Zollernalbkreis</t>
  </si>
  <si>
    <t>Stadtkreis Ulm</t>
  </si>
  <si>
    <t>Landkreis Alb-Donau-Kreis</t>
  </si>
  <si>
    <t>Landkreis Biberach</t>
  </si>
  <si>
    <t>Markdorf, Stadt</t>
  </si>
  <si>
    <t>Meersburg, Stadt</t>
  </si>
  <si>
    <t>Überlingen, Stadt</t>
  </si>
  <si>
    <t>Landkreis Bodenseekreis</t>
  </si>
  <si>
    <t>Landkreis Ravensburg</t>
  </si>
  <si>
    <t>Meßkirch, Stadt</t>
  </si>
  <si>
    <t>Pfullendorf, Stadt</t>
  </si>
  <si>
    <t>Landkreis Sigmaringen</t>
  </si>
  <si>
    <t>Region Stuttgart</t>
  </si>
  <si>
    <t>Region Heilbronn-Franken</t>
  </si>
  <si>
    <t>Region Ostwürttemberg</t>
  </si>
  <si>
    <t>Regierungsbezirk Stuttgart</t>
  </si>
  <si>
    <t>Region Mittlerer Oberrhein</t>
  </si>
  <si>
    <t>Region Rhein-Neckar</t>
  </si>
  <si>
    <t>Region Nordschwarzwald</t>
  </si>
  <si>
    <t>Regierungsbezirk Karlsruhe</t>
  </si>
  <si>
    <t>Region Südlicher Oberrhein</t>
  </si>
  <si>
    <t>Region Schwarzwald-Baar-Heuberg</t>
  </si>
  <si>
    <t>Region Hochrhein-Bodensee</t>
  </si>
  <si>
    <t>Regierungsbezirk Freiburg</t>
  </si>
  <si>
    <t>Region Neckar-Alb</t>
  </si>
  <si>
    <t>Region Donau-Iller</t>
  </si>
  <si>
    <t>Region Bodensee-Oberschwaben</t>
  </si>
  <si>
    <t>Regierungsbezirk Tübingen</t>
  </si>
  <si>
    <t>1) Regionalschlüssel: "Amtlicher Gemeindeschlüssel" und "Bundeseinheitlicher Regionalschlüssel" siehe Tabelle2</t>
  </si>
  <si>
    <t>2) Ergebnisse der Bevölkerungsfortschreibung; Basis Zensus 9. Mai 2011</t>
  </si>
  <si>
    <t>Erläuterungen finden Sie im Internet, auch in unseren Statistischen Berichten</t>
  </si>
  <si>
    <t>Baden_31.Dez2014</t>
  </si>
  <si>
    <t>115048</t>
  </si>
  <si>
    <t>118046</t>
  </si>
  <si>
    <t>136007</t>
  </si>
  <si>
    <t>136015</t>
  </si>
  <si>
    <t>136029</t>
  </si>
  <si>
    <t>136061</t>
  </si>
  <si>
    <t>425050</t>
  </si>
  <si>
    <t>425055</t>
  </si>
  <si>
    <t>426019</t>
  </si>
  <si>
    <t>436005</t>
  </si>
  <si>
    <t>436011</t>
  </si>
  <si>
    <t>315094</t>
  </si>
  <si>
    <t>316036</t>
  </si>
  <si>
    <t>336010</t>
  </si>
  <si>
    <t>676117</t>
  </si>
  <si>
    <t>1_2</t>
  </si>
  <si>
    <t>1_4</t>
  </si>
  <si>
    <t>1_6</t>
  </si>
  <si>
    <t>1_7</t>
  </si>
  <si>
    <t>1_9</t>
  </si>
  <si>
    <t>1_10</t>
  </si>
  <si>
    <t>1_11</t>
  </si>
  <si>
    <t>1_12</t>
  </si>
  <si>
    <t>1_14</t>
  </si>
  <si>
    <t>1_15</t>
  </si>
  <si>
    <t>1_18</t>
  </si>
  <si>
    <t>1_21</t>
  </si>
  <si>
    <t>1_22</t>
  </si>
  <si>
    <t>1_23</t>
  </si>
  <si>
    <t>1_25</t>
  </si>
  <si>
    <t>1_26</t>
  </si>
  <si>
    <t>1_27</t>
  </si>
  <si>
    <t>1_28</t>
  </si>
  <si>
    <t>1_29</t>
  </si>
  <si>
    <t>1_30</t>
  </si>
  <si>
    <t>1_31</t>
  </si>
  <si>
    <t>12_10</t>
  </si>
  <si>
    <t>12_11</t>
  </si>
  <si>
    <t>12_12</t>
  </si>
  <si>
    <t>12_13</t>
  </si>
  <si>
    <t>12_14</t>
  </si>
  <si>
    <t>12_15</t>
  </si>
  <si>
    <t>12_17</t>
  </si>
  <si>
    <t>12_22</t>
  </si>
  <si>
    <t>12_29</t>
  </si>
  <si>
    <t>12_2</t>
  </si>
  <si>
    <t>12_3</t>
  </si>
  <si>
    <t>12_5</t>
  </si>
  <si>
    <t>12_6</t>
  </si>
  <si>
    <t>12_7</t>
  </si>
  <si>
    <t>12_8</t>
  </si>
  <si>
    <t>12_9</t>
  </si>
  <si>
    <t>12_30</t>
  </si>
  <si>
    <t>12_16</t>
  </si>
  <si>
    <t>12_21</t>
  </si>
  <si>
    <t>12_31</t>
  </si>
  <si>
    <t>14_6</t>
  </si>
  <si>
    <t>14_7</t>
  </si>
  <si>
    <t>14_8</t>
  </si>
  <si>
    <t>14_9</t>
  </si>
  <si>
    <t>14_10</t>
  </si>
  <si>
    <t>14_11</t>
  </si>
  <si>
    <t>14_19</t>
  </si>
  <si>
    <t>14_20</t>
  </si>
  <si>
    <t>14_22</t>
  </si>
  <si>
    <t>14_23</t>
  </si>
  <si>
    <t>14_25</t>
  </si>
  <si>
    <t>14_26</t>
  </si>
  <si>
    <t>14_2</t>
  </si>
  <si>
    <t>14_4</t>
  </si>
  <si>
    <t>14_5</t>
  </si>
  <si>
    <t>14_14</t>
  </si>
  <si>
    <t>14_24</t>
  </si>
  <si>
    <t>15_15</t>
  </si>
  <si>
    <t>15_16</t>
  </si>
  <si>
    <t>15_17</t>
  </si>
  <si>
    <t>15_18</t>
  </si>
  <si>
    <t>15_20</t>
  </si>
  <si>
    <t>15_21</t>
  </si>
  <si>
    <t>15_25</t>
  </si>
  <si>
    <t>15_30</t>
  </si>
  <si>
    <t>15_35</t>
  </si>
  <si>
    <t>15_36</t>
  </si>
  <si>
    <t>15_37</t>
  </si>
  <si>
    <t>15_39</t>
  </si>
  <si>
    <t>15_42</t>
  </si>
  <si>
    <t>15_2</t>
  </si>
  <si>
    <t>15_4</t>
  </si>
  <si>
    <t>15_5</t>
  </si>
  <si>
    <t>15_6</t>
  </si>
  <si>
    <t>15_7</t>
  </si>
  <si>
    <t>15_8</t>
  </si>
  <si>
    <t>15_12</t>
  </si>
  <si>
    <t>15_13</t>
  </si>
  <si>
    <t>15_14</t>
  </si>
  <si>
    <t>15_31</t>
  </si>
  <si>
    <t>15_40</t>
  </si>
  <si>
    <t>29_9</t>
  </si>
  <si>
    <t>29_11</t>
  </si>
  <si>
    <t>29_12</t>
  </si>
  <si>
    <t>29_13</t>
  </si>
  <si>
    <t>29_14</t>
  </si>
  <si>
    <t>29_15</t>
  </si>
  <si>
    <t>29_18</t>
  </si>
  <si>
    <t>29_19</t>
  </si>
  <si>
    <t>29_22</t>
  </si>
  <si>
    <t>29_27</t>
  </si>
  <si>
    <t>29_28</t>
  </si>
  <si>
    <t>29_29</t>
  </si>
  <si>
    <t>29_30</t>
  </si>
  <si>
    <t>29_31</t>
  </si>
  <si>
    <t>29_33</t>
  </si>
  <si>
    <t>29_36</t>
  </si>
  <si>
    <t>29_2</t>
  </si>
  <si>
    <t>29_3</t>
  </si>
  <si>
    <t>29_5</t>
  </si>
  <si>
    <t>29_6</t>
  </si>
  <si>
    <t>29_7</t>
  </si>
  <si>
    <t>29_10</t>
  </si>
  <si>
    <t>29_35</t>
  </si>
  <si>
    <t>51_5</t>
  </si>
  <si>
    <t>51_13</t>
  </si>
  <si>
    <t>51_18</t>
  </si>
  <si>
    <t>51_20</t>
  </si>
  <si>
    <t>51_2</t>
  </si>
  <si>
    <t>51_16</t>
  </si>
  <si>
    <t>51_19</t>
  </si>
  <si>
    <t>51_21</t>
  </si>
  <si>
    <t>52_1</t>
  </si>
  <si>
    <t>52_6</t>
  </si>
  <si>
    <t>52_7</t>
  </si>
  <si>
    <t>52_8</t>
  </si>
  <si>
    <t>52_9</t>
  </si>
  <si>
    <t>52_10</t>
  </si>
  <si>
    <t>52_11</t>
  </si>
  <si>
    <t>52_12</t>
  </si>
  <si>
    <t>52_13</t>
  </si>
  <si>
    <t>52_14</t>
  </si>
  <si>
    <t>52_3</t>
  </si>
  <si>
    <t>52_4</t>
  </si>
  <si>
    <t>52_5</t>
  </si>
  <si>
    <t>53_1</t>
  </si>
  <si>
    <t>53_2</t>
  </si>
  <si>
    <t>53_3</t>
  </si>
  <si>
    <t>53_4</t>
  </si>
  <si>
    <t>53_5</t>
  </si>
  <si>
    <t>53_6</t>
  </si>
  <si>
    <t>53_7</t>
  </si>
  <si>
    <t>53_8</t>
  </si>
  <si>
    <t>53_9</t>
  </si>
  <si>
    <t>53_10</t>
  </si>
  <si>
    <t>53_11</t>
  </si>
  <si>
    <t>53_12</t>
  </si>
  <si>
    <t>53_13</t>
  </si>
  <si>
    <t>53_14</t>
  </si>
  <si>
    <t>53_15</t>
  </si>
  <si>
    <t>53_16</t>
  </si>
  <si>
    <t>4_3</t>
  </si>
  <si>
    <t>4_4</t>
  </si>
  <si>
    <t>4_5</t>
  </si>
  <si>
    <t>4_7</t>
  </si>
  <si>
    <t>4_8</t>
  </si>
  <si>
    <t>4_9</t>
  </si>
  <si>
    <t>4_10</t>
  </si>
  <si>
    <t>4_11</t>
  </si>
  <si>
    <t>4_12</t>
  </si>
  <si>
    <t>4_13</t>
  </si>
  <si>
    <t>4_14</t>
  </si>
  <si>
    <t>4_15</t>
  </si>
  <si>
    <t>4_16</t>
  </si>
  <si>
    <t>4_17</t>
  </si>
  <si>
    <t>4_18</t>
  </si>
  <si>
    <t>4_19</t>
  </si>
  <si>
    <t>4_20</t>
  </si>
  <si>
    <t>4_21</t>
  </si>
  <si>
    <t>4_22</t>
  </si>
  <si>
    <t>4_24</t>
  </si>
  <si>
    <t>4_25</t>
  </si>
  <si>
    <t>4_26</t>
  </si>
  <si>
    <t>4_27</t>
  </si>
  <si>
    <t>4_28</t>
  </si>
  <si>
    <t>4_29</t>
  </si>
  <si>
    <t>4_30</t>
  </si>
  <si>
    <t>4_37</t>
  </si>
  <si>
    <t>4_39</t>
  </si>
  <si>
    <t>4_41</t>
  </si>
  <si>
    <t>4_2</t>
  </si>
  <si>
    <t>4_35</t>
  </si>
  <si>
    <t>4_36</t>
  </si>
  <si>
    <t>4_38</t>
  </si>
  <si>
    <t>4_23</t>
  </si>
  <si>
    <t>4_32</t>
  </si>
  <si>
    <t>4_33</t>
  </si>
  <si>
    <t>4_34</t>
  </si>
  <si>
    <t>9_5</t>
  </si>
  <si>
    <t>9_6</t>
  </si>
  <si>
    <t>9_7</t>
  </si>
  <si>
    <t>9_8</t>
  </si>
  <si>
    <t>9_9</t>
  </si>
  <si>
    <t>9_10</t>
  </si>
  <si>
    <t>9_11</t>
  </si>
  <si>
    <t>9_12</t>
  </si>
  <si>
    <t>9_13</t>
  </si>
  <si>
    <t>9_14</t>
  </si>
  <si>
    <t>9_15</t>
  </si>
  <si>
    <t>9_16</t>
  </si>
  <si>
    <t>9_27</t>
  </si>
  <si>
    <t>9_28</t>
  </si>
  <si>
    <t>9_2</t>
  </si>
  <si>
    <t>9_3</t>
  </si>
  <si>
    <t>9_4</t>
  </si>
  <si>
    <t>9_29</t>
  </si>
  <si>
    <t>9_18</t>
  </si>
  <si>
    <t>9_19</t>
  </si>
  <si>
    <t>9_21</t>
  </si>
  <si>
    <t>9_22</t>
  </si>
  <si>
    <t>9_23</t>
  </si>
  <si>
    <t>9_24</t>
  </si>
  <si>
    <t>11_2</t>
  </si>
  <si>
    <t>11_3</t>
  </si>
  <si>
    <t>11_4</t>
  </si>
  <si>
    <t>11_5</t>
  </si>
  <si>
    <t>11_6</t>
  </si>
  <si>
    <t>11_7</t>
  </si>
  <si>
    <t>11_8</t>
  </si>
  <si>
    <t>11_9</t>
  </si>
  <si>
    <t>11_10</t>
  </si>
  <si>
    <t>11_11</t>
  </si>
  <si>
    <t>11_14</t>
  </si>
  <si>
    <t>11_15</t>
  </si>
  <si>
    <t>11_16</t>
  </si>
  <si>
    <t>11_17</t>
  </si>
  <si>
    <t>11_18</t>
  </si>
  <si>
    <t>11_19</t>
  </si>
  <si>
    <t>11_20</t>
  </si>
  <si>
    <t>11_23</t>
  </si>
  <si>
    <t>11_24</t>
  </si>
  <si>
    <t>11_25</t>
  </si>
  <si>
    <t>11_26</t>
  </si>
  <si>
    <t>11_27</t>
  </si>
  <si>
    <t>11_28</t>
  </si>
  <si>
    <t>11_29</t>
  </si>
  <si>
    <t>11_30</t>
  </si>
  <si>
    <t>11_31</t>
  </si>
  <si>
    <t>11_32</t>
  </si>
  <si>
    <t>11_33</t>
  </si>
  <si>
    <t>11_36</t>
  </si>
  <si>
    <t>11_37</t>
  </si>
  <si>
    <t>11_38</t>
  </si>
  <si>
    <t>11_41</t>
  </si>
  <si>
    <t>11_42</t>
  </si>
  <si>
    <t>11_43</t>
  </si>
  <si>
    <t>11_44</t>
  </si>
  <si>
    <t>11_45</t>
  </si>
  <si>
    <t>11_46</t>
  </si>
  <si>
    <t>11_48</t>
  </si>
  <si>
    <t>16_4</t>
  </si>
  <si>
    <t>16_5</t>
  </si>
  <si>
    <t>16_6</t>
  </si>
  <si>
    <t>16_7</t>
  </si>
  <si>
    <t>16_8</t>
  </si>
  <si>
    <t>16_9</t>
  </si>
  <si>
    <t>16_10</t>
  </si>
  <si>
    <t>16_11</t>
  </si>
  <si>
    <t>16_12</t>
  </si>
  <si>
    <t>16_13</t>
  </si>
  <si>
    <t>16_17</t>
  </si>
  <si>
    <t>16_18</t>
  </si>
  <si>
    <t>16_19</t>
  </si>
  <si>
    <t>16_21</t>
  </si>
  <si>
    <t>16_22</t>
  </si>
  <si>
    <t>16_23</t>
  </si>
  <si>
    <t>16_24</t>
  </si>
  <si>
    <t>16_25</t>
  </si>
  <si>
    <t>16_26</t>
  </si>
  <si>
    <t>16_27</t>
  </si>
  <si>
    <t>16_28</t>
  </si>
  <si>
    <t>16_29</t>
  </si>
  <si>
    <t>16_30</t>
  </si>
  <si>
    <t>16_31</t>
  </si>
  <si>
    <t>16_37</t>
  </si>
  <si>
    <t>16_38</t>
  </si>
  <si>
    <t>16_39</t>
  </si>
  <si>
    <t>16_40</t>
  </si>
  <si>
    <t>16_41</t>
  </si>
  <si>
    <t>16_42</t>
  </si>
  <si>
    <t>16_43</t>
  </si>
  <si>
    <t>16_44</t>
  </si>
  <si>
    <t>16_45</t>
  </si>
  <si>
    <t>16_1</t>
  </si>
  <si>
    <t>16_3</t>
  </si>
  <si>
    <t>16_46</t>
  </si>
  <si>
    <t>24_2</t>
  </si>
  <si>
    <t>24_3</t>
  </si>
  <si>
    <t>24_4</t>
  </si>
  <si>
    <t>24_5</t>
  </si>
  <si>
    <t>24_6</t>
  </si>
  <si>
    <t>24_7</t>
  </si>
  <si>
    <t>24_8</t>
  </si>
  <si>
    <t>24_9</t>
  </si>
  <si>
    <t>24_10</t>
  </si>
  <si>
    <t>24_11</t>
  </si>
  <si>
    <t>24_12</t>
  </si>
  <si>
    <t>24_13</t>
  </si>
  <si>
    <t>24_14</t>
  </si>
  <si>
    <t>24_15</t>
  </si>
  <si>
    <t>24_16</t>
  </si>
  <si>
    <t>24_17</t>
  </si>
  <si>
    <t>24_18</t>
  </si>
  <si>
    <t>24_19</t>
  </si>
  <si>
    <t>24_20</t>
  </si>
  <si>
    <t>24_21</t>
  </si>
  <si>
    <t>24_22</t>
  </si>
  <si>
    <t>24_23</t>
  </si>
  <si>
    <t>24_24</t>
  </si>
  <si>
    <t>24_1</t>
  </si>
  <si>
    <t>28_5</t>
  </si>
  <si>
    <t>28_6</t>
  </si>
  <si>
    <t>28_7</t>
  </si>
  <si>
    <t>28_12</t>
  </si>
  <si>
    <t>28_15</t>
  </si>
  <si>
    <t>28_17</t>
  </si>
  <si>
    <t>28_18</t>
  </si>
  <si>
    <t>28_19</t>
  </si>
  <si>
    <t>28_24</t>
  </si>
  <si>
    <t>28_25</t>
  </si>
  <si>
    <t>28_26</t>
  </si>
  <si>
    <t>28_27</t>
  </si>
  <si>
    <t>28_28</t>
  </si>
  <si>
    <t>28_30</t>
  </si>
  <si>
    <t>28_31</t>
  </si>
  <si>
    <t>28_32</t>
  </si>
  <si>
    <t>28_33</t>
  </si>
  <si>
    <t>28_35</t>
  </si>
  <si>
    <t>28_1</t>
  </si>
  <si>
    <t>28_2</t>
  </si>
  <si>
    <t>28_3</t>
  </si>
  <si>
    <t>28_34</t>
  </si>
  <si>
    <t>33_4</t>
  </si>
  <si>
    <t>33_5</t>
  </si>
  <si>
    <t>33_6</t>
  </si>
  <si>
    <t>33_7</t>
  </si>
  <si>
    <t>33_8</t>
  </si>
  <si>
    <t>33_9</t>
  </si>
  <si>
    <t>33_10</t>
  </si>
  <si>
    <t>33_11</t>
  </si>
  <si>
    <t>33_12</t>
  </si>
  <si>
    <t>33_16</t>
  </si>
  <si>
    <t>33_17</t>
  </si>
  <si>
    <t>33_18</t>
  </si>
  <si>
    <t>33_19</t>
  </si>
  <si>
    <t>33_20</t>
  </si>
  <si>
    <t>33_21</t>
  </si>
  <si>
    <t>33_22</t>
  </si>
  <si>
    <t>33_24</t>
  </si>
  <si>
    <t>33_25</t>
  </si>
  <si>
    <t>33_26</t>
  </si>
  <si>
    <t>33_27</t>
  </si>
  <si>
    <t>33_28</t>
  </si>
  <si>
    <t>33_29</t>
  </si>
  <si>
    <t>33_30</t>
  </si>
  <si>
    <t>33_31</t>
  </si>
  <si>
    <t>33_32</t>
  </si>
  <si>
    <t>33_34</t>
  </si>
  <si>
    <t>33_35</t>
  </si>
  <si>
    <t>33_37</t>
  </si>
  <si>
    <t>33_2</t>
  </si>
  <si>
    <t>33_3</t>
  </si>
  <si>
    <t>33_33</t>
  </si>
  <si>
    <t>34_3</t>
  </si>
  <si>
    <t>34_4</t>
  </si>
  <si>
    <t>34_5</t>
  </si>
  <si>
    <t>34_6</t>
  </si>
  <si>
    <t>34_7</t>
  </si>
  <si>
    <t>34_8</t>
  </si>
  <si>
    <t>34_9</t>
  </si>
  <si>
    <t>34_11</t>
  </si>
  <si>
    <t>34_12</t>
  </si>
  <si>
    <t>34_13</t>
  </si>
  <si>
    <t>34_14</t>
  </si>
  <si>
    <t>34_15</t>
  </si>
  <si>
    <t>34_16</t>
  </si>
  <si>
    <t>34_17</t>
  </si>
  <si>
    <t>34_18</t>
  </si>
  <si>
    <t>34_19</t>
  </si>
  <si>
    <t>34_21</t>
  </si>
  <si>
    <t>34_22</t>
  </si>
  <si>
    <t>34_23</t>
  </si>
  <si>
    <t>34_24</t>
  </si>
  <si>
    <t>34_25</t>
  </si>
  <si>
    <t>34_27</t>
  </si>
  <si>
    <t>34_28</t>
  </si>
  <si>
    <t>34_29</t>
  </si>
  <si>
    <t>34_30</t>
  </si>
  <si>
    <t>34_31</t>
  </si>
  <si>
    <t>34_1</t>
  </si>
  <si>
    <t>34_2</t>
  </si>
  <si>
    <t>39_10</t>
  </si>
  <si>
    <t>39_11</t>
  </si>
  <si>
    <t>39_12</t>
  </si>
  <si>
    <t>39_14</t>
  </si>
  <si>
    <t>39_15</t>
  </si>
  <si>
    <t>39_17</t>
  </si>
  <si>
    <t>39_18</t>
  </si>
  <si>
    <t>39_19</t>
  </si>
  <si>
    <t>39_20</t>
  </si>
  <si>
    <t>39_22</t>
  </si>
  <si>
    <t>39_23</t>
  </si>
  <si>
    <t>39_24</t>
  </si>
  <si>
    <t>39_25</t>
  </si>
  <si>
    <t>39_26</t>
  </si>
  <si>
    <t>39_27</t>
  </si>
  <si>
    <t>39_28</t>
  </si>
  <si>
    <t>39_30</t>
  </si>
  <si>
    <t>39_31</t>
  </si>
  <si>
    <t>39_32</t>
  </si>
  <si>
    <t>39_33</t>
  </si>
  <si>
    <t>39_34</t>
  </si>
  <si>
    <t>39_40</t>
  </si>
  <si>
    <t>39_2</t>
  </si>
  <si>
    <t>39_3</t>
  </si>
  <si>
    <t>39_5</t>
  </si>
  <si>
    <t>39_6</t>
  </si>
  <si>
    <t>39_8</t>
  </si>
  <si>
    <t>39_35</t>
  </si>
  <si>
    <t>39_41</t>
  </si>
  <si>
    <t>39_16</t>
  </si>
  <si>
    <t>39_37</t>
  </si>
  <si>
    <t>39_38</t>
  </si>
  <si>
    <t>39_39</t>
  </si>
  <si>
    <t>41_1</t>
  </si>
  <si>
    <t>41_2</t>
  </si>
  <si>
    <t>41_3</t>
  </si>
  <si>
    <t>41_4</t>
  </si>
  <si>
    <t>41_5</t>
  </si>
  <si>
    <t>41_6</t>
  </si>
  <si>
    <t>41_7</t>
  </si>
  <si>
    <t>41_8</t>
  </si>
  <si>
    <t>41_9</t>
  </si>
  <si>
    <t>41_10</t>
  </si>
  <si>
    <t>41_11</t>
  </si>
  <si>
    <t>41_12</t>
  </si>
  <si>
    <t>41_13</t>
  </si>
  <si>
    <t>41_14</t>
  </si>
  <si>
    <t>41_15</t>
  </si>
  <si>
    <t>41_17</t>
  </si>
  <si>
    <t>41_18</t>
  </si>
  <si>
    <t>41_19</t>
  </si>
  <si>
    <t>41_20</t>
  </si>
  <si>
    <t>41_21</t>
  </si>
  <si>
    <t>41_22</t>
  </si>
  <si>
    <t>41_23</t>
  </si>
  <si>
    <t>41_24</t>
  </si>
  <si>
    <t>41_25</t>
  </si>
  <si>
    <t>41_26</t>
  </si>
  <si>
    <t>41_27</t>
  </si>
  <si>
    <t>41_28</t>
  </si>
  <si>
    <t>41_29</t>
  </si>
  <si>
    <t>41_30</t>
  </si>
  <si>
    <t>41_31</t>
  </si>
  <si>
    <t>41_32</t>
  </si>
  <si>
    <t>41_33</t>
  </si>
  <si>
    <t>41_34</t>
  </si>
  <si>
    <t>41_35</t>
  </si>
  <si>
    <t>41_36</t>
  </si>
  <si>
    <t>41_37</t>
  </si>
  <si>
    <t>42_7</t>
  </si>
  <si>
    <t>42_8</t>
  </si>
  <si>
    <t>42_9</t>
  </si>
  <si>
    <t>42_10</t>
  </si>
  <si>
    <t>42_11</t>
  </si>
  <si>
    <t>42_12</t>
  </si>
  <si>
    <t>42_13</t>
  </si>
  <si>
    <t>42_15</t>
  </si>
  <si>
    <t>42_16</t>
  </si>
  <si>
    <t>42_17</t>
  </si>
  <si>
    <t>42_18</t>
  </si>
  <si>
    <t>42_19</t>
  </si>
  <si>
    <t>42_20</t>
  </si>
  <si>
    <t>42_21</t>
  </si>
  <si>
    <t>42_22</t>
  </si>
  <si>
    <t>42_23</t>
  </si>
  <si>
    <t>42_24</t>
  </si>
  <si>
    <t>42_26</t>
  </si>
  <si>
    <t>42_27</t>
  </si>
  <si>
    <t>42_28</t>
  </si>
  <si>
    <t>42_29</t>
  </si>
  <si>
    <t>42_30</t>
  </si>
  <si>
    <t>42_31</t>
  </si>
  <si>
    <t>42_32</t>
  </si>
  <si>
    <t>42_33</t>
  </si>
  <si>
    <t>42_34</t>
  </si>
  <si>
    <t>42_35</t>
  </si>
  <si>
    <t>42_36</t>
  </si>
  <si>
    <t>42_39</t>
  </si>
  <si>
    <t>42_40</t>
  </si>
  <si>
    <t>42_41</t>
  </si>
  <si>
    <t>42_42</t>
  </si>
  <si>
    <t>42_49</t>
  </si>
  <si>
    <t>42_70</t>
  </si>
  <si>
    <t>42_2</t>
  </si>
  <si>
    <t>42_3</t>
  </si>
  <si>
    <t>42_4</t>
  </si>
  <si>
    <t>42_5</t>
  </si>
  <si>
    <t>42_6</t>
  </si>
  <si>
    <t>42_45</t>
  </si>
  <si>
    <t>42_46</t>
  </si>
  <si>
    <t>42_25</t>
  </si>
  <si>
    <t>42_47</t>
  </si>
  <si>
    <t>42_48</t>
  </si>
  <si>
    <t>43_2</t>
  </si>
  <si>
    <t>43_3</t>
  </si>
  <si>
    <t>43_4</t>
  </si>
  <si>
    <t>43_5</t>
  </si>
  <si>
    <t>43_6</t>
  </si>
  <si>
    <t>43_7</t>
  </si>
  <si>
    <t>43_8</t>
  </si>
  <si>
    <t>43_10</t>
  </si>
  <si>
    <t>43_12</t>
  </si>
  <si>
    <t>43_13</t>
  </si>
  <si>
    <t>43_14</t>
  </si>
  <si>
    <t>43_15</t>
  </si>
  <si>
    <t>43_16</t>
  </si>
  <si>
    <t>43_17</t>
  </si>
  <si>
    <t>43_18</t>
  </si>
  <si>
    <t>43_19</t>
  </si>
  <si>
    <t>43_1</t>
  </si>
  <si>
    <t>43_20</t>
  </si>
  <si>
    <t>43_23</t>
  </si>
  <si>
    <t>43_24</t>
  </si>
  <si>
    <t>43_9</t>
  </si>
  <si>
    <t>43_11</t>
  </si>
  <si>
    <t>3_7</t>
  </si>
  <si>
    <t>3_8</t>
  </si>
  <si>
    <t>3_9</t>
  </si>
  <si>
    <t>3_10</t>
  </si>
  <si>
    <t>3_11</t>
  </si>
  <si>
    <t>3_13</t>
  </si>
  <si>
    <t>3_15</t>
  </si>
  <si>
    <t>3_16</t>
  </si>
  <si>
    <t>3_19</t>
  </si>
  <si>
    <t>3_20</t>
  </si>
  <si>
    <t>3_21</t>
  </si>
  <si>
    <t>3_22</t>
  </si>
  <si>
    <t>3_23</t>
  </si>
  <si>
    <t>3_24</t>
  </si>
  <si>
    <t>3_25</t>
  </si>
  <si>
    <t>3_26</t>
  </si>
  <si>
    <t>3_2</t>
  </si>
  <si>
    <t>3_3</t>
  </si>
  <si>
    <t>3_4</t>
  </si>
  <si>
    <t>3_5</t>
  </si>
  <si>
    <t>3_6</t>
  </si>
  <si>
    <t>3_18</t>
  </si>
  <si>
    <t>5_6</t>
  </si>
  <si>
    <t>5_7</t>
  </si>
  <si>
    <t>5_8</t>
  </si>
  <si>
    <t>5_9</t>
  </si>
  <si>
    <t>5_10</t>
  </si>
  <si>
    <t>5_11</t>
  </si>
  <si>
    <t>5_12</t>
  </si>
  <si>
    <t>5_13</t>
  </si>
  <si>
    <t>5_15</t>
  </si>
  <si>
    <t>5_16</t>
  </si>
  <si>
    <t>5_17</t>
  </si>
  <si>
    <t>5_18</t>
  </si>
  <si>
    <t>5_19</t>
  </si>
  <si>
    <t>5_21</t>
  </si>
  <si>
    <t>5_1</t>
  </si>
  <si>
    <t>5_3</t>
  </si>
  <si>
    <t>5_4</t>
  </si>
  <si>
    <t>5_5</t>
  </si>
  <si>
    <t>5_22</t>
  </si>
  <si>
    <t>8_1</t>
  </si>
  <si>
    <t>8_2</t>
  </si>
  <si>
    <t>8_3</t>
  </si>
  <si>
    <t>8_4</t>
  </si>
  <si>
    <t>8_5</t>
  </si>
  <si>
    <t>8_6</t>
  </si>
  <si>
    <t>8_7</t>
  </si>
  <si>
    <t>8_8</t>
  </si>
  <si>
    <t>8_9</t>
  </si>
  <si>
    <t>8_10</t>
  </si>
  <si>
    <t>8_11</t>
  </si>
  <si>
    <t>8_12</t>
  </si>
  <si>
    <t>8_13</t>
  </si>
  <si>
    <t>8_14</t>
  </si>
  <si>
    <t>8_15</t>
  </si>
  <si>
    <t>8_16</t>
  </si>
  <si>
    <t>8_17</t>
  </si>
  <si>
    <t>8_18</t>
  </si>
  <si>
    <t>8_20</t>
  </si>
  <si>
    <t>8_21</t>
  </si>
  <si>
    <t>8_22</t>
  </si>
  <si>
    <t>8_23</t>
  </si>
  <si>
    <t>8_24</t>
  </si>
  <si>
    <t>8_25</t>
  </si>
  <si>
    <t>8_26</t>
  </si>
  <si>
    <t>8_27</t>
  </si>
  <si>
    <t>8_28</t>
  </si>
  <si>
    <t>8_29</t>
  </si>
  <si>
    <t>8_30</t>
  </si>
  <si>
    <t>8_31</t>
  </si>
  <si>
    <t>8_32</t>
  </si>
  <si>
    <t>8_33</t>
  </si>
  <si>
    <t>8_35</t>
  </si>
  <si>
    <t>8_36</t>
  </si>
  <si>
    <t>8_37</t>
  </si>
  <si>
    <t>8_38</t>
  </si>
  <si>
    <t>10_1</t>
  </si>
  <si>
    <t>10_2</t>
  </si>
  <si>
    <t>10_3</t>
  </si>
  <si>
    <t>10_4</t>
  </si>
  <si>
    <t>10_5</t>
  </si>
  <si>
    <t>10_6</t>
  </si>
  <si>
    <t>10_7</t>
  </si>
  <si>
    <t>10_8</t>
  </si>
  <si>
    <t>10_9</t>
  </si>
  <si>
    <t>10_10</t>
  </si>
  <si>
    <t>10_11</t>
  </si>
  <si>
    <t>10_12</t>
  </si>
  <si>
    <t>10_13</t>
  </si>
  <si>
    <t>10_14</t>
  </si>
  <si>
    <t>10_15</t>
  </si>
  <si>
    <t>10_16</t>
  </si>
  <si>
    <t>10_17</t>
  </si>
  <si>
    <t>10_18</t>
  </si>
  <si>
    <t>10_19</t>
  </si>
  <si>
    <t>10_20</t>
  </si>
  <si>
    <t>10_21</t>
  </si>
  <si>
    <t>10_22</t>
  </si>
  <si>
    <t>10_23</t>
  </si>
  <si>
    <t>10_24</t>
  </si>
  <si>
    <t>13_4</t>
  </si>
  <si>
    <t>13_5</t>
  </si>
  <si>
    <t>13_6</t>
  </si>
  <si>
    <t>13_7</t>
  </si>
  <si>
    <t>13_8</t>
  </si>
  <si>
    <t>13_9</t>
  </si>
  <si>
    <t>13_10</t>
  </si>
  <si>
    <t>13_11</t>
  </si>
  <si>
    <t>13_12</t>
  </si>
  <si>
    <t>13_13</t>
  </si>
  <si>
    <t>13_14</t>
  </si>
  <si>
    <t>13_15</t>
  </si>
  <si>
    <t>13_16</t>
  </si>
  <si>
    <t>13_17</t>
  </si>
  <si>
    <t>13_18</t>
  </si>
  <si>
    <t>13_19</t>
  </si>
  <si>
    <t>13_20</t>
  </si>
  <si>
    <t>13_21</t>
  </si>
  <si>
    <t>13_22</t>
  </si>
  <si>
    <t>13_23</t>
  </si>
  <si>
    <t>13_24</t>
  </si>
  <si>
    <t>13_25</t>
  </si>
  <si>
    <t>13_26</t>
  </si>
  <si>
    <t>13_27</t>
  </si>
  <si>
    <t>13_28</t>
  </si>
  <si>
    <t>13_29</t>
  </si>
  <si>
    <t>13_30</t>
  </si>
  <si>
    <t>13_31</t>
  </si>
  <si>
    <t>13_2</t>
  </si>
  <si>
    <t>13_3</t>
  </si>
  <si>
    <t>17_1</t>
  </si>
  <si>
    <t>17_2</t>
  </si>
  <si>
    <t>17_3</t>
  </si>
  <si>
    <t>17_4</t>
  </si>
  <si>
    <t>17_5</t>
  </si>
  <si>
    <t>17_6</t>
  </si>
  <si>
    <t>17_7</t>
  </si>
  <si>
    <t>17_8</t>
  </si>
  <si>
    <t>17_9</t>
  </si>
  <si>
    <t>17_10</t>
  </si>
  <si>
    <t>17_11</t>
  </si>
  <si>
    <t>17_12</t>
  </si>
  <si>
    <t>17_13</t>
  </si>
  <si>
    <t>17_14</t>
  </si>
  <si>
    <t>17_15</t>
  </si>
  <si>
    <t>17_16</t>
  </si>
  <si>
    <t>17_17</t>
  </si>
  <si>
    <t>17_18</t>
  </si>
  <si>
    <t>21_6</t>
  </si>
  <si>
    <t>21_7</t>
  </si>
  <si>
    <t>21_8</t>
  </si>
  <si>
    <t>21_9</t>
  </si>
  <si>
    <t>21_10</t>
  </si>
  <si>
    <t>21_11</t>
  </si>
  <si>
    <t>21_13</t>
  </si>
  <si>
    <t>21_14</t>
  </si>
  <si>
    <t>21_15</t>
  </si>
  <si>
    <t>21_16</t>
  </si>
  <si>
    <t>21_17</t>
  </si>
  <si>
    <t>21_18</t>
  </si>
  <si>
    <t>21_19</t>
  </si>
  <si>
    <t>21_20</t>
  </si>
  <si>
    <t>21_21</t>
  </si>
  <si>
    <t>21_22</t>
  </si>
  <si>
    <t>21_23</t>
  </si>
  <si>
    <t>21_24</t>
  </si>
  <si>
    <t>21_25</t>
  </si>
  <si>
    <t>21_26</t>
  </si>
  <si>
    <t>21_28</t>
  </si>
  <si>
    <t>21_30</t>
  </si>
  <si>
    <t>21_31</t>
  </si>
  <si>
    <t>21_32</t>
  </si>
  <si>
    <t>21_33</t>
  </si>
  <si>
    <t>21_37</t>
  </si>
  <si>
    <t>21_39</t>
  </si>
  <si>
    <t>21_40</t>
  </si>
  <si>
    <t>21_41</t>
  </si>
  <si>
    <t>21_43</t>
  </si>
  <si>
    <t>21_45</t>
  </si>
  <si>
    <t>21_46</t>
  </si>
  <si>
    <t>21_2</t>
  </si>
  <si>
    <t>21_3</t>
  </si>
  <si>
    <t>21_5</t>
  </si>
  <si>
    <t>21_38</t>
  </si>
  <si>
    <t>21_42</t>
  </si>
  <si>
    <t>23_10</t>
  </si>
  <si>
    <t>23_13</t>
  </si>
  <si>
    <t>23_14</t>
  </si>
  <si>
    <t>23_15</t>
  </si>
  <si>
    <t>23_16</t>
  </si>
  <si>
    <t>23_17</t>
  </si>
  <si>
    <t>23_18</t>
  </si>
  <si>
    <t>23_19</t>
  </si>
  <si>
    <t>23_20</t>
  </si>
  <si>
    <t>23_22</t>
  </si>
  <si>
    <t>23_23</t>
  </si>
  <si>
    <t>23_24</t>
  </si>
  <si>
    <t>23_25</t>
  </si>
  <si>
    <t>23_26</t>
  </si>
  <si>
    <t>23_27</t>
  </si>
  <si>
    <t>23_28</t>
  </si>
  <si>
    <t>23_2</t>
  </si>
  <si>
    <t>23_4</t>
  </si>
  <si>
    <t>23_6</t>
  </si>
  <si>
    <t>23_7</t>
  </si>
  <si>
    <t>23_8</t>
  </si>
  <si>
    <t>23_11</t>
  </si>
  <si>
    <t>23_12</t>
  </si>
  <si>
    <t>23_21</t>
  </si>
  <si>
    <t>23_31</t>
  </si>
  <si>
    <t>26_1</t>
  </si>
  <si>
    <t>26_2</t>
  </si>
  <si>
    <t>26_3</t>
  </si>
  <si>
    <t>26_4</t>
  </si>
  <si>
    <t>26_5</t>
  </si>
  <si>
    <t>26_6</t>
  </si>
  <si>
    <t>26_7</t>
  </si>
  <si>
    <t>26_8</t>
  </si>
  <si>
    <t>26_9</t>
  </si>
  <si>
    <t>26_11</t>
  </si>
  <si>
    <t>26_12</t>
  </si>
  <si>
    <t>26_13</t>
  </si>
  <si>
    <t>26_14</t>
  </si>
  <si>
    <t>26_15</t>
  </si>
  <si>
    <t>26_17</t>
  </si>
  <si>
    <t>30_2</t>
  </si>
  <si>
    <t>30_3</t>
  </si>
  <si>
    <t>30_4</t>
  </si>
  <si>
    <t>30_7</t>
  </si>
  <si>
    <t>30_8</t>
  </si>
  <si>
    <t>30_9</t>
  </si>
  <si>
    <t>30_10</t>
  </si>
  <si>
    <t>30_11</t>
  </si>
  <si>
    <t>30_12</t>
  </si>
  <si>
    <t>30_13</t>
  </si>
  <si>
    <t>30_14</t>
  </si>
  <si>
    <t>30_15</t>
  </si>
  <si>
    <t>30_16</t>
  </si>
  <si>
    <t>30_17</t>
  </si>
  <si>
    <t>30_18</t>
  </si>
  <si>
    <t>30_19</t>
  </si>
  <si>
    <t>30_21</t>
  </si>
  <si>
    <t>30_22</t>
  </si>
  <si>
    <t>30_23</t>
  </si>
  <si>
    <t>30_1</t>
  </si>
  <si>
    <t>31_2</t>
  </si>
  <si>
    <t>31_4</t>
  </si>
  <si>
    <t>31_5</t>
  </si>
  <si>
    <t>31_7</t>
  </si>
  <si>
    <t>31_8</t>
  </si>
  <si>
    <t>31_11</t>
  </si>
  <si>
    <t>31_12</t>
  </si>
  <si>
    <t>31_13</t>
  </si>
  <si>
    <t>31_14</t>
  </si>
  <si>
    <t>31_15</t>
  </si>
  <si>
    <t>31_18</t>
  </si>
  <si>
    <t>31_19</t>
  </si>
  <si>
    <t>31_20</t>
  </si>
  <si>
    <t>31_21</t>
  </si>
  <si>
    <t>31_22</t>
  </si>
  <si>
    <t>31_23</t>
  </si>
  <si>
    <t>31_24</t>
  </si>
  <si>
    <t>31_25</t>
  </si>
  <si>
    <t>31_31</t>
  </si>
  <si>
    <t>31_1</t>
  </si>
  <si>
    <t>31_29</t>
  </si>
  <si>
    <t>31_30</t>
  </si>
  <si>
    <t>31_3</t>
  </si>
  <si>
    <t>31_9</t>
  </si>
  <si>
    <t>31_10</t>
  </si>
  <si>
    <t>31_26</t>
  </si>
  <si>
    <t>31_28</t>
  </si>
  <si>
    <t>35_1</t>
  </si>
  <si>
    <t>35_2</t>
  </si>
  <si>
    <t>35_3</t>
  </si>
  <si>
    <t>35_4</t>
  </si>
  <si>
    <t>35_5</t>
  </si>
  <si>
    <t>35_6</t>
  </si>
  <si>
    <t>35_7</t>
  </si>
  <si>
    <t>35_8</t>
  </si>
  <si>
    <t>35_9</t>
  </si>
  <si>
    <t>35_10</t>
  </si>
  <si>
    <t>35_11</t>
  </si>
  <si>
    <t>35_12</t>
  </si>
  <si>
    <t>35_13</t>
  </si>
  <si>
    <t>35_14</t>
  </si>
  <si>
    <t>35_16</t>
  </si>
  <si>
    <t>35_17</t>
  </si>
  <si>
    <t>35_18</t>
  </si>
  <si>
    <t>35_19</t>
  </si>
  <si>
    <t>35_20</t>
  </si>
  <si>
    <t>35_25</t>
  </si>
  <si>
    <t>35_21</t>
  </si>
  <si>
    <t>35_22</t>
  </si>
  <si>
    <t>35_23</t>
  </si>
  <si>
    <t>35_24</t>
  </si>
  <si>
    <t>37_1</t>
  </si>
  <si>
    <t>37_5</t>
  </si>
  <si>
    <t>37_8</t>
  </si>
  <si>
    <t>37_10</t>
  </si>
  <si>
    <t>37_14</t>
  </si>
  <si>
    <t>37_15</t>
  </si>
  <si>
    <t>37_17</t>
  </si>
  <si>
    <t>37_18</t>
  </si>
  <si>
    <t>37_19</t>
  </si>
  <si>
    <t>37_21</t>
  </si>
  <si>
    <t>37_22</t>
  </si>
  <si>
    <t>37_24</t>
  </si>
  <si>
    <t>37_25</t>
  </si>
  <si>
    <t>37_26</t>
  </si>
  <si>
    <t>37_27</t>
  </si>
  <si>
    <t>37_28</t>
  </si>
  <si>
    <t>37_29</t>
  </si>
  <si>
    <t>37_30</t>
  </si>
  <si>
    <t>40_5</t>
  </si>
  <si>
    <t>40_9</t>
  </si>
  <si>
    <t>40_10</t>
  </si>
  <si>
    <t>40_12</t>
  </si>
  <si>
    <t>40_13</t>
  </si>
  <si>
    <t>40_14</t>
  </si>
  <si>
    <t>40_15</t>
  </si>
  <si>
    <t>40_16</t>
  </si>
  <si>
    <t>40_17</t>
  </si>
  <si>
    <t>40_18</t>
  </si>
  <si>
    <t>40_21</t>
  </si>
  <si>
    <t>40_22</t>
  </si>
  <si>
    <t>40_23</t>
  </si>
  <si>
    <t>40_24</t>
  </si>
  <si>
    <t>40_25</t>
  </si>
  <si>
    <t>40_26</t>
  </si>
  <si>
    <t>40_27</t>
  </si>
  <si>
    <t>40_29</t>
  </si>
  <si>
    <t>40_31</t>
  </si>
  <si>
    <t>40_32</t>
  </si>
  <si>
    <t>40_33</t>
  </si>
  <si>
    <t>40_34</t>
  </si>
  <si>
    <t>40_35</t>
  </si>
  <si>
    <t>40_37</t>
  </si>
  <si>
    <t>40_38</t>
  </si>
  <si>
    <t>40_2</t>
  </si>
  <si>
    <t>40_3</t>
  </si>
  <si>
    <t>40_28</t>
  </si>
  <si>
    <t>40_36</t>
  </si>
  <si>
    <t>46_1</t>
  </si>
  <si>
    <t>46_2</t>
  </si>
  <si>
    <t>46_3</t>
  </si>
  <si>
    <t>46_4</t>
  </si>
  <si>
    <t>46_5</t>
  </si>
  <si>
    <t>46_6</t>
  </si>
  <si>
    <t>46_8</t>
  </si>
  <si>
    <t>46_9</t>
  </si>
  <si>
    <t>46_10</t>
  </si>
  <si>
    <t>46_11</t>
  </si>
  <si>
    <t>46_12</t>
  </si>
  <si>
    <t>46_14</t>
  </si>
  <si>
    <t>46_15</t>
  </si>
  <si>
    <t>46_16</t>
  </si>
  <si>
    <t>46_17</t>
  </si>
  <si>
    <t>46_18</t>
  </si>
  <si>
    <t>46_19</t>
  </si>
  <si>
    <t>46_20</t>
  </si>
  <si>
    <t>46_21</t>
  </si>
  <si>
    <t>46_22</t>
  </si>
  <si>
    <t>47_2</t>
  </si>
  <si>
    <t>47_3</t>
  </si>
  <si>
    <t>47_4</t>
  </si>
  <si>
    <t>47_5</t>
  </si>
  <si>
    <t>47_6</t>
  </si>
  <si>
    <t>47_7</t>
  </si>
  <si>
    <t>47_8</t>
  </si>
  <si>
    <t>47_9</t>
  </si>
  <si>
    <t>47_11</t>
  </si>
  <si>
    <t>47_12</t>
  </si>
  <si>
    <t>47_14</t>
  </si>
  <si>
    <t>47_15</t>
  </si>
  <si>
    <t>47_16</t>
  </si>
  <si>
    <t>47_17</t>
  </si>
  <si>
    <t>47_18</t>
  </si>
  <si>
    <t>47_19</t>
  </si>
  <si>
    <t>47_20</t>
  </si>
  <si>
    <t>47_21</t>
  </si>
  <si>
    <t>47_22</t>
  </si>
  <si>
    <t>47_23</t>
  </si>
  <si>
    <t>47_30</t>
  </si>
  <si>
    <t>47_34</t>
  </si>
  <si>
    <t>47_35</t>
  </si>
  <si>
    <t>47_36</t>
  </si>
  <si>
    <t>47_1</t>
  </si>
  <si>
    <t>47_25</t>
  </si>
  <si>
    <t>47_26</t>
  </si>
  <si>
    <t>47_27</t>
  </si>
  <si>
    <t>47_28</t>
  </si>
  <si>
    <t>47_38</t>
  </si>
  <si>
    <t>48_1</t>
  </si>
  <si>
    <t>48_2</t>
  </si>
  <si>
    <t>48_3</t>
  </si>
  <si>
    <t>48_4</t>
  </si>
  <si>
    <t>48_5</t>
  </si>
  <si>
    <t>48_6</t>
  </si>
  <si>
    <t>48_7</t>
  </si>
  <si>
    <t>48_8</t>
  </si>
  <si>
    <t>48_9</t>
  </si>
  <si>
    <t>48_11</t>
  </si>
  <si>
    <t>48_12</t>
  </si>
  <si>
    <t>48_15</t>
  </si>
  <si>
    <t>48_16</t>
  </si>
  <si>
    <t>48_17</t>
  </si>
  <si>
    <t>48_18</t>
  </si>
  <si>
    <t>48_19</t>
  </si>
  <si>
    <t>48_20</t>
  </si>
  <si>
    <t>48_21</t>
  </si>
  <si>
    <t>48_22</t>
  </si>
  <si>
    <t>48_23</t>
  </si>
  <si>
    <t>48_24</t>
  </si>
  <si>
    <t>48_25</t>
  </si>
  <si>
    <t>48_26</t>
  </si>
  <si>
    <t>48_27</t>
  </si>
  <si>
    <t>48_29</t>
  </si>
  <si>
    <t>48_30</t>
  </si>
  <si>
    <t>48_31</t>
  </si>
  <si>
    <t>48_32</t>
  </si>
  <si>
    <t>48_33</t>
  </si>
  <si>
    <t>48_34</t>
  </si>
  <si>
    <t>48_36</t>
  </si>
  <si>
    <t>48_38</t>
  </si>
  <si>
    <t>48_14</t>
  </si>
  <si>
    <t>48_35</t>
  </si>
  <si>
    <t>49_1</t>
  </si>
  <si>
    <t>49_2</t>
  </si>
  <si>
    <t>49_3</t>
  </si>
  <si>
    <t>49_4</t>
  </si>
  <si>
    <t>49_5</t>
  </si>
  <si>
    <t>49_6</t>
  </si>
  <si>
    <t>49_7</t>
  </si>
  <si>
    <t>49_8</t>
  </si>
  <si>
    <t>49_9</t>
  </si>
  <si>
    <t>49_10</t>
  </si>
  <si>
    <t>49_11</t>
  </si>
  <si>
    <t>49_12</t>
  </si>
  <si>
    <t>49_13</t>
  </si>
  <si>
    <t>49_14</t>
  </si>
  <si>
    <t>49_15</t>
  </si>
  <si>
    <t>49_16</t>
  </si>
  <si>
    <t>49_17</t>
  </si>
  <si>
    <t>49_18</t>
  </si>
  <si>
    <t>49_20</t>
  </si>
  <si>
    <t>49_21</t>
  </si>
  <si>
    <t>49_22</t>
  </si>
  <si>
    <t>49_23</t>
  </si>
  <si>
    <t>49_24</t>
  </si>
  <si>
    <t>2_2</t>
  </si>
  <si>
    <t>2_3</t>
  </si>
  <si>
    <t>2_4</t>
  </si>
  <si>
    <t>2_5</t>
  </si>
  <si>
    <t>2_6</t>
  </si>
  <si>
    <t>2_7</t>
  </si>
  <si>
    <t>2_8</t>
  </si>
  <si>
    <t>2_9</t>
  </si>
  <si>
    <t>2_10</t>
  </si>
  <si>
    <t>2_11</t>
  </si>
  <si>
    <t>2_12</t>
  </si>
  <si>
    <t>2_13</t>
  </si>
  <si>
    <t>2_14</t>
  </si>
  <si>
    <t>2_15</t>
  </si>
  <si>
    <t>2_16</t>
  </si>
  <si>
    <t>2_18</t>
  </si>
  <si>
    <t>2_19</t>
  </si>
  <si>
    <t>2_20</t>
  </si>
  <si>
    <t>2_21</t>
  </si>
  <si>
    <t>2_22</t>
  </si>
  <si>
    <t>2_23</t>
  </si>
  <si>
    <t>2_24</t>
  </si>
  <si>
    <t>2_25</t>
  </si>
  <si>
    <t>2_1</t>
  </si>
  <si>
    <t>6_2</t>
  </si>
  <si>
    <t>6_3</t>
  </si>
  <si>
    <t>6_4</t>
  </si>
  <si>
    <t>6_5</t>
  </si>
  <si>
    <t>6_7</t>
  </si>
  <si>
    <t>6_8</t>
  </si>
  <si>
    <t>6_10</t>
  </si>
  <si>
    <t>6_11</t>
  </si>
  <si>
    <t>6_12</t>
  </si>
  <si>
    <t>6_13</t>
  </si>
  <si>
    <t>6_14</t>
  </si>
  <si>
    <t>6_15</t>
  </si>
  <si>
    <t>6_16</t>
  </si>
  <si>
    <t>6_17</t>
  </si>
  <si>
    <t>6_18</t>
  </si>
  <si>
    <t>6_19</t>
  </si>
  <si>
    <t>6_20</t>
  </si>
  <si>
    <t>6_22</t>
  </si>
  <si>
    <t>6_27</t>
  </si>
  <si>
    <t>6_28</t>
  </si>
  <si>
    <t>6_1</t>
  </si>
  <si>
    <t>6_23</t>
  </si>
  <si>
    <t>6_24</t>
  </si>
  <si>
    <t>6_25</t>
  </si>
  <si>
    <t>6_26</t>
  </si>
  <si>
    <t>7_1</t>
  </si>
  <si>
    <t>7_2</t>
  </si>
  <si>
    <t>7_3</t>
  </si>
  <si>
    <t>7_4</t>
  </si>
  <si>
    <t>7_5</t>
  </si>
  <si>
    <t>7_6</t>
  </si>
  <si>
    <t>7_7</t>
  </si>
  <si>
    <t>7_8</t>
  </si>
  <si>
    <t>7_9</t>
  </si>
  <si>
    <t>7_10</t>
  </si>
  <si>
    <t>7_11</t>
  </si>
  <si>
    <t>7_12</t>
  </si>
  <si>
    <t>7_13</t>
  </si>
  <si>
    <t>7_14</t>
  </si>
  <si>
    <t>7_15</t>
  </si>
  <si>
    <t>7_16</t>
  </si>
  <si>
    <t>7_17</t>
  </si>
  <si>
    <t>7_18</t>
  </si>
  <si>
    <t>7_19</t>
  </si>
  <si>
    <t>7_20</t>
  </si>
  <si>
    <t>7_21</t>
  </si>
  <si>
    <t>7_22</t>
  </si>
  <si>
    <t>7_23</t>
  </si>
  <si>
    <t>7_24</t>
  </si>
  <si>
    <t>7_25</t>
  </si>
  <si>
    <t>7_26</t>
  </si>
  <si>
    <t>7_27</t>
  </si>
  <si>
    <t>7_28</t>
  </si>
  <si>
    <t>7_29</t>
  </si>
  <si>
    <t>18_6</t>
  </si>
  <si>
    <t>18_7</t>
  </si>
  <si>
    <t>18_8</t>
  </si>
  <si>
    <t>18_11</t>
  </si>
  <si>
    <t>18_12</t>
  </si>
  <si>
    <t>18_13</t>
  </si>
  <si>
    <t>18_14</t>
  </si>
  <si>
    <t>18_15</t>
  </si>
  <si>
    <t>18_16</t>
  </si>
  <si>
    <t>18_17</t>
  </si>
  <si>
    <t>18_18</t>
  </si>
  <si>
    <t>18_19</t>
  </si>
  <si>
    <t>18_20</t>
  </si>
  <si>
    <t>18_21</t>
  </si>
  <si>
    <t>18_22</t>
  </si>
  <si>
    <t>18_23</t>
  </si>
  <si>
    <t>18_24</t>
  </si>
  <si>
    <t>18_25</t>
  </si>
  <si>
    <t>18_26</t>
  </si>
  <si>
    <t>18_28</t>
  </si>
  <si>
    <t>18_32</t>
  </si>
  <si>
    <t>18_2</t>
  </si>
  <si>
    <t>18_3</t>
  </si>
  <si>
    <t>18_5</t>
  </si>
  <si>
    <t>18_30</t>
  </si>
  <si>
    <t>19_6</t>
  </si>
  <si>
    <t>19_7</t>
  </si>
  <si>
    <t>19_8</t>
  </si>
  <si>
    <t>19_9</t>
  </si>
  <si>
    <t>19_10</t>
  </si>
  <si>
    <t>19_11</t>
  </si>
  <si>
    <t>19_12</t>
  </si>
  <si>
    <t>19_13</t>
  </si>
  <si>
    <t>19_14</t>
  </si>
  <si>
    <t>19_15</t>
  </si>
  <si>
    <t>19_17</t>
  </si>
  <si>
    <t>19_18</t>
  </si>
  <si>
    <t>19_19</t>
  </si>
  <si>
    <t>19_20</t>
  </si>
  <si>
    <t>19_21</t>
  </si>
  <si>
    <t>19_2</t>
  </si>
  <si>
    <t>19_3</t>
  </si>
  <si>
    <t>19_4</t>
  </si>
  <si>
    <t>19_5</t>
  </si>
  <si>
    <t>19_16</t>
  </si>
  <si>
    <t>20_7</t>
  </si>
  <si>
    <t>20_8</t>
  </si>
  <si>
    <t>20_9</t>
  </si>
  <si>
    <t>20_10</t>
  </si>
  <si>
    <t>20_11</t>
  </si>
  <si>
    <t>20_12</t>
  </si>
  <si>
    <t>20_13</t>
  </si>
  <si>
    <t>20_14</t>
  </si>
  <si>
    <t>20_16</t>
  </si>
  <si>
    <t>20_17</t>
  </si>
  <si>
    <t>20_21</t>
  </si>
  <si>
    <t>20_26</t>
  </si>
  <si>
    <t>20_27</t>
  </si>
  <si>
    <t>20_28</t>
  </si>
  <si>
    <t>20_29</t>
  </si>
  <si>
    <t>20_31</t>
  </si>
  <si>
    <t>20_32</t>
  </si>
  <si>
    <t>20_33</t>
  </si>
  <si>
    <t>20_34</t>
  </si>
  <si>
    <t>20_35</t>
  </si>
  <si>
    <t>20_36</t>
  </si>
  <si>
    <t>20_37</t>
  </si>
  <si>
    <t>20_38</t>
  </si>
  <si>
    <t>20_40</t>
  </si>
  <si>
    <t>20_41</t>
  </si>
  <si>
    <t>20_42</t>
  </si>
  <si>
    <t>20_43</t>
  </si>
  <si>
    <t>20_44</t>
  </si>
  <si>
    <t>20_45</t>
  </si>
  <si>
    <t>20_2</t>
  </si>
  <si>
    <t>20_3</t>
  </si>
  <si>
    <t>20_5</t>
  </si>
  <si>
    <t>20_6</t>
  </si>
  <si>
    <t>20_39</t>
  </si>
  <si>
    <t>22_7</t>
  </si>
  <si>
    <t>22_10</t>
  </si>
  <si>
    <t>22_11</t>
  </si>
  <si>
    <t>22_13</t>
  </si>
  <si>
    <t>22_14</t>
  </si>
  <si>
    <t>22_15</t>
  </si>
  <si>
    <t>22_17</t>
  </si>
  <si>
    <t>22_20</t>
  </si>
  <si>
    <t>22_21</t>
  </si>
  <si>
    <t>22_22</t>
  </si>
  <si>
    <t>22_23</t>
  </si>
  <si>
    <t>22_24</t>
  </si>
  <si>
    <t>22_25</t>
  </si>
  <si>
    <t>22_26</t>
  </si>
  <si>
    <t>22_27</t>
  </si>
  <si>
    <t>22_28</t>
  </si>
  <si>
    <t>22_29</t>
  </si>
  <si>
    <t>22_30</t>
  </si>
  <si>
    <t>22_31</t>
  </si>
  <si>
    <t>22_32</t>
  </si>
  <si>
    <t>22_33</t>
  </si>
  <si>
    <t>22_35</t>
  </si>
  <si>
    <t>22_6</t>
  </si>
  <si>
    <t>22_34</t>
  </si>
  <si>
    <t>22_37</t>
  </si>
  <si>
    <t>22_38</t>
  </si>
  <si>
    <t>22_8</t>
  </si>
  <si>
    <t>22_16</t>
  </si>
  <si>
    <t>25_9</t>
  </si>
  <si>
    <t>25_10</t>
  </si>
  <si>
    <t>25_11</t>
  </si>
  <si>
    <t>25_12</t>
  </si>
  <si>
    <t>25_13</t>
  </si>
  <si>
    <t>25_14</t>
  </si>
  <si>
    <t>25_15</t>
  </si>
  <si>
    <t>25_16</t>
  </si>
  <si>
    <t>25_17</t>
  </si>
  <si>
    <t>25_18</t>
  </si>
  <si>
    <t>25_19</t>
  </si>
  <si>
    <t>25_20</t>
  </si>
  <si>
    <t>25_21</t>
  </si>
  <si>
    <t>25_22</t>
  </si>
  <si>
    <t>25_23</t>
  </si>
  <si>
    <t>25_24</t>
  </si>
  <si>
    <t>25_25</t>
  </si>
  <si>
    <t>25_26</t>
  </si>
  <si>
    <t>25_2</t>
  </si>
  <si>
    <t>25_3</t>
  </si>
  <si>
    <t>25_4</t>
  </si>
  <si>
    <t>25_5</t>
  </si>
  <si>
    <t>25_6</t>
  </si>
  <si>
    <t>25_7</t>
  </si>
  <si>
    <t>25_8</t>
  </si>
  <si>
    <t>32_3</t>
  </si>
  <si>
    <t>32_4</t>
  </si>
  <si>
    <t>32_5</t>
  </si>
  <si>
    <t>32_6</t>
  </si>
  <si>
    <t>32_7</t>
  </si>
  <si>
    <t>32_10</t>
  </si>
  <si>
    <t>32_13</t>
  </si>
  <si>
    <t>32_15</t>
  </si>
  <si>
    <t>32_16</t>
  </si>
  <si>
    <t>32_17</t>
  </si>
  <si>
    <t>32_18</t>
  </si>
  <si>
    <t>32_19</t>
  </si>
  <si>
    <t>32_20</t>
  </si>
  <si>
    <t>32_21</t>
  </si>
  <si>
    <t>32_23</t>
  </si>
  <si>
    <t>32_24</t>
  </si>
  <si>
    <t>32_26</t>
  </si>
  <si>
    <t>32_27</t>
  </si>
  <si>
    <t>32_28</t>
  </si>
  <si>
    <t>32_30</t>
  </si>
  <si>
    <t>32_31</t>
  </si>
  <si>
    <t>32_1</t>
  </si>
  <si>
    <t>32_2</t>
  </si>
  <si>
    <t>36_2</t>
  </si>
  <si>
    <t>36_3</t>
  </si>
  <si>
    <t>36_4</t>
  </si>
  <si>
    <t>36_5</t>
  </si>
  <si>
    <t>36_6</t>
  </si>
  <si>
    <t>36_8</t>
  </si>
  <si>
    <t>36_9</t>
  </si>
  <si>
    <t>36_10</t>
  </si>
  <si>
    <t>36_11</t>
  </si>
  <si>
    <t>36_12</t>
  </si>
  <si>
    <t>36_13</t>
  </si>
  <si>
    <t>36_14</t>
  </si>
  <si>
    <t>36_15</t>
  </si>
  <si>
    <t>36_16</t>
  </si>
  <si>
    <t>36_17</t>
  </si>
  <si>
    <t>36_18</t>
  </si>
  <si>
    <t>36_20</t>
  </si>
  <si>
    <t>36_21</t>
  </si>
  <si>
    <t>36_22</t>
  </si>
  <si>
    <t>36_23</t>
  </si>
  <si>
    <t>36_25</t>
  </si>
  <si>
    <t>36_27</t>
  </si>
  <si>
    <t>36_28</t>
  </si>
  <si>
    <t>36_29</t>
  </si>
  <si>
    <t>36_1</t>
  </si>
  <si>
    <t>36_30</t>
  </si>
  <si>
    <t>36_31</t>
  </si>
  <si>
    <t>36_32</t>
  </si>
  <si>
    <t>36_34</t>
  </si>
  <si>
    <t>38_2</t>
  </si>
  <si>
    <t>38_3</t>
  </si>
  <si>
    <t>38_4</t>
  </si>
  <si>
    <t>38_5</t>
  </si>
  <si>
    <t>38_7</t>
  </si>
  <si>
    <t>38_8</t>
  </si>
  <si>
    <t>38_9</t>
  </si>
  <si>
    <t>38_10</t>
  </si>
  <si>
    <t>38_11</t>
  </si>
  <si>
    <t>38_12</t>
  </si>
  <si>
    <t>38_13</t>
  </si>
  <si>
    <t>38_14</t>
  </si>
  <si>
    <t>38_15</t>
  </si>
  <si>
    <t>38_16</t>
  </si>
  <si>
    <t>38_17</t>
  </si>
  <si>
    <t>38_18</t>
  </si>
  <si>
    <t>38_19</t>
  </si>
  <si>
    <t>38_20</t>
  </si>
  <si>
    <t>38_21</t>
  </si>
  <si>
    <t>38_24</t>
  </si>
  <si>
    <t>38_99</t>
  </si>
  <si>
    <t>38_1</t>
  </si>
  <si>
    <t>38_25</t>
  </si>
  <si>
    <t>38_26</t>
  </si>
  <si>
    <t>38_27</t>
  </si>
  <si>
    <t>38_28</t>
  </si>
  <si>
    <t>38_29</t>
  </si>
  <si>
    <t>38_30</t>
  </si>
  <si>
    <t>38_22</t>
  </si>
  <si>
    <t>38_23</t>
  </si>
  <si>
    <t>44_9</t>
  </si>
  <si>
    <t>44_11</t>
  </si>
  <si>
    <t>44_12</t>
  </si>
  <si>
    <t>44_13</t>
  </si>
  <si>
    <t>44_15</t>
  </si>
  <si>
    <t>44_16</t>
  </si>
  <si>
    <t>44_17</t>
  </si>
  <si>
    <t>44_18</t>
  </si>
  <si>
    <t>44_19</t>
  </si>
  <si>
    <t>44_20</t>
  </si>
  <si>
    <t>44_21</t>
  </si>
  <si>
    <t>44_22</t>
  </si>
  <si>
    <t>44_23</t>
  </si>
  <si>
    <t>44_24</t>
  </si>
  <si>
    <t>44_25</t>
  </si>
  <si>
    <t>44_27</t>
  </si>
  <si>
    <t>44_28</t>
  </si>
  <si>
    <t>44_29</t>
  </si>
  <si>
    <t>44_30</t>
  </si>
  <si>
    <t>44_33</t>
  </si>
  <si>
    <t>44_34</t>
  </si>
  <si>
    <t>44_35</t>
  </si>
  <si>
    <t>44_36</t>
  </si>
  <si>
    <t>44_37</t>
  </si>
  <si>
    <t>44_38</t>
  </si>
  <si>
    <t>44_43</t>
  </si>
  <si>
    <t>44_2</t>
  </si>
  <si>
    <t>44_3</t>
  </si>
  <si>
    <t>44_4</t>
  </si>
  <si>
    <t>44_5</t>
  </si>
  <si>
    <t>44_6</t>
  </si>
  <si>
    <t>44_8</t>
  </si>
  <si>
    <t>44_39</t>
  </si>
  <si>
    <t>44_40</t>
  </si>
  <si>
    <t>44_41</t>
  </si>
  <si>
    <t>44_42</t>
  </si>
  <si>
    <t>45_1</t>
  </si>
  <si>
    <t>45_4</t>
  </si>
  <si>
    <t>45_5</t>
  </si>
  <si>
    <t>45_7</t>
  </si>
  <si>
    <t>45_8</t>
  </si>
  <si>
    <t>45_9</t>
  </si>
  <si>
    <t>45_10</t>
  </si>
  <si>
    <t>45_11</t>
  </si>
  <si>
    <t>45_16</t>
  </si>
  <si>
    <t>45_17</t>
  </si>
  <si>
    <t>45_18</t>
  </si>
  <si>
    <t>45_19</t>
  </si>
  <si>
    <t>45_20</t>
  </si>
  <si>
    <t>45_22</t>
  </si>
  <si>
    <t>45_23</t>
  </si>
  <si>
    <t>45_24</t>
  </si>
  <si>
    <t>45_25</t>
  </si>
  <si>
    <t>45_26</t>
  </si>
  <si>
    <t>45_27</t>
  </si>
  <si>
    <t>45_28</t>
  </si>
  <si>
    <t>45_29</t>
  </si>
  <si>
    <t>45_6</t>
  </si>
  <si>
    <t>45_13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</si>
</sst>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25" x14ac:knownFonts="1">
    <font>
      <sz val="10"/>
      <name val="Arial"/>
    </font>
    <font>
      <sz val="11"/>
      <color theme="1"/>
      <name val="Calibri"/>
      <family val="2"/>
      <scheme val="minor"/>
    </font>
    <font>
      <sz val="10"/>
      <name val="Arial"/>
      <family val="2"/>
    </font>
    <font>
      <sz val="8"/>
      <name val="Arial"/>
      <family val="2"/>
    </font>
    <font>
      <b/>
      <sz val="10"/>
      <name val="Arial"/>
      <family val="2"/>
    </font>
    <font>
      <sz val="8"/>
      <color indexed="81"/>
      <name val="Tahoma"/>
      <family val="2"/>
    </font>
    <font>
      <b/>
      <sz val="8"/>
      <color indexed="81"/>
      <name val="Tahoma"/>
      <family val="2"/>
    </font>
    <font>
      <vertAlign val="superscript"/>
      <sz val="10"/>
      <name val="Arial"/>
      <family val="2"/>
    </font>
    <font>
      <b/>
      <sz val="11"/>
      <color rgb="FF005EA4"/>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51"/>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3" fillId="0" borderId="0">
      <alignment vertical="center"/>
    </xf>
    <xf numFmtId="0" fontId="9" fillId="0" borderId="0" applyNumberFormat="0" applyFill="0" applyBorder="0" applyAlignment="0" applyProtection="0"/>
    <xf numFmtId="0" fontId="10" fillId="0" borderId="15" applyNumberFormat="0" applyFill="0" applyAlignment="0" applyProtection="0"/>
    <xf numFmtId="0" fontId="11" fillId="0" borderId="16" applyNumberFormat="0" applyFill="0" applyAlignment="0" applyProtection="0"/>
    <xf numFmtId="0" fontId="12" fillId="0" borderId="17" applyNumberFormat="0" applyFill="0" applyAlignment="0" applyProtection="0"/>
    <xf numFmtId="0" fontId="12" fillId="0" borderId="0" applyNumberFormat="0" applyFill="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18" applyNumberFormat="0" applyAlignment="0" applyProtection="0"/>
    <xf numFmtId="0" fontId="17" fillId="12" borderId="19" applyNumberFormat="0" applyAlignment="0" applyProtection="0"/>
    <xf numFmtId="0" fontId="18" fillId="12" borderId="18" applyNumberFormat="0" applyAlignment="0" applyProtection="0"/>
    <xf numFmtId="0" fontId="19" fillId="0" borderId="20" applyNumberFormat="0" applyFill="0" applyAlignment="0" applyProtection="0"/>
    <xf numFmtId="0" fontId="20" fillId="13" borderId="21"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4" fillId="38" borderId="0" applyNumberFormat="0" applyBorder="0" applyAlignment="0" applyProtection="0"/>
    <xf numFmtId="0" fontId="1" fillId="0" borderId="0"/>
    <xf numFmtId="0" fontId="1" fillId="14" borderId="22" applyNumberFormat="0" applyFont="0" applyAlignment="0" applyProtection="0"/>
  </cellStyleXfs>
  <cellXfs count="54">
    <xf numFmtId="0" fontId="0" fillId="0" borderId="0" xfId="0"/>
    <xf numFmtId="0" fontId="0" fillId="0" borderId="1" xfId="0" applyBorder="1"/>
    <xf numFmtId="0" fontId="0" fillId="2" borderId="1" xfId="0" applyFill="1" applyBorder="1"/>
    <xf numFmtId="0" fontId="0" fillId="3" borderId="1" xfId="0" applyFill="1" applyBorder="1" applyAlignment="1">
      <alignment horizontal="center" textRotation="90"/>
    </xf>
    <xf numFmtId="0" fontId="0" fillId="3" borderId="1" xfId="0" applyFill="1" applyBorder="1"/>
    <xf numFmtId="0" fontId="0" fillId="3" borderId="1" xfId="0" applyFill="1" applyBorder="1" applyAlignment="1">
      <alignment textRotation="90"/>
    </xf>
    <xf numFmtId="0" fontId="0" fillId="3" borderId="1" xfId="0" applyFill="1" applyBorder="1" applyAlignment="1"/>
    <xf numFmtId="164" fontId="0" fillId="4" borderId="2" xfId="0" applyNumberFormat="1" applyFill="1" applyBorder="1" applyAlignment="1">
      <alignment wrapText="1"/>
    </xf>
    <xf numFmtId="164" fontId="0" fillId="4" borderId="3" xfId="0" applyNumberFormat="1" applyFill="1" applyBorder="1" applyAlignment="1">
      <alignment wrapText="1"/>
    </xf>
    <xf numFmtId="164" fontId="0" fillId="4" borderId="4" xfId="0" applyNumberFormat="1" applyFill="1" applyBorder="1"/>
    <xf numFmtId="0" fontId="0" fillId="4" borderId="5" xfId="0" applyFill="1" applyBorder="1"/>
    <xf numFmtId="164" fontId="0" fillId="4" borderId="6" xfId="0" applyNumberFormat="1" applyFill="1" applyBorder="1"/>
    <xf numFmtId="0" fontId="0" fillId="4" borderId="7" xfId="0" applyFill="1" applyBorder="1"/>
    <xf numFmtId="0" fontId="0" fillId="5" borderId="1" xfId="0" applyFill="1" applyBorder="1" applyAlignment="1">
      <alignment wrapText="1"/>
    </xf>
    <xf numFmtId="0" fontId="0" fillId="5" borderId="1" xfId="0" applyFill="1" applyBorder="1"/>
    <xf numFmtId="0" fontId="0" fillId="2" borderId="1" xfId="0" applyFill="1" applyBorder="1" applyAlignment="1">
      <alignment wrapText="1"/>
    </xf>
    <xf numFmtId="2" fontId="0" fillId="5" borderId="1" xfId="0" applyNumberFormat="1" applyFill="1" applyBorder="1"/>
    <xf numFmtId="164" fontId="0" fillId="5" borderId="8" xfId="0" applyNumberFormat="1" applyFill="1" applyBorder="1" applyAlignment="1">
      <alignment wrapText="1"/>
    </xf>
    <xf numFmtId="2" fontId="0" fillId="5" borderId="5" xfId="0" applyNumberFormat="1" applyFill="1" applyBorder="1"/>
    <xf numFmtId="4" fontId="0" fillId="5" borderId="1" xfId="0" applyNumberFormat="1" applyFill="1" applyBorder="1"/>
    <xf numFmtId="2" fontId="0" fillId="2" borderId="9" xfId="0" applyNumberFormat="1" applyFill="1" applyBorder="1"/>
    <xf numFmtId="2" fontId="0" fillId="5" borderId="5" xfId="0" applyNumberFormat="1" applyFill="1" applyBorder="1" applyAlignment="1">
      <alignment horizontal="right"/>
    </xf>
    <xf numFmtId="4" fontId="0" fillId="5" borderId="1" xfId="0" applyNumberFormat="1" applyFill="1" applyBorder="1" applyAlignment="1">
      <alignment horizontal="right"/>
    </xf>
    <xf numFmtId="1" fontId="0" fillId="5" borderId="1" xfId="0" applyNumberFormat="1" applyFill="1" applyBorder="1"/>
    <xf numFmtId="164" fontId="0" fillId="5" borderId="5" xfId="0" applyNumberFormat="1" applyFill="1" applyBorder="1"/>
    <xf numFmtId="164" fontId="0" fillId="5" borderId="1" xfId="0" applyNumberFormat="1" applyFill="1" applyBorder="1"/>
    <xf numFmtId="0" fontId="0" fillId="0" borderId="9" xfId="0" applyBorder="1"/>
    <xf numFmtId="0" fontId="0" fillId="2" borderId="10" xfId="0" applyFill="1" applyBorder="1" applyAlignment="1">
      <alignment wrapText="1"/>
    </xf>
    <xf numFmtId="164" fontId="0" fillId="2" borderId="9" xfId="0" applyNumberFormat="1" applyFill="1" applyBorder="1"/>
    <xf numFmtId="0" fontId="4" fillId="2" borderId="1" xfId="0" applyFont="1" applyFill="1" applyBorder="1"/>
    <xf numFmtId="164" fontId="0" fillId="2" borderId="1" xfId="0" applyNumberFormat="1" applyFill="1" applyBorder="1"/>
    <xf numFmtId="2" fontId="0" fillId="0" borderId="1" xfId="0" applyNumberFormat="1" applyBorder="1"/>
    <xf numFmtId="165" fontId="0" fillId="0" borderId="1" xfId="0" applyNumberFormat="1" applyBorder="1"/>
    <xf numFmtId="0" fontId="0" fillId="0" borderId="11" xfId="0" applyBorder="1"/>
    <xf numFmtId="165" fontId="0" fillId="0" borderId="11" xfId="0" applyNumberFormat="1" applyBorder="1"/>
    <xf numFmtId="165" fontId="0" fillId="6" borderId="12" xfId="0" applyNumberFormat="1" applyFill="1" applyBorder="1"/>
    <xf numFmtId="0" fontId="0" fillId="6" borderId="13" xfId="0" applyFill="1" applyBorder="1"/>
    <xf numFmtId="0" fontId="0" fillId="7" borderId="5" xfId="0" applyFill="1" applyBorder="1"/>
    <xf numFmtId="0" fontId="4" fillId="0" borderId="0" xfId="0" applyFont="1"/>
    <xf numFmtId="0" fontId="2" fillId="0" borderId="14" xfId="0" applyFont="1" applyBorder="1" applyAlignment="1">
      <alignment horizontal="center" vertical="center" textRotation="90" wrapText="1"/>
    </xf>
    <xf numFmtId="0" fontId="2" fillId="0" borderId="14" xfId="1" applyFont="1" applyBorder="1" applyAlignment="1">
      <alignment horizontal="center" vertical="center" textRotation="90" wrapText="1"/>
    </xf>
    <xf numFmtId="0" fontId="2" fillId="0" borderId="14" xfId="1" applyFont="1" applyBorder="1" applyAlignment="1">
      <alignment horizontal="center" vertical="center" wrapText="1"/>
    </xf>
    <xf numFmtId="3" fontId="2" fillId="0" borderId="14" xfId="1" applyNumberFormat="1" applyFont="1" applyBorder="1" applyAlignment="1">
      <alignment horizontal="center" vertical="center" wrapText="1"/>
    </xf>
    <xf numFmtId="0" fontId="2" fillId="0" borderId="0" xfId="0" applyFont="1" applyBorder="1"/>
    <xf numFmtId="0" fontId="2" fillId="0" borderId="0" xfId="0" applyFont="1" applyBorder="1" applyAlignment="1">
      <alignment horizontal="right"/>
    </xf>
    <xf numFmtId="0" fontId="2" fillId="0" borderId="0" xfId="0" applyFont="1" applyBorder="1" applyAlignment="1">
      <alignment horizontal="center"/>
    </xf>
    <xf numFmtId="3" fontId="2" fillId="0" borderId="0" xfId="0" applyNumberFormat="1" applyFont="1" applyAlignment="1">
      <alignment horizontal="right"/>
    </xf>
    <xf numFmtId="3" fontId="2" fillId="0" borderId="0" xfId="0" applyNumberFormat="1" applyFont="1" applyBorder="1" applyAlignment="1">
      <alignment horizontal="right"/>
    </xf>
    <xf numFmtId="0" fontId="8" fillId="0" borderId="0" xfId="0" applyFont="1" applyAlignment="1">
      <alignment horizontal="right" vertical="center" wrapText="1"/>
    </xf>
    <xf numFmtId="49" fontId="0" fillId="0" borderId="0" xfId="0" applyNumberFormat="1" applyAlignment="1">
      <alignment horizontal="right"/>
    </xf>
    <xf numFmtId="0" fontId="1" fillId="0" borderId="0" xfId="42"/>
    <xf numFmtId="0" fontId="1" fillId="0" borderId="0" xfId="42"/>
    <xf numFmtId="0" fontId="0" fillId="39" borderId="1" xfId="0" applyFill="1" applyBorder="1"/>
    <xf numFmtId="0" fontId="0" fillId="39" borderId="1" xfId="0" applyFill="1" applyBorder="1" applyAlignment="1"/>
  </cellXfs>
  <cellStyles count="44">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1" builtinId="21" customBuiltin="1"/>
    <cellStyle name="Berechnung" xfId="12" builtinId="22" customBuiltin="1"/>
    <cellStyle name="Eingabe" xfId="10" builtinId="20" customBuiltin="1"/>
    <cellStyle name="Ergebnis" xfId="17" builtinId="25" customBuiltin="1"/>
    <cellStyle name="Erklärender Text" xfId="16" builtinId="53" customBuiltin="1"/>
    <cellStyle name="Gut" xfId="7" builtinId="26" customBuiltin="1"/>
    <cellStyle name="Neutral" xfId="9" builtinId="28" customBuiltin="1"/>
    <cellStyle name="Notiz 2" xfId="43"/>
    <cellStyle name="Schlecht" xfId="8" builtinId="27" customBuiltin="1"/>
    <cellStyle name="Standard" xfId="0" builtinId="0"/>
    <cellStyle name="Standard 2" xfId="42"/>
    <cellStyle name="Standard_Datensatzexcel" xfId="1"/>
    <cellStyle name="Überschrift" xfId="2" builtinId="15" customBuiltin="1"/>
    <cellStyle name="Überschrift 1" xfId="3" builtinId="16" customBuiltin="1"/>
    <cellStyle name="Überschrift 2" xfId="4" builtinId="17" customBuiltin="1"/>
    <cellStyle name="Überschrift 3" xfId="5" builtinId="18" customBuiltin="1"/>
    <cellStyle name="Überschrift 4" xfId="6" builtinId="19" customBuiltin="1"/>
    <cellStyle name="Verknüpfte Zelle" xfId="13" builtinId="24" customBuiltin="1"/>
    <cellStyle name="Warnender Text" xfId="15" builtinId="11" customBuiltin="1"/>
    <cellStyle name="Zelle überprüfen" xfId="14"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chartsheet" Target="chart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DE"/>
              <a:t>Klassische Diaspora</a:t>
            </a:r>
          </a:p>
        </c:rich>
      </c:tx>
      <c:layout>
        <c:manualLayout>
          <c:xMode val="edge"/>
          <c:yMode val="edge"/>
          <c:x val="0.41722408026755847"/>
          <c:y val="2.0215633423180591E-2"/>
        </c:manualLayout>
      </c:layout>
      <c:overlay val="0"/>
      <c:spPr>
        <a:noFill/>
        <a:ln w="25400">
          <a:noFill/>
        </a:ln>
      </c:spPr>
    </c:title>
    <c:autoTitleDeleted val="0"/>
    <c:plotArea>
      <c:layout>
        <c:manualLayout>
          <c:layoutTarget val="inner"/>
          <c:xMode val="edge"/>
          <c:yMode val="edge"/>
          <c:x val="6.7725752508361201E-2"/>
          <c:y val="0.12398921832884097"/>
          <c:w val="0.91137123745819393"/>
          <c:h val="0.76549865229110503"/>
        </c:manualLayout>
      </c:layout>
      <c:scatterChart>
        <c:scatterStyle val="smoothMarker"/>
        <c:varyColors val="0"/>
        <c:ser>
          <c:idx val="0"/>
          <c:order val="0"/>
          <c:spPr>
            <a:ln w="12700">
              <a:solidFill>
                <a:srgbClr val="000080"/>
              </a:solidFill>
              <a:prstDash val="solid"/>
            </a:ln>
          </c:spPr>
          <c:marker>
            <c:symbol val="none"/>
          </c:marker>
          <c:xVal>
            <c:numRef>
              <c:f>Grafikdaten!$B$1:$B$50</c:f>
              <c:numCache>
                <c:formatCode>General</c:formatCode>
                <c:ptCount val="50"/>
                <c:pt idx="0">
                  <c:v>0.1</c:v>
                </c:pt>
                <c:pt idx="1">
                  <c:v>0.2</c:v>
                </c:pt>
                <c:pt idx="2">
                  <c:v>0.30000000000000004</c:v>
                </c:pt>
                <c:pt idx="3">
                  <c:v>0.4</c:v>
                </c:pt>
                <c:pt idx="4">
                  <c:v>0.5</c:v>
                </c:pt>
                <c:pt idx="5">
                  <c:v>0.60000000000000009</c:v>
                </c:pt>
                <c:pt idx="6">
                  <c:v>0.70000000000000007</c:v>
                </c:pt>
                <c:pt idx="7">
                  <c:v>0.8</c:v>
                </c:pt>
                <c:pt idx="8">
                  <c:v>0.9</c:v>
                </c:pt>
                <c:pt idx="9">
                  <c:v>1</c:v>
                </c:pt>
                <c:pt idx="10">
                  <c:v>1.1000000000000001</c:v>
                </c:pt>
                <c:pt idx="11">
                  <c:v>1.2000000000000002</c:v>
                </c:pt>
                <c:pt idx="12">
                  <c:v>1.3</c:v>
                </c:pt>
                <c:pt idx="13">
                  <c:v>1.4000000000000001</c:v>
                </c:pt>
                <c:pt idx="14">
                  <c:v>1.5</c:v>
                </c:pt>
                <c:pt idx="15">
                  <c:v>1.6</c:v>
                </c:pt>
                <c:pt idx="16">
                  <c:v>1.7000000000000002</c:v>
                </c:pt>
                <c:pt idx="17">
                  <c:v>1.8</c:v>
                </c:pt>
                <c:pt idx="18">
                  <c:v>1.9000000000000001</c:v>
                </c:pt>
                <c:pt idx="19">
                  <c:v>2</c:v>
                </c:pt>
                <c:pt idx="20">
                  <c:v>2.1</c:v>
                </c:pt>
                <c:pt idx="21">
                  <c:v>2.2000000000000002</c:v>
                </c:pt>
                <c:pt idx="22">
                  <c:v>2.3000000000000003</c:v>
                </c:pt>
                <c:pt idx="23">
                  <c:v>2.4000000000000004</c:v>
                </c:pt>
                <c:pt idx="24">
                  <c:v>2.5</c:v>
                </c:pt>
                <c:pt idx="25">
                  <c:v>2.6</c:v>
                </c:pt>
                <c:pt idx="26">
                  <c:v>2.7</c:v>
                </c:pt>
                <c:pt idx="27">
                  <c:v>2.8000000000000003</c:v>
                </c:pt>
                <c:pt idx="28">
                  <c:v>2.9000000000000004</c:v>
                </c:pt>
                <c:pt idx="29">
                  <c:v>3</c:v>
                </c:pt>
                <c:pt idx="30">
                  <c:v>3.1</c:v>
                </c:pt>
                <c:pt idx="31">
                  <c:v>3.2</c:v>
                </c:pt>
                <c:pt idx="32">
                  <c:v>3.3000000000000003</c:v>
                </c:pt>
                <c:pt idx="33">
                  <c:v>3.4000000000000004</c:v>
                </c:pt>
                <c:pt idx="34">
                  <c:v>3.5</c:v>
                </c:pt>
                <c:pt idx="35">
                  <c:v>3.6</c:v>
                </c:pt>
                <c:pt idx="36">
                  <c:v>3.7</c:v>
                </c:pt>
                <c:pt idx="37">
                  <c:v>3.8000000000000003</c:v>
                </c:pt>
                <c:pt idx="38">
                  <c:v>3.9000000000000004</c:v>
                </c:pt>
                <c:pt idx="39">
                  <c:v>4</c:v>
                </c:pt>
                <c:pt idx="40">
                  <c:v>4.1000000000000005</c:v>
                </c:pt>
                <c:pt idx="41">
                  <c:v>4.2</c:v>
                </c:pt>
                <c:pt idx="42">
                  <c:v>4.3</c:v>
                </c:pt>
                <c:pt idx="43">
                  <c:v>4.4000000000000004</c:v>
                </c:pt>
                <c:pt idx="44">
                  <c:v>4.5</c:v>
                </c:pt>
                <c:pt idx="45">
                  <c:v>4.6000000000000005</c:v>
                </c:pt>
                <c:pt idx="46">
                  <c:v>4.7</c:v>
                </c:pt>
                <c:pt idx="47">
                  <c:v>4.8000000000000007</c:v>
                </c:pt>
                <c:pt idx="48">
                  <c:v>4.9000000000000004</c:v>
                </c:pt>
                <c:pt idx="49">
                  <c:v>5</c:v>
                </c:pt>
              </c:numCache>
            </c:numRef>
          </c:xVal>
          <c:yVal>
            <c:numRef>
              <c:f>Grafikdaten!$C$1:$C$50</c:f>
              <c:numCache>
                <c:formatCode>General</c:formatCode>
                <c:ptCount val="50"/>
                <c:pt idx="0">
                  <c:v>0</c:v>
                </c:pt>
                <c:pt idx="1">
                  <c:v>0</c:v>
                </c:pt>
                <c:pt idx="2">
                  <c:v>0</c:v>
                </c:pt>
                <c:pt idx="3">
                  <c:v>0</c:v>
                </c:pt>
                <c:pt idx="4">
                  <c:v>0</c:v>
                </c:pt>
                <c:pt idx="5">
                  <c:v>0</c:v>
                </c:pt>
                <c:pt idx="6">
                  <c:v>0</c:v>
                </c:pt>
                <c:pt idx="7">
                  <c:v>0</c:v>
                </c:pt>
                <c:pt idx="8">
                  <c:v>0</c:v>
                </c:pt>
                <c:pt idx="9">
                  <c:v>0</c:v>
                </c:pt>
                <c:pt idx="10">
                  <c:v>2.7390523158633551E-3</c:v>
                </c:pt>
                <c:pt idx="11">
                  <c:v>1.0926199633097211E-2</c:v>
                </c:pt>
                <c:pt idx="12">
                  <c:v>2.4471741852423234E-2</c:v>
                </c:pt>
                <c:pt idx="13">
                  <c:v>4.3227271178699567E-2</c:v>
                </c:pt>
                <c:pt idx="14">
                  <c:v>6.6987298107780646E-2</c:v>
                </c:pt>
                <c:pt idx="15">
                  <c:v>9.549150281252633E-2</c:v>
                </c:pt>
                <c:pt idx="16">
                  <c:v>0.12842758726130293</c:v>
                </c:pt>
                <c:pt idx="17">
                  <c:v>0.16543469682057088</c:v>
                </c:pt>
                <c:pt idx="18">
                  <c:v>0.20610737385376349</c:v>
                </c:pt>
                <c:pt idx="19">
                  <c:v>0.25</c:v>
                </c:pt>
                <c:pt idx="20">
                  <c:v>0.29663167846209992</c:v>
                </c:pt>
                <c:pt idx="21">
                  <c:v>0.34549150281252639</c:v>
                </c:pt>
                <c:pt idx="22">
                  <c:v>0.39604415459112041</c:v>
                </c:pt>
                <c:pt idx="23">
                  <c:v>0.4477357683661734</c:v>
                </c:pt>
                <c:pt idx="24">
                  <c:v>0.5</c:v>
                </c:pt>
                <c:pt idx="25">
                  <c:v>0.55226423163382665</c:v>
                </c:pt>
                <c:pt idx="26">
                  <c:v>0.60395584540887981</c:v>
                </c:pt>
                <c:pt idx="27">
                  <c:v>0.65450849718747384</c:v>
                </c:pt>
                <c:pt idx="28">
                  <c:v>0.70336832153790019</c:v>
                </c:pt>
                <c:pt idx="29">
                  <c:v>0.74999999999999989</c:v>
                </c:pt>
                <c:pt idx="30">
                  <c:v>0.79389262614623657</c:v>
                </c:pt>
                <c:pt idx="31">
                  <c:v>0.83456530317942912</c:v>
                </c:pt>
                <c:pt idx="32">
                  <c:v>0.87157241273869723</c:v>
                </c:pt>
                <c:pt idx="33">
                  <c:v>0.90450849718747384</c:v>
                </c:pt>
                <c:pt idx="34">
                  <c:v>0.93301270189221941</c:v>
                </c:pt>
                <c:pt idx="35">
                  <c:v>0.95677272882130049</c:v>
                </c:pt>
                <c:pt idx="36">
                  <c:v>0.97552825814757682</c:v>
                </c:pt>
                <c:pt idx="37">
                  <c:v>0.98907380036690284</c:v>
                </c:pt>
                <c:pt idx="38">
                  <c:v>0.99726094768413676</c:v>
                </c:pt>
                <c:pt idx="39">
                  <c:v>1</c:v>
                </c:pt>
                <c:pt idx="40">
                  <c:v>1</c:v>
                </c:pt>
                <c:pt idx="41">
                  <c:v>1</c:v>
                </c:pt>
                <c:pt idx="42">
                  <c:v>1</c:v>
                </c:pt>
                <c:pt idx="43">
                  <c:v>1</c:v>
                </c:pt>
                <c:pt idx="44">
                  <c:v>1</c:v>
                </c:pt>
                <c:pt idx="45">
                  <c:v>1</c:v>
                </c:pt>
                <c:pt idx="46">
                  <c:v>1</c:v>
                </c:pt>
                <c:pt idx="47">
                  <c:v>1</c:v>
                </c:pt>
                <c:pt idx="48">
                  <c:v>1</c:v>
                </c:pt>
                <c:pt idx="49">
                  <c:v>1</c:v>
                </c:pt>
              </c:numCache>
            </c:numRef>
          </c:yVal>
          <c:smooth val="1"/>
        </c:ser>
        <c:dLbls>
          <c:showLegendKey val="0"/>
          <c:showVal val="0"/>
          <c:showCatName val="0"/>
          <c:showSerName val="0"/>
          <c:showPercent val="0"/>
          <c:showBubbleSize val="0"/>
        </c:dLbls>
        <c:axId val="52336896"/>
        <c:axId val="52343168"/>
      </c:scatterChart>
      <c:valAx>
        <c:axId val="52336896"/>
        <c:scaling>
          <c:orientation val="minMax"/>
          <c:max val="5"/>
        </c:scaling>
        <c:delete val="0"/>
        <c:axPos val="b"/>
        <c:title>
          <c:tx>
            <c:rich>
              <a:bodyPr/>
              <a:lstStyle/>
              <a:p>
                <a:pPr>
                  <a:defRPr sz="1000" b="1" i="0" u="none" strike="noStrike" baseline="0">
                    <a:solidFill>
                      <a:srgbClr val="000000"/>
                    </a:solidFill>
                    <a:latin typeface="Arial"/>
                    <a:ea typeface="Arial"/>
                    <a:cs typeface="Arial"/>
                  </a:defRPr>
                </a:pPr>
                <a:r>
                  <a:rPr lang="de-DE"/>
                  <a:t>Verhältnis Katholische Einwohner / Evangelische Einwohner (Anzahl)</a:t>
                </a:r>
              </a:p>
            </c:rich>
          </c:tx>
          <c:layout>
            <c:manualLayout>
              <c:xMode val="edge"/>
              <c:yMode val="edge"/>
              <c:x val="0.29431438127090298"/>
              <c:y val="0.943396226415094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2343168"/>
        <c:crosses val="autoZero"/>
        <c:crossBetween val="midCat"/>
      </c:valAx>
      <c:valAx>
        <c:axId val="52343168"/>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Kommunaler Wert für Klassische Diaspora</a:t>
                </a:r>
              </a:p>
            </c:rich>
          </c:tx>
          <c:layout>
            <c:manualLayout>
              <c:xMode val="edge"/>
              <c:yMode val="edge"/>
              <c:x val="1.0033444816053512E-2"/>
              <c:y val="0.277628032345013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2336896"/>
        <c:crosses val="autoZero"/>
        <c:crossBetween val="midCat"/>
      </c:valAx>
      <c:spPr>
        <a:solidFill>
          <a:srgbClr val="C0C0C0"/>
        </a:solid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zoomScale="89" workbookViewId="0"/>
  </sheetViews>
  <pageMargins left="0.78740157499999996" right="0.78740157499999996" top="0.984251969" bottom="0.984251969" header="0.4921259845" footer="0.4921259845"/>
  <pageSetup paperSize="9" orientation="landscape" r:id="rId1"/>
  <headerFooter alignWithMargins="0"/>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144780</xdr:colOff>
      <xdr:row>0</xdr:row>
      <xdr:rowOff>137160</xdr:rowOff>
    </xdr:from>
    <xdr:to>
      <xdr:col>0</xdr:col>
      <xdr:colOff>906780</xdr:colOff>
      <xdr:row>0</xdr:row>
      <xdr:rowOff>487680</xdr:rowOff>
    </xdr:to>
    <xdr:sp macro="" textlink="">
      <xdr:nvSpPr>
        <xdr:cNvPr id="2076" name="Text Box 28"/>
        <xdr:cNvSpPr txBox="1">
          <a:spLocks noChangeArrowheads="1"/>
        </xdr:cNvSpPr>
      </xdr:nvSpPr>
      <xdr:spPr bwMode="auto">
        <a:xfrm>
          <a:off x="144780" y="137160"/>
          <a:ext cx="762000" cy="3505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de-DE" sz="1000" b="1" i="1" u="none" strike="noStrike" baseline="0">
              <a:solidFill>
                <a:srgbClr val="000000"/>
              </a:solidFill>
              <a:latin typeface="Arial"/>
              <a:cs typeface="Arial"/>
            </a:rPr>
            <a:t>Stand:</a:t>
          </a:r>
        </a:p>
        <a:p>
          <a:pPr algn="l" rtl="0">
            <a:defRPr sz="1000"/>
          </a:pPr>
          <a:r>
            <a:rPr lang="de-DE" sz="1000" b="1" i="1" u="none" strike="noStrike" baseline="0">
              <a:solidFill>
                <a:srgbClr val="000000"/>
              </a:solidFill>
              <a:latin typeface="Arial"/>
              <a:cs typeface="Arial"/>
            </a:rPr>
            <a:t>2013-12-31</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9161124" cy="5650787"/>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queryTables/queryTable1.xml><?xml version="1.0" encoding="utf-8"?>
<queryTable xmlns="http://schemas.openxmlformats.org/spreadsheetml/2006/main" name="MST11EW2004_1" connectionId="2" autoFormatId="16" applyNumberFormats="0" applyBorderFormats="0" applyFontFormats="1" applyPatternFormats="1" applyAlignmentFormats="0" applyWidthHeightFormats="0"/>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queryTable" Target="../queryTables/queryTable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793"/>
  <sheetViews>
    <sheetView tabSelected="1" topLeftCell="F1" workbookViewId="0">
      <selection activeCell="F1" sqref="F1"/>
    </sheetView>
  </sheetViews>
  <sheetFormatPr baseColWidth="10" defaultColWidth="11.42578125" defaultRowHeight="12.75" x14ac:dyDescent="0.2"/>
  <cols>
    <col min="1" max="2" width="18.7109375" style="2" customWidth="1"/>
    <col min="3" max="3" width="16.7109375" style="2" customWidth="1"/>
    <col min="4" max="5" width="16.7109375" style="1" customWidth="1"/>
    <col min="6" max="6" width="16.7109375" style="14" customWidth="1"/>
    <col min="7" max="7" width="12.28515625" style="52" customWidth="1"/>
    <col min="8" max="10" width="16.7109375" style="14" customWidth="1"/>
    <col min="11" max="11" width="18.42578125" style="14" customWidth="1"/>
    <col min="12" max="12" width="16.7109375" style="14" customWidth="1"/>
    <col min="13" max="17" width="4.7109375" style="4" customWidth="1"/>
    <col min="18" max="18" width="4.42578125" style="53" customWidth="1"/>
    <col min="19" max="19" width="4.7109375" style="52" customWidth="1"/>
    <col min="20" max="20" width="9.85546875" style="4" customWidth="1"/>
    <col min="21" max="21" width="9.42578125" style="4" bestFit="1" customWidth="1"/>
    <col min="22" max="22" width="28.140625" style="4" customWidth="1"/>
    <col min="23" max="23" width="26" style="4" customWidth="1"/>
    <col min="24" max="24" width="2" style="1" bestFit="1" customWidth="1"/>
    <col min="25" max="25" width="26.140625" style="1" customWidth="1"/>
    <col min="26" max="16384" width="11.42578125" style="1"/>
  </cols>
  <sheetData>
    <row r="1" spans="1:28" ht="112.5" customHeight="1" thickBot="1" x14ac:dyDescent="0.25">
      <c r="A1" s="27" t="s">
        <v>650</v>
      </c>
      <c r="B1" s="27" t="s">
        <v>649</v>
      </c>
      <c r="C1" s="15" t="s">
        <v>643</v>
      </c>
      <c r="D1" s="7" t="s">
        <v>606</v>
      </c>
      <c r="E1" s="8" t="s">
        <v>607</v>
      </c>
      <c r="F1" s="17" t="s">
        <v>648</v>
      </c>
      <c r="G1" s="17" t="s">
        <v>647</v>
      </c>
      <c r="H1" s="17" t="s">
        <v>645</v>
      </c>
      <c r="I1" s="13" t="s">
        <v>644</v>
      </c>
      <c r="J1" s="13" t="s">
        <v>646</v>
      </c>
      <c r="K1" s="13" t="s">
        <v>605</v>
      </c>
      <c r="L1" s="13" t="s">
        <v>604</v>
      </c>
      <c r="M1" s="5" t="s">
        <v>653</v>
      </c>
      <c r="N1" s="5" t="s">
        <v>654</v>
      </c>
      <c r="O1" s="5" t="s">
        <v>655</v>
      </c>
      <c r="P1" s="5" t="s">
        <v>657</v>
      </c>
      <c r="Q1" s="5" t="s">
        <v>656</v>
      </c>
      <c r="R1" s="5" t="s">
        <v>659</v>
      </c>
      <c r="S1" s="5" t="s">
        <v>658</v>
      </c>
      <c r="T1" s="5" t="s">
        <v>652</v>
      </c>
      <c r="U1" s="5" t="s">
        <v>1116</v>
      </c>
      <c r="V1" s="3" t="s">
        <v>243</v>
      </c>
      <c r="W1" s="3" t="s">
        <v>601</v>
      </c>
      <c r="Y1" s="37">
        <f>SUM(AA:AA)/SUM(AB:AB)</f>
        <v>0.75051341703757668</v>
      </c>
      <c r="Z1" s="36"/>
      <c r="AA1" s="35"/>
      <c r="AB1" s="26"/>
    </row>
    <row r="2" spans="1:28" x14ac:dyDescent="0.2">
      <c r="A2" s="28">
        <f>IF(B2&gt;$B$54,B2,0)</f>
        <v>0</v>
      </c>
      <c r="B2" s="28">
        <f t="shared" ref="B2" si="0">SUMIF(P:P,E2,F:F)</f>
        <v>35.305299910978611</v>
      </c>
      <c r="C2" s="20">
        <f t="shared" ref="C2" si="1">SUMIF(P:P,E2,G:G)</f>
        <v>8.0878543313162563</v>
      </c>
      <c r="D2" s="9" t="s">
        <v>608</v>
      </c>
      <c r="E2" s="10">
        <v>2</v>
      </c>
      <c r="F2" s="24">
        <f>IF(L2&gt;0,W2/L2*J2/1000,0)</f>
        <v>3.7895530588969191</v>
      </c>
      <c r="G2" s="18">
        <f>IF(SUMIF(H:H,H2,W:W)&gt;0,W2/SUMIF(H:H,H2,W:W)*I2,0)</f>
        <v>0</v>
      </c>
      <c r="H2" s="21" t="str">
        <f>P2&amp;"_"&amp;R2</f>
        <v>1_2</v>
      </c>
      <c r="I2" s="16">
        <f>IF(L2&gt;0,IF(K2/L2&lt;1,0,IF(K2/L2&lt;4,(1+SIN((K2/(L2)-1)/3*PI()-PI()/2))/2,1)),0)</f>
        <v>0</v>
      </c>
      <c r="J2" s="23">
        <f>IF(AND(K2&gt;0,L2&gt;0),VLOOKUP(T2,Einwohner!B:I,8,FALSE)-K2-L2,(1-$Y$1)*VLOOKUP(T2,Einwohner!B:I,8,FALSE))</f>
        <v>302214</v>
      </c>
      <c r="K2" s="14">
        <f>SUMIF(KATH!B:B,T2,KATH!C:C)</f>
        <v>143382</v>
      </c>
      <c r="L2" s="14">
        <f>SUMIF(T:T,T2,W:W) +SUMIF(EVANG_BAD!A:A,'RZ-Daten-Ev'!T2,EVANG_BAD!B:B)</f>
        <v>158701</v>
      </c>
      <c r="M2" s="4" t="s">
        <v>870</v>
      </c>
      <c r="N2" s="4" t="s">
        <v>871</v>
      </c>
      <c r="O2" s="4" t="s">
        <v>870</v>
      </c>
      <c r="P2" s="4">
        <v>1</v>
      </c>
      <c r="Q2" s="4" t="s">
        <v>870</v>
      </c>
      <c r="R2" s="6">
        <v>2</v>
      </c>
      <c r="S2" s="4" t="s">
        <v>870</v>
      </c>
      <c r="T2" s="4">
        <v>111000</v>
      </c>
      <c r="U2" s="4">
        <v>8111000</v>
      </c>
      <c r="V2" s="4" t="s">
        <v>660</v>
      </c>
      <c r="W2" s="4">
        <v>1990</v>
      </c>
      <c r="Y2" s="31">
        <f>IF(AND(K2&gt;0,L2&gt;0),(K2+L2)/VLOOKUP(T2,Einwohner!B:I,8,FALSE),"")</f>
        <v>0.49989160958932444</v>
      </c>
      <c r="Z2" s="33">
        <f>COUNTIF(T:T,T2)</f>
        <v>111</v>
      </c>
      <c r="AA2" s="34">
        <f>IF(Y2&lt;&gt;"",Y2/Z2,"")</f>
        <v>4.5035280143182381E-3</v>
      </c>
      <c r="AB2" s="32">
        <f>IF(Y2&lt;&gt;"",1/Z2,"")</f>
        <v>9.0090090090090089E-3</v>
      </c>
    </row>
    <row r="3" spans="1:28" x14ac:dyDescent="0.2">
      <c r="A3" s="28">
        <v>0</v>
      </c>
      <c r="B3" s="28">
        <v>34.0978222401354</v>
      </c>
      <c r="C3" s="20">
        <v>0</v>
      </c>
      <c r="D3" s="9" t="s">
        <v>609</v>
      </c>
      <c r="E3" s="10">
        <v>3</v>
      </c>
      <c r="F3" s="24">
        <v>3.7381370123691724</v>
      </c>
      <c r="G3" s="18">
        <v>0</v>
      </c>
      <c r="H3" s="21" t="s">
        <v>2359</v>
      </c>
      <c r="I3" s="16">
        <v>0</v>
      </c>
      <c r="J3" s="23">
        <v>302214</v>
      </c>
      <c r="K3" s="14">
        <v>143382</v>
      </c>
      <c r="L3" s="14">
        <v>158701</v>
      </c>
      <c r="M3" s="4" t="s">
        <v>870</v>
      </c>
      <c r="N3" s="4" t="s">
        <v>871</v>
      </c>
      <c r="O3" s="4" t="s">
        <v>870</v>
      </c>
      <c r="P3" s="4">
        <v>1</v>
      </c>
      <c r="Q3" s="4" t="s">
        <v>870</v>
      </c>
      <c r="R3" s="6">
        <v>2</v>
      </c>
      <c r="S3" s="4" t="s">
        <v>872</v>
      </c>
      <c r="T3" s="4">
        <v>111000</v>
      </c>
      <c r="U3" s="4">
        <v>8111000</v>
      </c>
      <c r="V3" s="4" t="s">
        <v>660</v>
      </c>
      <c r="W3" s="4">
        <v>1963</v>
      </c>
      <c r="Y3" s="31">
        <v>0.49989160958932444</v>
      </c>
      <c r="Z3" s="33">
        <v>111</v>
      </c>
      <c r="AA3" s="34">
        <v>4.5035280143182381E-3</v>
      </c>
      <c r="AB3" s="32">
        <v>9.0090090090090089E-3</v>
      </c>
    </row>
    <row r="4" spans="1:28" x14ac:dyDescent="0.2">
      <c r="A4" s="28">
        <v>62.195995281945031</v>
      </c>
      <c r="B4" s="28">
        <v>62.195995281945031</v>
      </c>
      <c r="C4" s="20">
        <v>0</v>
      </c>
      <c r="D4" s="9" t="s">
        <v>610</v>
      </c>
      <c r="E4" s="10">
        <v>12</v>
      </c>
      <c r="F4" s="24">
        <v>0.72363324742755253</v>
      </c>
      <c r="G4" s="18">
        <v>0</v>
      </c>
      <c r="H4" s="21" t="s">
        <v>2359</v>
      </c>
      <c r="I4" s="16">
        <v>0</v>
      </c>
      <c r="J4" s="23">
        <v>302214</v>
      </c>
      <c r="K4" s="14">
        <v>143382</v>
      </c>
      <c r="L4" s="14">
        <v>158701</v>
      </c>
      <c r="M4" s="4" t="s">
        <v>870</v>
      </c>
      <c r="N4" s="4" t="s">
        <v>871</v>
      </c>
      <c r="O4" s="4" t="s">
        <v>870</v>
      </c>
      <c r="P4" s="4">
        <v>1</v>
      </c>
      <c r="Q4" s="4" t="s">
        <v>870</v>
      </c>
      <c r="R4" s="6">
        <v>2</v>
      </c>
      <c r="S4" s="4" t="s">
        <v>873</v>
      </c>
      <c r="T4" s="4">
        <v>111000</v>
      </c>
      <c r="U4" s="4">
        <v>8111000</v>
      </c>
      <c r="V4" s="4" t="s">
        <v>660</v>
      </c>
      <c r="W4" s="4">
        <v>380</v>
      </c>
      <c r="Y4" s="31">
        <v>0.49989160958932444</v>
      </c>
      <c r="Z4" s="33">
        <v>111</v>
      </c>
      <c r="AA4" s="34">
        <v>4.5035280143182381E-3</v>
      </c>
      <c r="AB4" s="32">
        <v>9.0090090090090089E-3</v>
      </c>
    </row>
    <row r="5" spans="1:28" x14ac:dyDescent="0.2">
      <c r="A5" s="28">
        <v>0</v>
      </c>
      <c r="B5" s="28">
        <v>21.080308439402618</v>
      </c>
      <c r="C5" s="20">
        <v>0.28077396953778266</v>
      </c>
      <c r="D5" s="9" t="s">
        <v>611</v>
      </c>
      <c r="E5" s="10">
        <v>45</v>
      </c>
      <c r="F5" s="24">
        <v>2.9840349966288811</v>
      </c>
      <c r="G5" s="18">
        <v>0</v>
      </c>
      <c r="H5" s="21" t="s">
        <v>2360</v>
      </c>
      <c r="I5" s="16">
        <v>0</v>
      </c>
      <c r="J5" s="23">
        <v>302214</v>
      </c>
      <c r="K5" s="14">
        <v>143382</v>
      </c>
      <c r="L5" s="14">
        <v>158701</v>
      </c>
      <c r="M5" s="4" t="s">
        <v>870</v>
      </c>
      <c r="N5" s="4" t="s">
        <v>871</v>
      </c>
      <c r="O5" s="4" t="s">
        <v>870</v>
      </c>
      <c r="P5" s="4">
        <v>1</v>
      </c>
      <c r="Q5" s="4" t="s">
        <v>870</v>
      </c>
      <c r="R5" s="6">
        <v>4</v>
      </c>
      <c r="S5" s="4" t="s">
        <v>874</v>
      </c>
      <c r="T5" s="4">
        <v>111000</v>
      </c>
      <c r="U5" s="4">
        <v>8111000</v>
      </c>
      <c r="V5" s="4" t="s">
        <v>660</v>
      </c>
      <c r="W5" s="4">
        <v>1567</v>
      </c>
      <c r="Y5" s="31">
        <v>0.49989160958932444</v>
      </c>
      <c r="Z5" s="33">
        <v>111</v>
      </c>
      <c r="AA5" s="34">
        <v>4.5035280143182381E-3</v>
      </c>
      <c r="AB5" s="32">
        <v>9.0090090090090089E-3</v>
      </c>
    </row>
    <row r="6" spans="1:28" x14ac:dyDescent="0.2">
      <c r="A6" s="28">
        <v>0</v>
      </c>
      <c r="B6" s="28">
        <v>49.643954935397389</v>
      </c>
      <c r="C6" s="20">
        <v>7.4204835966316072</v>
      </c>
      <c r="D6" s="9" t="s">
        <v>612</v>
      </c>
      <c r="E6" s="10">
        <v>4</v>
      </c>
      <c r="F6" s="24">
        <v>3.7781272707796418</v>
      </c>
      <c r="G6" s="18">
        <v>0</v>
      </c>
      <c r="H6" s="21" t="s">
        <v>2361</v>
      </c>
      <c r="I6" s="16">
        <v>0</v>
      </c>
      <c r="J6" s="23">
        <v>302214</v>
      </c>
      <c r="K6" s="14">
        <v>143382</v>
      </c>
      <c r="L6" s="14">
        <v>158701</v>
      </c>
      <c r="M6" s="4" t="s">
        <v>870</v>
      </c>
      <c r="N6" s="4" t="s">
        <v>871</v>
      </c>
      <c r="O6" s="4" t="s">
        <v>870</v>
      </c>
      <c r="P6" s="4">
        <v>1</v>
      </c>
      <c r="Q6" s="4" t="s">
        <v>870</v>
      </c>
      <c r="R6" s="6">
        <v>6</v>
      </c>
      <c r="S6" s="4" t="s">
        <v>870</v>
      </c>
      <c r="T6" s="4">
        <v>111000</v>
      </c>
      <c r="U6" s="4">
        <v>8111000</v>
      </c>
      <c r="V6" s="4" t="s">
        <v>660</v>
      </c>
      <c r="W6" s="4">
        <v>1984</v>
      </c>
      <c r="Y6" s="31">
        <v>0.49989160958932444</v>
      </c>
      <c r="Z6" s="33">
        <v>111</v>
      </c>
      <c r="AA6" s="34">
        <v>4.5035280143182381E-3</v>
      </c>
      <c r="AB6" s="32">
        <v>9.0090090090090089E-3</v>
      </c>
    </row>
    <row r="7" spans="1:28" x14ac:dyDescent="0.2">
      <c r="A7" s="28">
        <v>53.361800918836138</v>
      </c>
      <c r="B7" s="28">
        <v>53.361800918836138</v>
      </c>
      <c r="C7" s="20">
        <v>5.8996227933284962E-2</v>
      </c>
      <c r="D7" s="9" t="s">
        <v>613</v>
      </c>
      <c r="E7" s="10">
        <v>53</v>
      </c>
      <c r="F7" s="24">
        <v>2.770753618439707</v>
      </c>
      <c r="G7" s="18">
        <v>0</v>
      </c>
      <c r="H7" s="21" t="s">
        <v>2362</v>
      </c>
      <c r="I7" s="16">
        <v>0</v>
      </c>
      <c r="J7" s="23">
        <v>302214</v>
      </c>
      <c r="K7" s="14">
        <v>143382</v>
      </c>
      <c r="L7" s="14">
        <v>158701</v>
      </c>
      <c r="M7" s="4" t="s">
        <v>870</v>
      </c>
      <c r="N7" s="4" t="s">
        <v>871</v>
      </c>
      <c r="O7" s="4" t="s">
        <v>870</v>
      </c>
      <c r="P7" s="4">
        <v>1</v>
      </c>
      <c r="Q7" s="4" t="s">
        <v>870</v>
      </c>
      <c r="R7" s="6">
        <v>7</v>
      </c>
      <c r="S7" s="4" t="s">
        <v>874</v>
      </c>
      <c r="T7" s="4">
        <v>111000</v>
      </c>
      <c r="U7" s="4">
        <v>8111000</v>
      </c>
      <c r="V7" s="4" t="s">
        <v>660</v>
      </c>
      <c r="W7" s="4">
        <v>1455</v>
      </c>
      <c r="Y7" s="31">
        <v>0.49989160958932444</v>
      </c>
      <c r="Z7" s="33">
        <v>111</v>
      </c>
      <c r="AA7" s="34">
        <v>4.5035280143182381E-3</v>
      </c>
      <c r="AB7" s="32">
        <v>9.0090090090090089E-3</v>
      </c>
    </row>
    <row r="8" spans="1:28" x14ac:dyDescent="0.2">
      <c r="A8" s="28">
        <v>0</v>
      </c>
      <c r="B8" s="28">
        <v>38.407999999999994</v>
      </c>
      <c r="C8" s="20">
        <v>0</v>
      </c>
      <c r="D8" s="9" t="s">
        <v>614</v>
      </c>
      <c r="E8" s="10">
        <v>5</v>
      </c>
      <c r="F8" s="24">
        <v>1.5958017403797078</v>
      </c>
      <c r="G8" s="18">
        <v>0</v>
      </c>
      <c r="H8" s="21" t="s">
        <v>2363</v>
      </c>
      <c r="I8" s="16">
        <v>0</v>
      </c>
      <c r="J8" s="23">
        <v>302214</v>
      </c>
      <c r="K8" s="14">
        <v>143382</v>
      </c>
      <c r="L8" s="14">
        <v>158701</v>
      </c>
      <c r="M8" s="4" t="s">
        <v>870</v>
      </c>
      <c r="N8" s="4" t="s">
        <v>871</v>
      </c>
      <c r="O8" s="4" t="s">
        <v>870</v>
      </c>
      <c r="P8" s="4">
        <v>1</v>
      </c>
      <c r="Q8" s="4" t="s">
        <v>870</v>
      </c>
      <c r="R8" s="6">
        <v>9</v>
      </c>
      <c r="S8" s="4" t="s">
        <v>874</v>
      </c>
      <c r="T8" s="4">
        <v>111000</v>
      </c>
      <c r="U8" s="4">
        <v>8111000</v>
      </c>
      <c r="V8" s="4" t="s">
        <v>660</v>
      </c>
      <c r="W8" s="4">
        <v>838</v>
      </c>
      <c r="Y8" s="31">
        <v>0.49989160958932444</v>
      </c>
      <c r="Z8" s="33">
        <v>111</v>
      </c>
      <c r="AA8" s="34">
        <v>4.5035280143182381E-3</v>
      </c>
      <c r="AB8" s="32">
        <v>9.0090090090090089E-3</v>
      </c>
    </row>
    <row r="9" spans="1:28" x14ac:dyDescent="0.2">
      <c r="A9" s="28">
        <v>52.046263975839821</v>
      </c>
      <c r="B9" s="28">
        <v>52.046263975839821</v>
      </c>
      <c r="C9" s="20">
        <v>18.083818077845713</v>
      </c>
      <c r="D9" s="9" t="s">
        <v>247</v>
      </c>
      <c r="E9" s="10">
        <v>6</v>
      </c>
      <c r="F9" s="24">
        <v>1.6167490185947158</v>
      </c>
      <c r="G9" s="18">
        <v>0</v>
      </c>
      <c r="H9" s="21" t="s">
        <v>2364</v>
      </c>
      <c r="I9" s="16">
        <v>0</v>
      </c>
      <c r="J9" s="23">
        <v>302214</v>
      </c>
      <c r="K9" s="14">
        <v>143382</v>
      </c>
      <c r="L9" s="14">
        <v>158701</v>
      </c>
      <c r="M9" s="4" t="s">
        <v>870</v>
      </c>
      <c r="N9" s="4" t="s">
        <v>871</v>
      </c>
      <c r="O9" s="4" t="s">
        <v>870</v>
      </c>
      <c r="P9" s="4">
        <v>1</v>
      </c>
      <c r="Q9" s="4" t="s">
        <v>870</v>
      </c>
      <c r="R9" s="6">
        <v>10</v>
      </c>
      <c r="S9" s="4" t="s">
        <v>874</v>
      </c>
      <c r="T9" s="4">
        <v>111000</v>
      </c>
      <c r="U9" s="4">
        <v>8111000</v>
      </c>
      <c r="V9" s="4" t="s">
        <v>660</v>
      </c>
      <c r="W9" s="4">
        <v>849</v>
      </c>
      <c r="Y9" s="31">
        <v>0.49989160958932444</v>
      </c>
      <c r="Z9" s="33">
        <v>111</v>
      </c>
      <c r="AA9" s="34">
        <v>4.5035280143182381E-3</v>
      </c>
      <c r="AB9" s="32">
        <v>9.0090090090090089E-3</v>
      </c>
    </row>
    <row r="10" spans="1:28" x14ac:dyDescent="0.2">
      <c r="A10" s="28">
        <v>0</v>
      </c>
      <c r="B10" s="28">
        <v>20.616813560900379</v>
      </c>
      <c r="C10" s="20">
        <v>4.0897986964450705</v>
      </c>
      <c r="D10" s="9" t="s">
        <v>615</v>
      </c>
      <c r="E10" s="10">
        <v>7</v>
      </c>
      <c r="F10" s="24">
        <v>1.0645025929263205</v>
      </c>
      <c r="G10" s="18">
        <v>0</v>
      </c>
      <c r="H10" s="21" t="s">
        <v>2364</v>
      </c>
      <c r="I10" s="16">
        <v>0</v>
      </c>
      <c r="J10" s="23">
        <v>302214</v>
      </c>
      <c r="K10" s="14">
        <v>143382</v>
      </c>
      <c r="L10" s="14">
        <v>158701</v>
      </c>
      <c r="M10" s="4" t="s">
        <v>870</v>
      </c>
      <c r="N10" s="4" t="s">
        <v>871</v>
      </c>
      <c r="O10" s="4" t="s">
        <v>870</v>
      </c>
      <c r="P10" s="4">
        <v>1</v>
      </c>
      <c r="Q10" s="4" t="s">
        <v>870</v>
      </c>
      <c r="R10" s="6">
        <v>10</v>
      </c>
      <c r="S10" s="4" t="s">
        <v>870</v>
      </c>
      <c r="T10" s="4">
        <v>111000</v>
      </c>
      <c r="U10" s="4">
        <v>8111000</v>
      </c>
      <c r="V10" s="4" t="s">
        <v>660</v>
      </c>
      <c r="W10" s="4">
        <v>559</v>
      </c>
      <c r="Y10" s="31">
        <v>0.49989160958932444</v>
      </c>
      <c r="Z10" s="33">
        <v>111</v>
      </c>
      <c r="AA10" s="34">
        <v>4.5035280143182381E-3</v>
      </c>
      <c r="AB10" s="32">
        <v>9.0090090090090089E-3</v>
      </c>
    </row>
    <row r="11" spans="1:28" x14ac:dyDescent="0.2">
      <c r="A11" s="28">
        <v>0</v>
      </c>
      <c r="B11" s="28">
        <v>5.7994068475919844</v>
      </c>
      <c r="C11" s="20">
        <v>2.1954779807809285E-2</v>
      </c>
      <c r="D11" s="9" t="s">
        <v>838</v>
      </c>
      <c r="E11" s="10">
        <v>8</v>
      </c>
      <c r="F11" s="24">
        <v>1.4815438592069363</v>
      </c>
      <c r="G11" s="18">
        <v>0</v>
      </c>
      <c r="H11" s="21" t="s">
        <v>2365</v>
      </c>
      <c r="I11" s="16">
        <v>0</v>
      </c>
      <c r="J11" s="23">
        <v>302214</v>
      </c>
      <c r="K11" s="14">
        <v>143382</v>
      </c>
      <c r="L11" s="14">
        <v>158701</v>
      </c>
      <c r="M11" s="4" t="s">
        <v>870</v>
      </c>
      <c r="N11" s="4" t="s">
        <v>871</v>
      </c>
      <c r="O11" s="4" t="s">
        <v>870</v>
      </c>
      <c r="P11" s="4">
        <v>1</v>
      </c>
      <c r="Q11" s="4" t="s">
        <v>870</v>
      </c>
      <c r="R11" s="6">
        <v>11</v>
      </c>
      <c r="S11" s="4" t="s">
        <v>874</v>
      </c>
      <c r="T11" s="4">
        <v>111000</v>
      </c>
      <c r="U11" s="4">
        <v>8111000</v>
      </c>
      <c r="V11" s="4" t="s">
        <v>660</v>
      </c>
      <c r="W11" s="4">
        <v>778</v>
      </c>
      <c r="Y11" s="31">
        <v>0.49989160958932444</v>
      </c>
      <c r="Z11" s="33">
        <v>111</v>
      </c>
      <c r="AA11" s="34">
        <v>4.5035280143182381E-3</v>
      </c>
      <c r="AB11" s="32">
        <v>9.0090090090090089E-3</v>
      </c>
    </row>
    <row r="12" spans="1:28" x14ac:dyDescent="0.2">
      <c r="A12" s="28">
        <v>78.7243417905744</v>
      </c>
      <c r="B12" s="28">
        <v>78.7243417905744</v>
      </c>
      <c r="C12" s="20">
        <v>0</v>
      </c>
      <c r="D12" s="9" t="s">
        <v>682</v>
      </c>
      <c r="E12" s="10">
        <v>9</v>
      </c>
      <c r="F12" s="24">
        <v>3.7324241183105338</v>
      </c>
      <c r="G12" s="18">
        <v>0</v>
      </c>
      <c r="H12" s="21" t="s">
        <v>2366</v>
      </c>
      <c r="I12" s="16">
        <v>0</v>
      </c>
      <c r="J12" s="23">
        <v>302214</v>
      </c>
      <c r="K12" s="14">
        <v>143382</v>
      </c>
      <c r="L12" s="14">
        <v>158701</v>
      </c>
      <c r="M12" s="4" t="s">
        <v>870</v>
      </c>
      <c r="N12" s="4" t="s">
        <v>871</v>
      </c>
      <c r="O12" s="4" t="s">
        <v>870</v>
      </c>
      <c r="P12" s="4">
        <v>1</v>
      </c>
      <c r="Q12" s="4" t="s">
        <v>870</v>
      </c>
      <c r="R12" s="6">
        <v>12</v>
      </c>
      <c r="S12" s="4" t="s">
        <v>870</v>
      </c>
      <c r="T12" s="4">
        <v>111000</v>
      </c>
      <c r="U12" s="4">
        <v>8111000</v>
      </c>
      <c r="V12" s="4" t="s">
        <v>660</v>
      </c>
      <c r="W12" s="4">
        <v>1960</v>
      </c>
      <c r="Y12" s="31">
        <v>0.49989160958932444</v>
      </c>
      <c r="Z12" s="33">
        <v>111</v>
      </c>
      <c r="AA12" s="34">
        <v>4.5035280143182381E-3</v>
      </c>
      <c r="AB12" s="32">
        <v>9.0090090090090089E-3</v>
      </c>
    </row>
    <row r="13" spans="1:28" x14ac:dyDescent="0.2">
      <c r="A13" s="28">
        <v>0</v>
      </c>
      <c r="B13" s="28">
        <v>16.351599978962867</v>
      </c>
      <c r="C13" s="20">
        <v>2.244082304546012E-2</v>
      </c>
      <c r="D13" s="9" t="s">
        <v>616</v>
      </c>
      <c r="E13" s="10">
        <v>10</v>
      </c>
      <c r="F13" s="24">
        <v>2.0680676492271628</v>
      </c>
      <c r="G13" s="18">
        <v>0</v>
      </c>
      <c r="H13" s="21" t="s">
        <v>2366</v>
      </c>
      <c r="I13" s="16">
        <v>0</v>
      </c>
      <c r="J13" s="23">
        <v>302214</v>
      </c>
      <c r="K13" s="14">
        <v>143382</v>
      </c>
      <c r="L13" s="14">
        <v>158701</v>
      </c>
      <c r="M13" s="4" t="s">
        <v>870</v>
      </c>
      <c r="N13" s="4" t="s">
        <v>871</v>
      </c>
      <c r="O13" s="4" t="s">
        <v>870</v>
      </c>
      <c r="P13" s="4">
        <v>1</v>
      </c>
      <c r="Q13" s="4" t="s">
        <v>870</v>
      </c>
      <c r="R13" s="6">
        <v>12</v>
      </c>
      <c r="S13" s="4" t="s">
        <v>872</v>
      </c>
      <c r="T13" s="4">
        <v>111000</v>
      </c>
      <c r="U13" s="4">
        <v>8111000</v>
      </c>
      <c r="V13" s="4" t="s">
        <v>660</v>
      </c>
      <c r="W13" s="4">
        <v>1086</v>
      </c>
      <c r="Y13" s="31">
        <v>0.49989160958932444</v>
      </c>
      <c r="Z13" s="33">
        <v>111</v>
      </c>
      <c r="AA13" s="34">
        <v>4.5035280143182381E-3</v>
      </c>
      <c r="AB13" s="32">
        <v>9.0090090090090089E-3</v>
      </c>
    </row>
    <row r="14" spans="1:28" x14ac:dyDescent="0.2">
      <c r="A14" s="28">
        <v>0</v>
      </c>
      <c r="B14" s="28">
        <v>20.982943696300726</v>
      </c>
      <c r="C14" s="20">
        <v>7.9338093450521794E-5</v>
      </c>
      <c r="D14" s="9" t="s">
        <v>149</v>
      </c>
      <c r="E14" s="10">
        <v>11</v>
      </c>
      <c r="F14" s="24">
        <v>3.2068378649157849</v>
      </c>
      <c r="G14" s="18">
        <v>0</v>
      </c>
      <c r="H14" s="21" t="s">
        <v>2367</v>
      </c>
      <c r="I14" s="16">
        <v>0</v>
      </c>
      <c r="J14" s="23">
        <v>302214</v>
      </c>
      <c r="K14" s="14">
        <v>143382</v>
      </c>
      <c r="L14" s="14">
        <v>158701</v>
      </c>
      <c r="M14" s="4" t="s">
        <v>870</v>
      </c>
      <c r="N14" s="4" t="s">
        <v>871</v>
      </c>
      <c r="O14" s="4" t="s">
        <v>870</v>
      </c>
      <c r="P14" s="4">
        <v>1</v>
      </c>
      <c r="Q14" s="4" t="s">
        <v>870</v>
      </c>
      <c r="R14" s="6">
        <v>14</v>
      </c>
      <c r="S14" s="4" t="s">
        <v>870</v>
      </c>
      <c r="T14" s="4">
        <v>111000</v>
      </c>
      <c r="U14" s="4">
        <v>8111000</v>
      </c>
      <c r="V14" s="4" t="s">
        <v>660</v>
      </c>
      <c r="W14" s="4">
        <v>1684</v>
      </c>
      <c r="Y14" s="31">
        <v>0.49989160958932444</v>
      </c>
      <c r="Z14" s="33">
        <v>111</v>
      </c>
      <c r="AA14" s="34">
        <v>4.5035280143182381E-3</v>
      </c>
      <c r="AB14" s="32">
        <v>9.0090090090090089E-3</v>
      </c>
    </row>
    <row r="15" spans="1:28" x14ac:dyDescent="0.2">
      <c r="A15" s="28">
        <v>0</v>
      </c>
      <c r="B15" s="28">
        <v>12.54024073229489</v>
      </c>
      <c r="C15" s="20">
        <v>1.4589313035572211</v>
      </c>
      <c r="D15" s="9" t="s">
        <v>617</v>
      </c>
      <c r="E15" s="10">
        <v>13</v>
      </c>
      <c r="F15" s="24">
        <v>2.5422378560941645</v>
      </c>
      <c r="G15" s="18">
        <v>0</v>
      </c>
      <c r="H15" s="21" t="s">
        <v>2368</v>
      </c>
      <c r="I15" s="16">
        <v>0</v>
      </c>
      <c r="J15" s="23">
        <v>302214</v>
      </c>
      <c r="K15" s="14">
        <v>143382</v>
      </c>
      <c r="L15" s="14">
        <v>158701</v>
      </c>
      <c r="M15" s="4" t="s">
        <v>870</v>
      </c>
      <c r="N15" s="4" t="s">
        <v>871</v>
      </c>
      <c r="O15" s="4" t="s">
        <v>870</v>
      </c>
      <c r="P15" s="4">
        <v>1</v>
      </c>
      <c r="Q15" s="4" t="s">
        <v>870</v>
      </c>
      <c r="R15" s="6">
        <v>15</v>
      </c>
      <c r="S15" s="4" t="s">
        <v>874</v>
      </c>
      <c r="T15" s="4">
        <v>111000</v>
      </c>
      <c r="U15" s="4">
        <v>8111000</v>
      </c>
      <c r="V15" s="4" t="s">
        <v>660</v>
      </c>
      <c r="W15" s="4">
        <v>1335</v>
      </c>
      <c r="Y15" s="31">
        <v>0.49989160958932444</v>
      </c>
      <c r="Z15" s="33">
        <v>111</v>
      </c>
      <c r="AA15" s="34">
        <v>4.5035280143182381E-3</v>
      </c>
      <c r="AB15" s="32">
        <v>9.0090090090090089E-3</v>
      </c>
    </row>
    <row r="16" spans="1:28" x14ac:dyDescent="0.2">
      <c r="A16" s="28">
        <v>80.860302505970353</v>
      </c>
      <c r="B16" s="28">
        <v>80.860302505970353</v>
      </c>
      <c r="C16" s="20">
        <v>0</v>
      </c>
      <c r="D16" s="9" t="s">
        <v>618</v>
      </c>
      <c r="E16" s="10">
        <v>14</v>
      </c>
      <c r="F16" s="24">
        <v>3.1992206728375998</v>
      </c>
      <c r="G16" s="18">
        <v>0</v>
      </c>
      <c r="H16" s="21" t="s">
        <v>2369</v>
      </c>
      <c r="I16" s="16">
        <v>0</v>
      </c>
      <c r="J16" s="23">
        <v>302214</v>
      </c>
      <c r="K16" s="14">
        <v>143382</v>
      </c>
      <c r="L16" s="14">
        <v>158701</v>
      </c>
      <c r="M16" s="4" t="s">
        <v>870</v>
      </c>
      <c r="N16" s="4" t="s">
        <v>871</v>
      </c>
      <c r="O16" s="4" t="s">
        <v>870</v>
      </c>
      <c r="P16" s="4">
        <v>1</v>
      </c>
      <c r="Q16" s="4" t="s">
        <v>870</v>
      </c>
      <c r="R16" s="6">
        <v>18</v>
      </c>
      <c r="S16" s="4" t="s">
        <v>870</v>
      </c>
      <c r="T16" s="4">
        <v>111000</v>
      </c>
      <c r="U16" s="4">
        <v>8111000</v>
      </c>
      <c r="V16" s="4" t="s">
        <v>660</v>
      </c>
      <c r="W16" s="4">
        <v>1680</v>
      </c>
      <c r="Y16" s="31">
        <v>0.49989160958932444</v>
      </c>
      <c r="Z16" s="33">
        <v>111</v>
      </c>
      <c r="AA16" s="34">
        <v>4.5035280143182381E-3</v>
      </c>
      <c r="AB16" s="32">
        <v>9.0090090090090089E-3</v>
      </c>
    </row>
    <row r="17" spans="1:28" x14ac:dyDescent="0.2">
      <c r="A17" s="28">
        <v>0</v>
      </c>
      <c r="B17" s="28">
        <v>36.760725298678558</v>
      </c>
      <c r="C17" s="20">
        <v>0</v>
      </c>
      <c r="D17" s="9" t="s">
        <v>619</v>
      </c>
      <c r="E17" s="10">
        <v>52</v>
      </c>
      <c r="F17" s="24">
        <v>3.1839862886812309</v>
      </c>
      <c r="G17" s="18">
        <v>0</v>
      </c>
      <c r="H17" s="21" t="s">
        <v>2369</v>
      </c>
      <c r="I17" s="16">
        <v>0</v>
      </c>
      <c r="J17" s="23">
        <v>302214</v>
      </c>
      <c r="K17" s="14">
        <v>143382</v>
      </c>
      <c r="L17" s="14">
        <v>158701</v>
      </c>
      <c r="M17" s="4" t="s">
        <v>870</v>
      </c>
      <c r="N17" s="4" t="s">
        <v>871</v>
      </c>
      <c r="O17" s="4" t="s">
        <v>870</v>
      </c>
      <c r="P17" s="4">
        <v>1</v>
      </c>
      <c r="Q17" s="4" t="s">
        <v>870</v>
      </c>
      <c r="R17" s="6">
        <v>18</v>
      </c>
      <c r="S17" s="4" t="s">
        <v>872</v>
      </c>
      <c r="T17" s="4">
        <v>111000</v>
      </c>
      <c r="U17" s="4">
        <v>8111000</v>
      </c>
      <c r="V17" s="4" t="s">
        <v>660</v>
      </c>
      <c r="W17" s="4">
        <v>1672</v>
      </c>
      <c r="Y17" s="31">
        <v>0.49989160958932444</v>
      </c>
      <c r="Z17" s="33">
        <v>111</v>
      </c>
      <c r="AA17" s="34">
        <v>4.5035280143182381E-3</v>
      </c>
      <c r="AB17" s="32">
        <v>9.0090090090090089E-3</v>
      </c>
    </row>
    <row r="18" spans="1:28" x14ac:dyDescent="0.2">
      <c r="A18" s="28">
        <v>71.338000000000022</v>
      </c>
      <c r="B18" s="28">
        <v>71.338000000000022</v>
      </c>
      <c r="C18" s="20">
        <v>0.20694434425153463</v>
      </c>
      <c r="D18" s="9" t="s">
        <v>720</v>
      </c>
      <c r="E18" s="10">
        <v>15</v>
      </c>
      <c r="F18" s="24">
        <v>4.2656275637834673</v>
      </c>
      <c r="G18" s="18">
        <v>0</v>
      </c>
      <c r="H18" s="21" t="s">
        <v>2370</v>
      </c>
      <c r="I18" s="16">
        <v>0</v>
      </c>
      <c r="J18" s="23">
        <v>302214</v>
      </c>
      <c r="K18" s="14">
        <v>143382</v>
      </c>
      <c r="L18" s="14">
        <v>158701</v>
      </c>
      <c r="M18" s="4" t="s">
        <v>870</v>
      </c>
      <c r="N18" s="4" t="s">
        <v>871</v>
      </c>
      <c r="O18" s="4" t="s">
        <v>870</v>
      </c>
      <c r="P18" s="4">
        <v>1</v>
      </c>
      <c r="Q18" s="4" t="s">
        <v>870</v>
      </c>
      <c r="R18" s="6">
        <v>21</v>
      </c>
      <c r="S18" s="4" t="s">
        <v>870</v>
      </c>
      <c r="T18" s="4">
        <v>111000</v>
      </c>
      <c r="U18" s="4">
        <v>8111000</v>
      </c>
      <c r="V18" s="4" t="s">
        <v>660</v>
      </c>
      <c r="W18" s="4">
        <v>2240</v>
      </c>
      <c r="Y18" s="31">
        <v>0.49989160958932444</v>
      </c>
      <c r="Z18" s="33">
        <v>111</v>
      </c>
      <c r="AA18" s="34">
        <v>4.5035280143182381E-3</v>
      </c>
      <c r="AB18" s="32">
        <v>9.0090090090090089E-3</v>
      </c>
    </row>
    <row r="19" spans="1:28" x14ac:dyDescent="0.2">
      <c r="A19" s="28">
        <v>0</v>
      </c>
      <c r="B19" s="28">
        <v>20.369912919745616</v>
      </c>
      <c r="C19" s="20">
        <v>0.12541026338285577</v>
      </c>
      <c r="D19" s="9" t="s">
        <v>185</v>
      </c>
      <c r="E19" s="10">
        <v>16</v>
      </c>
      <c r="F19" s="24">
        <v>4.1475610865716037</v>
      </c>
      <c r="G19" s="18">
        <v>0</v>
      </c>
      <c r="H19" s="21" t="s">
        <v>2371</v>
      </c>
      <c r="I19" s="16">
        <v>0</v>
      </c>
      <c r="J19" s="23">
        <v>302214</v>
      </c>
      <c r="K19" s="14">
        <v>143382</v>
      </c>
      <c r="L19" s="14">
        <v>158701</v>
      </c>
      <c r="M19" s="4" t="s">
        <v>870</v>
      </c>
      <c r="N19" s="4" t="s">
        <v>871</v>
      </c>
      <c r="O19" s="4" t="s">
        <v>870</v>
      </c>
      <c r="P19" s="4">
        <v>1</v>
      </c>
      <c r="Q19" s="4" t="s">
        <v>870</v>
      </c>
      <c r="R19" s="6">
        <v>22</v>
      </c>
      <c r="S19" s="4" t="s">
        <v>870</v>
      </c>
      <c r="T19" s="4">
        <v>111000</v>
      </c>
      <c r="U19" s="4">
        <v>8111000</v>
      </c>
      <c r="V19" s="4" t="s">
        <v>660</v>
      </c>
      <c r="W19" s="4">
        <v>2178</v>
      </c>
      <c r="Y19" s="31">
        <v>0.49989160958932444</v>
      </c>
      <c r="Z19" s="33">
        <v>111</v>
      </c>
      <c r="AA19" s="34">
        <v>4.5035280143182381E-3</v>
      </c>
      <c r="AB19" s="32">
        <v>9.0090090090090089E-3</v>
      </c>
    </row>
    <row r="20" spans="1:28" x14ac:dyDescent="0.2">
      <c r="A20" s="28">
        <v>0</v>
      </c>
      <c r="B20" s="28">
        <v>10.42573827786147</v>
      </c>
      <c r="C20" s="20">
        <v>0.51895651585567637</v>
      </c>
      <c r="D20" s="9" t="s">
        <v>620</v>
      </c>
      <c r="E20" s="10">
        <v>17</v>
      </c>
      <c r="F20" s="24">
        <v>3.3382344282644723</v>
      </c>
      <c r="G20" s="18">
        <v>0</v>
      </c>
      <c r="H20" s="21" t="s">
        <v>2371</v>
      </c>
      <c r="I20" s="16">
        <v>0</v>
      </c>
      <c r="J20" s="23">
        <v>302214</v>
      </c>
      <c r="K20" s="14">
        <v>143382</v>
      </c>
      <c r="L20" s="14">
        <v>158701</v>
      </c>
      <c r="M20" s="4" t="s">
        <v>870</v>
      </c>
      <c r="N20" s="4" t="s">
        <v>871</v>
      </c>
      <c r="O20" s="4" t="s">
        <v>870</v>
      </c>
      <c r="P20" s="4">
        <v>1</v>
      </c>
      <c r="Q20" s="4" t="s">
        <v>870</v>
      </c>
      <c r="R20" s="6">
        <v>22</v>
      </c>
      <c r="S20" s="4" t="s">
        <v>872</v>
      </c>
      <c r="T20" s="4">
        <v>111000</v>
      </c>
      <c r="U20" s="4">
        <v>8111000</v>
      </c>
      <c r="V20" s="4" t="s">
        <v>660</v>
      </c>
      <c r="W20" s="4">
        <v>1753</v>
      </c>
      <c r="Y20" s="31">
        <v>0.49989160958932444</v>
      </c>
      <c r="Z20" s="33">
        <v>111</v>
      </c>
      <c r="AA20" s="34">
        <v>4.5035280143182381E-3</v>
      </c>
      <c r="AB20" s="32">
        <v>9.0090090090090089E-3</v>
      </c>
    </row>
    <row r="21" spans="1:28" x14ac:dyDescent="0.2">
      <c r="A21" s="28">
        <v>0</v>
      </c>
      <c r="B21" s="28">
        <v>24.955849563020816</v>
      </c>
      <c r="C21" s="20">
        <v>2.4800370187162231</v>
      </c>
      <c r="D21" s="9" t="s">
        <v>621</v>
      </c>
      <c r="E21" s="10">
        <v>18</v>
      </c>
      <c r="F21" s="24">
        <v>3.8523948935419439</v>
      </c>
      <c r="G21" s="18">
        <v>0</v>
      </c>
      <c r="H21" s="21" t="s">
        <v>2372</v>
      </c>
      <c r="I21" s="16">
        <v>0</v>
      </c>
      <c r="J21" s="23">
        <v>302214</v>
      </c>
      <c r="K21" s="14">
        <v>143382</v>
      </c>
      <c r="L21" s="14">
        <v>158701</v>
      </c>
      <c r="M21" s="4" t="s">
        <v>870</v>
      </c>
      <c r="N21" s="4" t="s">
        <v>871</v>
      </c>
      <c r="O21" s="4" t="s">
        <v>870</v>
      </c>
      <c r="P21" s="4">
        <v>1</v>
      </c>
      <c r="Q21" s="4" t="s">
        <v>870</v>
      </c>
      <c r="R21" s="6">
        <v>23</v>
      </c>
      <c r="S21" s="4" t="s">
        <v>870</v>
      </c>
      <c r="T21" s="4">
        <v>111000</v>
      </c>
      <c r="U21" s="4">
        <v>8111000</v>
      </c>
      <c r="V21" s="4" t="s">
        <v>660</v>
      </c>
      <c r="W21" s="4">
        <v>2023</v>
      </c>
      <c r="Y21" s="31">
        <v>0.49989160958932444</v>
      </c>
      <c r="Z21" s="33">
        <v>111</v>
      </c>
      <c r="AA21" s="34">
        <v>4.5035280143182381E-3</v>
      </c>
      <c r="AB21" s="32">
        <v>9.0090090090090089E-3</v>
      </c>
    </row>
    <row r="22" spans="1:28" x14ac:dyDescent="0.2">
      <c r="A22" s="28">
        <v>56.196278461752655</v>
      </c>
      <c r="B22" s="28">
        <v>56.196278461752655</v>
      </c>
      <c r="C22" s="20">
        <v>0.45699452149406494</v>
      </c>
      <c r="D22" s="9" t="s">
        <v>753</v>
      </c>
      <c r="E22" s="10">
        <v>20</v>
      </c>
      <c r="F22" s="24">
        <v>2.5479507501528031</v>
      </c>
      <c r="G22" s="18">
        <v>0</v>
      </c>
      <c r="H22" s="21" t="s">
        <v>2372</v>
      </c>
      <c r="I22" s="16">
        <v>0</v>
      </c>
      <c r="J22" s="23">
        <v>302214</v>
      </c>
      <c r="K22" s="14">
        <v>143382</v>
      </c>
      <c r="L22" s="14">
        <v>158701</v>
      </c>
      <c r="M22" s="4" t="s">
        <v>870</v>
      </c>
      <c r="N22" s="4" t="s">
        <v>871</v>
      </c>
      <c r="O22" s="4" t="s">
        <v>870</v>
      </c>
      <c r="P22" s="4">
        <v>1</v>
      </c>
      <c r="Q22" s="4" t="s">
        <v>870</v>
      </c>
      <c r="R22" s="6">
        <v>23</v>
      </c>
      <c r="S22" s="4" t="s">
        <v>873</v>
      </c>
      <c r="T22" s="4">
        <v>111000</v>
      </c>
      <c r="U22" s="4">
        <v>8111000</v>
      </c>
      <c r="V22" s="4" t="s">
        <v>660</v>
      </c>
      <c r="W22" s="4">
        <v>1338</v>
      </c>
      <c r="Y22" s="31">
        <v>0.49989160958932444</v>
      </c>
      <c r="Z22" s="33">
        <v>111</v>
      </c>
      <c r="AA22" s="34">
        <v>4.5035280143182381E-3</v>
      </c>
      <c r="AB22" s="32">
        <v>9.0090090090090089E-3</v>
      </c>
    </row>
    <row r="23" spans="1:28" x14ac:dyDescent="0.2">
      <c r="A23" s="28">
        <v>0</v>
      </c>
      <c r="B23" s="28">
        <v>36.080660988881007</v>
      </c>
      <c r="C23" s="20">
        <v>0.61376320215019542</v>
      </c>
      <c r="D23" s="9" t="s">
        <v>3</v>
      </c>
      <c r="E23" s="10">
        <v>22</v>
      </c>
      <c r="F23" s="24">
        <v>1.3844246602100807</v>
      </c>
      <c r="G23" s="18">
        <v>0</v>
      </c>
      <c r="H23" s="21" t="s">
        <v>2373</v>
      </c>
      <c r="I23" s="16">
        <v>0</v>
      </c>
      <c r="J23" s="23">
        <v>302214</v>
      </c>
      <c r="K23" s="14">
        <v>143382</v>
      </c>
      <c r="L23" s="14">
        <v>158701</v>
      </c>
      <c r="M23" s="4" t="s">
        <v>870</v>
      </c>
      <c r="N23" s="4" t="s">
        <v>871</v>
      </c>
      <c r="O23" s="4" t="s">
        <v>870</v>
      </c>
      <c r="P23" s="4">
        <v>1</v>
      </c>
      <c r="Q23" s="4" t="s">
        <v>870</v>
      </c>
      <c r="R23" s="6">
        <v>25</v>
      </c>
      <c r="S23" s="4" t="s">
        <v>874</v>
      </c>
      <c r="T23" s="4">
        <v>111000</v>
      </c>
      <c r="U23" s="4">
        <v>8111000</v>
      </c>
      <c r="V23" s="4" t="s">
        <v>660</v>
      </c>
      <c r="W23" s="4">
        <v>727</v>
      </c>
      <c r="Y23" s="31">
        <v>0.49989160958932444</v>
      </c>
      <c r="Z23" s="33">
        <v>111</v>
      </c>
      <c r="AA23" s="34">
        <v>4.5035280143182381E-3</v>
      </c>
      <c r="AB23" s="32">
        <v>9.0090090090090089E-3</v>
      </c>
    </row>
    <row r="24" spans="1:28" x14ac:dyDescent="0.2">
      <c r="A24" s="28">
        <v>68.132535953022597</v>
      </c>
      <c r="B24" s="28">
        <v>68.132535953022597</v>
      </c>
      <c r="C24" s="20">
        <v>4.3079084674083612E-3</v>
      </c>
      <c r="D24" s="9" t="s">
        <v>829</v>
      </c>
      <c r="E24" s="10">
        <v>23</v>
      </c>
      <c r="F24" s="24">
        <v>3.7267112242518952</v>
      </c>
      <c r="G24" s="18">
        <v>0</v>
      </c>
      <c r="H24" s="21" t="s">
        <v>2374</v>
      </c>
      <c r="I24" s="16">
        <v>0</v>
      </c>
      <c r="J24" s="23">
        <v>302214</v>
      </c>
      <c r="K24" s="14">
        <v>143382</v>
      </c>
      <c r="L24" s="14">
        <v>158701</v>
      </c>
      <c r="M24" s="4" t="s">
        <v>870</v>
      </c>
      <c r="N24" s="4" t="s">
        <v>871</v>
      </c>
      <c r="O24" s="4" t="s">
        <v>870</v>
      </c>
      <c r="P24" s="4">
        <v>1</v>
      </c>
      <c r="Q24" s="4" t="s">
        <v>870</v>
      </c>
      <c r="R24" s="6">
        <v>26</v>
      </c>
      <c r="S24" s="4" t="s">
        <v>870</v>
      </c>
      <c r="T24" s="4">
        <v>111000</v>
      </c>
      <c r="U24" s="4">
        <v>8111000</v>
      </c>
      <c r="V24" s="4" t="s">
        <v>660</v>
      </c>
      <c r="W24" s="4">
        <v>1957</v>
      </c>
      <c r="Y24" s="31">
        <v>0.49989160958932444</v>
      </c>
      <c r="Z24" s="33">
        <v>111</v>
      </c>
      <c r="AA24" s="34">
        <v>4.5035280143182381E-3</v>
      </c>
      <c r="AB24" s="32">
        <v>9.0090090090090089E-3</v>
      </c>
    </row>
    <row r="25" spans="1:28" x14ac:dyDescent="0.2">
      <c r="A25" s="28">
        <v>0</v>
      </c>
      <c r="B25" s="28">
        <v>31.458191530484584</v>
      </c>
      <c r="C25" s="20">
        <v>0.11802547283672229</v>
      </c>
      <c r="D25" s="9" t="s">
        <v>622</v>
      </c>
      <c r="E25" s="10">
        <v>24</v>
      </c>
      <c r="F25" s="24">
        <v>1.4739266671287516</v>
      </c>
      <c r="G25" s="18">
        <v>0</v>
      </c>
      <c r="H25" s="21" t="s">
        <v>2374</v>
      </c>
      <c r="I25" s="16">
        <v>0</v>
      </c>
      <c r="J25" s="23">
        <v>302214</v>
      </c>
      <c r="K25" s="14">
        <v>143382</v>
      </c>
      <c r="L25" s="14">
        <v>158701</v>
      </c>
      <c r="M25" s="4" t="s">
        <v>870</v>
      </c>
      <c r="N25" s="4" t="s">
        <v>871</v>
      </c>
      <c r="O25" s="4" t="s">
        <v>870</v>
      </c>
      <c r="P25" s="4">
        <v>1</v>
      </c>
      <c r="Q25" s="4" t="s">
        <v>870</v>
      </c>
      <c r="R25" s="6">
        <v>26</v>
      </c>
      <c r="S25" s="4" t="s">
        <v>872</v>
      </c>
      <c r="T25" s="4">
        <v>111000</v>
      </c>
      <c r="U25" s="4">
        <v>8111000</v>
      </c>
      <c r="V25" s="4" t="s">
        <v>660</v>
      </c>
      <c r="W25" s="4">
        <v>774</v>
      </c>
      <c r="Y25" s="31">
        <v>0.49989160958932444</v>
      </c>
      <c r="Z25" s="33">
        <v>111</v>
      </c>
      <c r="AA25" s="34">
        <v>4.5035280143182381E-3</v>
      </c>
      <c r="AB25" s="32">
        <v>9.0090090090090089E-3</v>
      </c>
    </row>
    <row r="26" spans="1:28" x14ac:dyDescent="0.2">
      <c r="A26" s="28">
        <v>0</v>
      </c>
      <c r="B26" s="28">
        <v>27.711000000000006</v>
      </c>
      <c r="C26" s="20">
        <v>0</v>
      </c>
      <c r="D26" s="9" t="s">
        <v>623</v>
      </c>
      <c r="E26" s="10">
        <v>25</v>
      </c>
      <c r="F26" s="24">
        <v>2.7878923006156229</v>
      </c>
      <c r="G26" s="18">
        <v>0</v>
      </c>
      <c r="H26" s="21" t="s">
        <v>2375</v>
      </c>
      <c r="I26" s="16">
        <v>0</v>
      </c>
      <c r="J26" s="23">
        <v>302214</v>
      </c>
      <c r="K26" s="14">
        <v>143382</v>
      </c>
      <c r="L26" s="14">
        <v>158701</v>
      </c>
      <c r="M26" s="4" t="s">
        <v>870</v>
      </c>
      <c r="N26" s="4" t="s">
        <v>871</v>
      </c>
      <c r="O26" s="4" t="s">
        <v>870</v>
      </c>
      <c r="P26" s="4">
        <v>1</v>
      </c>
      <c r="Q26" s="4" t="s">
        <v>870</v>
      </c>
      <c r="R26" s="6">
        <v>27</v>
      </c>
      <c r="S26" s="4" t="s">
        <v>874</v>
      </c>
      <c r="T26" s="4">
        <v>111000</v>
      </c>
      <c r="U26" s="4">
        <v>8111000</v>
      </c>
      <c r="V26" s="4" t="s">
        <v>660</v>
      </c>
      <c r="W26" s="4">
        <v>1464</v>
      </c>
      <c r="Y26" s="31">
        <v>0.49989160958932444</v>
      </c>
      <c r="Z26" s="33">
        <v>111</v>
      </c>
      <c r="AA26" s="34">
        <v>4.5035280143182381E-3</v>
      </c>
      <c r="AB26" s="32">
        <v>9.0090090090090089E-3</v>
      </c>
    </row>
    <row r="27" spans="1:28" x14ac:dyDescent="0.2">
      <c r="A27" s="28">
        <v>0</v>
      </c>
      <c r="B27" s="28">
        <v>8.2165423340784525</v>
      </c>
      <c r="C27" s="20">
        <v>1.5180133136910448</v>
      </c>
      <c r="D27" s="9" t="s">
        <v>624</v>
      </c>
      <c r="E27" s="10">
        <v>26</v>
      </c>
      <c r="F27" s="24">
        <v>4.0485375895552016</v>
      </c>
      <c r="G27" s="18">
        <v>0</v>
      </c>
      <c r="H27" s="21" t="s">
        <v>2376</v>
      </c>
      <c r="I27" s="16">
        <v>0</v>
      </c>
      <c r="J27" s="23">
        <v>302214</v>
      </c>
      <c r="K27" s="14">
        <v>143382</v>
      </c>
      <c r="L27" s="14">
        <v>158701</v>
      </c>
      <c r="M27" s="4" t="s">
        <v>870</v>
      </c>
      <c r="N27" s="4" t="s">
        <v>871</v>
      </c>
      <c r="O27" s="4" t="s">
        <v>870</v>
      </c>
      <c r="P27" s="4">
        <v>1</v>
      </c>
      <c r="Q27" s="4" t="s">
        <v>870</v>
      </c>
      <c r="R27" s="6">
        <v>28</v>
      </c>
      <c r="S27" s="4" t="s">
        <v>870</v>
      </c>
      <c r="T27" s="4">
        <v>111000</v>
      </c>
      <c r="U27" s="4">
        <v>8111000</v>
      </c>
      <c r="V27" s="4" t="s">
        <v>660</v>
      </c>
      <c r="W27" s="4">
        <v>2126</v>
      </c>
      <c r="Y27" s="31">
        <v>0.49989160958932444</v>
      </c>
      <c r="Z27" s="33">
        <v>111</v>
      </c>
      <c r="AA27" s="34">
        <v>4.5035280143182381E-3</v>
      </c>
      <c r="AB27" s="32">
        <v>9.0090090090090089E-3</v>
      </c>
    </row>
    <row r="28" spans="1:28" x14ac:dyDescent="0.2">
      <c r="A28" s="28">
        <v>0</v>
      </c>
      <c r="B28" s="28">
        <v>43.705591937905496</v>
      </c>
      <c r="C28" s="20">
        <v>0</v>
      </c>
      <c r="D28" s="9" t="s">
        <v>625</v>
      </c>
      <c r="E28" s="10">
        <v>28</v>
      </c>
      <c r="F28" s="24">
        <v>3.4981954619063522</v>
      </c>
      <c r="G28" s="18">
        <v>0</v>
      </c>
      <c r="H28" s="21" t="s">
        <v>2376</v>
      </c>
      <c r="I28" s="16">
        <v>0</v>
      </c>
      <c r="J28" s="23">
        <v>302214</v>
      </c>
      <c r="K28" s="14">
        <v>143382</v>
      </c>
      <c r="L28" s="14">
        <v>158701</v>
      </c>
      <c r="M28" s="4" t="s">
        <v>870</v>
      </c>
      <c r="N28" s="4" t="s">
        <v>871</v>
      </c>
      <c r="O28" s="4" t="s">
        <v>870</v>
      </c>
      <c r="P28" s="4">
        <v>1</v>
      </c>
      <c r="Q28" s="4" t="s">
        <v>870</v>
      </c>
      <c r="R28" s="6">
        <v>28</v>
      </c>
      <c r="S28" s="4" t="s">
        <v>873</v>
      </c>
      <c r="T28" s="4">
        <v>111000</v>
      </c>
      <c r="U28" s="4">
        <v>8111000</v>
      </c>
      <c r="V28" s="4" t="s">
        <v>660</v>
      </c>
      <c r="W28" s="4">
        <v>1837</v>
      </c>
      <c r="Y28" s="31">
        <v>0.49989160958932444</v>
      </c>
      <c r="Z28" s="33">
        <v>111</v>
      </c>
      <c r="AA28" s="34">
        <v>4.5035280143182381E-3</v>
      </c>
      <c r="AB28" s="32">
        <v>9.0090090090090089E-3</v>
      </c>
    </row>
    <row r="29" spans="1:28" x14ac:dyDescent="0.2">
      <c r="A29" s="28">
        <v>85.637950689858371</v>
      </c>
      <c r="B29" s="28">
        <v>85.637950689858371</v>
      </c>
      <c r="C29" s="20">
        <v>0</v>
      </c>
      <c r="D29" s="9" t="s">
        <v>775</v>
      </c>
      <c r="E29" s="10">
        <v>29</v>
      </c>
      <c r="F29" s="24">
        <v>2.7688493204201614</v>
      </c>
      <c r="G29" s="18">
        <v>0</v>
      </c>
      <c r="H29" s="21" t="s">
        <v>2376</v>
      </c>
      <c r="I29" s="16">
        <v>0</v>
      </c>
      <c r="J29" s="23">
        <v>302214</v>
      </c>
      <c r="K29" s="14">
        <v>143382</v>
      </c>
      <c r="L29" s="14">
        <v>158701</v>
      </c>
      <c r="M29" s="4" t="s">
        <v>870</v>
      </c>
      <c r="N29" s="4" t="s">
        <v>871</v>
      </c>
      <c r="O29" s="4" t="s">
        <v>870</v>
      </c>
      <c r="P29" s="4">
        <v>1</v>
      </c>
      <c r="Q29" s="4" t="s">
        <v>870</v>
      </c>
      <c r="R29" s="6">
        <v>28</v>
      </c>
      <c r="S29" s="4" t="s">
        <v>875</v>
      </c>
      <c r="T29" s="4">
        <v>111000</v>
      </c>
      <c r="U29" s="4">
        <v>8111000</v>
      </c>
      <c r="V29" s="4" t="s">
        <v>660</v>
      </c>
      <c r="W29" s="4">
        <v>1454</v>
      </c>
      <c r="Y29" s="31">
        <v>0.49989160958932444</v>
      </c>
      <c r="Z29" s="33">
        <v>111</v>
      </c>
      <c r="AA29" s="34">
        <v>4.5035280143182381E-3</v>
      </c>
      <c r="AB29" s="32">
        <v>9.0090090090090089E-3</v>
      </c>
    </row>
    <row r="30" spans="1:28" x14ac:dyDescent="0.2">
      <c r="A30" s="28">
        <v>0</v>
      </c>
      <c r="B30" s="28">
        <v>32.02821160228779</v>
      </c>
      <c r="C30" s="20">
        <v>0</v>
      </c>
      <c r="D30" s="9" t="s">
        <v>626</v>
      </c>
      <c r="E30" s="10">
        <v>30</v>
      </c>
      <c r="F30" s="24">
        <v>0.92168024146035621</v>
      </c>
      <c r="G30" s="18">
        <v>0</v>
      </c>
      <c r="H30" s="21" t="s">
        <v>2377</v>
      </c>
      <c r="I30" s="16">
        <v>0</v>
      </c>
      <c r="J30" s="23">
        <v>302214</v>
      </c>
      <c r="K30" s="14">
        <v>143382</v>
      </c>
      <c r="L30" s="14">
        <v>158701</v>
      </c>
      <c r="M30" s="4" t="s">
        <v>870</v>
      </c>
      <c r="N30" s="4" t="s">
        <v>871</v>
      </c>
      <c r="O30" s="4" t="s">
        <v>870</v>
      </c>
      <c r="P30" s="4">
        <v>1</v>
      </c>
      <c r="Q30" s="4" t="s">
        <v>870</v>
      </c>
      <c r="R30" s="6">
        <v>29</v>
      </c>
      <c r="S30" s="4" t="s">
        <v>870</v>
      </c>
      <c r="T30" s="4">
        <v>111000</v>
      </c>
      <c r="U30" s="4">
        <v>8111000</v>
      </c>
      <c r="V30" s="4" t="s">
        <v>660</v>
      </c>
      <c r="W30" s="4">
        <v>484</v>
      </c>
      <c r="Y30" s="31">
        <v>0.49989160958932444</v>
      </c>
      <c r="Z30" s="33">
        <v>111</v>
      </c>
      <c r="AA30" s="34">
        <v>4.5035280143182381E-3</v>
      </c>
      <c r="AB30" s="32">
        <v>9.0090090090090089E-3</v>
      </c>
    </row>
    <row r="31" spans="1:28" x14ac:dyDescent="0.2">
      <c r="A31" s="28">
        <v>0</v>
      </c>
      <c r="B31" s="28">
        <v>25.228304230342548</v>
      </c>
      <c r="C31" s="20">
        <v>0</v>
      </c>
      <c r="D31" s="9" t="s">
        <v>627</v>
      </c>
      <c r="E31" s="10">
        <v>31</v>
      </c>
      <c r="F31" s="24">
        <v>3.6334006212941317</v>
      </c>
      <c r="G31" s="18">
        <v>0</v>
      </c>
      <c r="H31" s="21" t="s">
        <v>2377</v>
      </c>
      <c r="I31" s="16">
        <v>0</v>
      </c>
      <c r="J31" s="23">
        <v>302214</v>
      </c>
      <c r="K31" s="14">
        <v>143382</v>
      </c>
      <c r="L31" s="14">
        <v>158701</v>
      </c>
      <c r="M31" s="4" t="s">
        <v>870</v>
      </c>
      <c r="N31" s="4" t="s">
        <v>871</v>
      </c>
      <c r="O31" s="4" t="s">
        <v>870</v>
      </c>
      <c r="P31" s="4">
        <v>1</v>
      </c>
      <c r="Q31" s="4" t="s">
        <v>870</v>
      </c>
      <c r="R31" s="6">
        <v>29</v>
      </c>
      <c r="S31" s="4" t="s">
        <v>872</v>
      </c>
      <c r="T31" s="4">
        <v>111000</v>
      </c>
      <c r="U31" s="4">
        <v>8111000</v>
      </c>
      <c r="V31" s="4" t="s">
        <v>660</v>
      </c>
      <c r="W31" s="4">
        <v>1908</v>
      </c>
      <c r="Y31" s="31">
        <v>0.49989160958932444</v>
      </c>
      <c r="Z31" s="33">
        <v>111</v>
      </c>
      <c r="AA31" s="34">
        <v>4.5035280143182381E-3</v>
      </c>
      <c r="AB31" s="32">
        <v>9.0090090090090089E-3</v>
      </c>
    </row>
    <row r="32" spans="1:28" x14ac:dyDescent="0.2">
      <c r="A32" s="28">
        <v>0</v>
      </c>
      <c r="B32" s="28">
        <v>10.165197299309673</v>
      </c>
      <c r="C32" s="20">
        <v>3.2454515816479912</v>
      </c>
      <c r="D32" s="9" t="s">
        <v>628</v>
      </c>
      <c r="E32" s="10">
        <v>32</v>
      </c>
      <c r="F32" s="24">
        <v>3.9742699667928996</v>
      </c>
      <c r="G32" s="18">
        <v>0</v>
      </c>
      <c r="H32" s="21" t="s">
        <v>2377</v>
      </c>
      <c r="I32" s="16">
        <v>0</v>
      </c>
      <c r="J32" s="23">
        <v>302214</v>
      </c>
      <c r="K32" s="14">
        <v>143382</v>
      </c>
      <c r="L32" s="14">
        <v>158701</v>
      </c>
      <c r="M32" s="4" t="s">
        <v>870</v>
      </c>
      <c r="N32" s="4" t="s">
        <v>871</v>
      </c>
      <c r="O32" s="4" t="s">
        <v>870</v>
      </c>
      <c r="P32" s="4">
        <v>1</v>
      </c>
      <c r="Q32" s="4" t="s">
        <v>870</v>
      </c>
      <c r="R32" s="6">
        <v>29</v>
      </c>
      <c r="S32" s="4" t="s">
        <v>873</v>
      </c>
      <c r="T32" s="4">
        <v>111000</v>
      </c>
      <c r="U32" s="4">
        <v>8111000</v>
      </c>
      <c r="V32" s="4" t="s">
        <v>660</v>
      </c>
      <c r="W32" s="4">
        <v>2087</v>
      </c>
      <c r="Y32" s="31">
        <v>0.49989160958932444</v>
      </c>
      <c r="Z32" s="33">
        <v>111</v>
      </c>
      <c r="AA32" s="34">
        <v>4.5035280143182381E-3</v>
      </c>
      <c r="AB32" s="32">
        <v>9.0090090090090089E-3</v>
      </c>
    </row>
    <row r="33" spans="1:28" x14ac:dyDescent="0.2">
      <c r="A33" s="28">
        <v>0</v>
      </c>
      <c r="B33" s="28">
        <v>17.947193459585442</v>
      </c>
      <c r="C33" s="20">
        <v>0.45872691282495082</v>
      </c>
      <c r="D33" s="9" t="s">
        <v>629</v>
      </c>
      <c r="E33" s="10">
        <v>33</v>
      </c>
      <c r="F33" s="24">
        <v>4.7721708369827534</v>
      </c>
      <c r="G33" s="18">
        <v>0</v>
      </c>
      <c r="H33" s="21" t="s">
        <v>2378</v>
      </c>
      <c r="I33" s="16">
        <v>0</v>
      </c>
      <c r="J33" s="23">
        <v>302214</v>
      </c>
      <c r="K33" s="14">
        <v>143382</v>
      </c>
      <c r="L33" s="14">
        <v>158701</v>
      </c>
      <c r="M33" s="4" t="s">
        <v>870</v>
      </c>
      <c r="N33" s="4" t="s">
        <v>871</v>
      </c>
      <c r="O33" s="4" t="s">
        <v>870</v>
      </c>
      <c r="P33" s="4">
        <v>1</v>
      </c>
      <c r="Q33" s="4" t="s">
        <v>870</v>
      </c>
      <c r="R33" s="6">
        <v>30</v>
      </c>
      <c r="S33" s="4" t="s">
        <v>870</v>
      </c>
      <c r="T33" s="4">
        <v>111000</v>
      </c>
      <c r="U33" s="4">
        <v>8111000</v>
      </c>
      <c r="V33" s="4" t="s">
        <v>660</v>
      </c>
      <c r="W33" s="4">
        <v>2506</v>
      </c>
      <c r="Y33" s="31">
        <v>0.49989160958932444</v>
      </c>
      <c r="Z33" s="33">
        <v>111</v>
      </c>
      <c r="AA33" s="34">
        <v>4.5035280143182381E-3</v>
      </c>
      <c r="AB33" s="32">
        <v>9.0090090090090089E-3</v>
      </c>
    </row>
    <row r="34" spans="1:28" x14ac:dyDescent="0.2">
      <c r="A34" s="28">
        <v>0</v>
      </c>
      <c r="B34" s="28">
        <v>20.149302435224559</v>
      </c>
      <c r="C34" s="20">
        <v>2.9052548037727652E-2</v>
      </c>
      <c r="D34" s="9" t="s">
        <v>630</v>
      </c>
      <c r="E34" s="10">
        <v>34</v>
      </c>
      <c r="F34" s="24">
        <v>0.78076218801393815</v>
      </c>
      <c r="G34" s="18">
        <v>0</v>
      </c>
      <c r="H34" s="21" t="s">
        <v>2378</v>
      </c>
      <c r="I34" s="16">
        <v>0</v>
      </c>
      <c r="J34" s="23">
        <v>302214</v>
      </c>
      <c r="K34" s="14">
        <v>143382</v>
      </c>
      <c r="L34" s="14">
        <v>158701</v>
      </c>
      <c r="M34" s="4" t="s">
        <v>870</v>
      </c>
      <c r="N34" s="4" t="s">
        <v>871</v>
      </c>
      <c r="O34" s="4" t="s">
        <v>870</v>
      </c>
      <c r="P34" s="4">
        <v>1</v>
      </c>
      <c r="Q34" s="4" t="s">
        <v>870</v>
      </c>
      <c r="R34" s="6">
        <v>30</v>
      </c>
      <c r="S34" s="4" t="s">
        <v>872</v>
      </c>
      <c r="T34" s="4">
        <v>111000</v>
      </c>
      <c r="U34" s="4">
        <v>8111000</v>
      </c>
      <c r="V34" s="4" t="s">
        <v>660</v>
      </c>
      <c r="W34" s="4">
        <v>410</v>
      </c>
      <c r="Y34" s="31">
        <v>0.49989160958932444</v>
      </c>
      <c r="Z34" s="33">
        <v>111</v>
      </c>
      <c r="AA34" s="34">
        <v>4.5035280143182381E-3</v>
      </c>
      <c r="AB34" s="32">
        <v>9.0090090090090089E-3</v>
      </c>
    </row>
    <row r="35" spans="1:28" x14ac:dyDescent="0.2">
      <c r="A35" s="28">
        <v>0</v>
      </c>
      <c r="B35" s="28">
        <v>28.926018688617393</v>
      </c>
      <c r="C35" s="20">
        <v>1.068790791065007</v>
      </c>
      <c r="D35" s="9" t="s">
        <v>631</v>
      </c>
      <c r="E35" s="10">
        <v>35</v>
      </c>
      <c r="F35" s="24">
        <v>3.507716952004083</v>
      </c>
      <c r="G35" s="18">
        <v>0</v>
      </c>
      <c r="H35" s="21" t="s">
        <v>2379</v>
      </c>
      <c r="I35" s="16">
        <v>0</v>
      </c>
      <c r="J35" s="23">
        <v>302214</v>
      </c>
      <c r="K35" s="14">
        <v>143382</v>
      </c>
      <c r="L35" s="14">
        <v>158701</v>
      </c>
      <c r="M35" s="4" t="s">
        <v>870</v>
      </c>
      <c r="N35" s="4" t="s">
        <v>871</v>
      </c>
      <c r="O35" s="4" t="s">
        <v>870</v>
      </c>
      <c r="P35" s="4">
        <v>1</v>
      </c>
      <c r="Q35" s="4" t="s">
        <v>870</v>
      </c>
      <c r="R35" s="6">
        <v>31</v>
      </c>
      <c r="S35" s="4" t="s">
        <v>870</v>
      </c>
      <c r="T35" s="4">
        <v>111000</v>
      </c>
      <c r="U35" s="4">
        <v>8111000</v>
      </c>
      <c r="V35" s="4" t="s">
        <v>660</v>
      </c>
      <c r="W35" s="4">
        <v>1842</v>
      </c>
      <c r="Y35" s="31">
        <v>0.49989160958932444</v>
      </c>
      <c r="Z35" s="33">
        <v>111</v>
      </c>
      <c r="AA35" s="34">
        <v>4.5035280143182381E-3</v>
      </c>
      <c r="AB35" s="32">
        <v>9.0090090090090089E-3</v>
      </c>
    </row>
    <row r="36" spans="1:28" x14ac:dyDescent="0.2">
      <c r="A36" s="28">
        <v>0</v>
      </c>
      <c r="B36" s="28">
        <v>42.567607039358293</v>
      </c>
      <c r="C36" s="20">
        <v>0</v>
      </c>
      <c r="D36" s="9" t="s">
        <v>632</v>
      </c>
      <c r="E36" s="10">
        <v>36</v>
      </c>
      <c r="F36" s="24">
        <v>3.0525897253325436</v>
      </c>
      <c r="G36" s="18">
        <v>0</v>
      </c>
      <c r="H36" s="21" t="s">
        <v>2379</v>
      </c>
      <c r="I36" s="16">
        <v>0</v>
      </c>
      <c r="J36" s="23">
        <v>302214</v>
      </c>
      <c r="K36" s="14">
        <v>143382</v>
      </c>
      <c r="L36" s="14">
        <v>158701</v>
      </c>
      <c r="M36" s="4" t="s">
        <v>870</v>
      </c>
      <c r="N36" s="4" t="s">
        <v>871</v>
      </c>
      <c r="O36" s="4" t="s">
        <v>870</v>
      </c>
      <c r="P36" s="4">
        <v>1</v>
      </c>
      <c r="Q36" s="4" t="s">
        <v>870</v>
      </c>
      <c r="R36" s="6">
        <v>31</v>
      </c>
      <c r="S36" s="4" t="s">
        <v>873</v>
      </c>
      <c r="T36" s="4">
        <v>111000</v>
      </c>
      <c r="U36" s="4">
        <v>8111000</v>
      </c>
      <c r="V36" s="4" t="s">
        <v>660</v>
      </c>
      <c r="W36" s="4">
        <v>1603</v>
      </c>
      <c r="Y36" s="31">
        <v>0.49989160958932444</v>
      </c>
      <c r="Z36" s="33">
        <v>111</v>
      </c>
      <c r="AA36" s="34">
        <v>4.5035280143182381E-3</v>
      </c>
      <c r="AB36" s="32">
        <v>9.0090090090090089E-3</v>
      </c>
    </row>
    <row r="37" spans="1:28" x14ac:dyDescent="0.2">
      <c r="A37" s="28">
        <v>0</v>
      </c>
      <c r="B37" s="28">
        <v>14.901131301773328</v>
      </c>
      <c r="C37" s="20">
        <v>0</v>
      </c>
      <c r="D37" s="9" t="s">
        <v>633</v>
      </c>
      <c r="E37" s="10">
        <v>37</v>
      </c>
      <c r="F37" s="24">
        <v>2.0737805432858019</v>
      </c>
      <c r="G37" s="18">
        <v>0</v>
      </c>
      <c r="H37" s="21" t="s">
        <v>2379</v>
      </c>
      <c r="I37" s="16">
        <v>0</v>
      </c>
      <c r="J37" s="23">
        <v>302214</v>
      </c>
      <c r="K37" s="14">
        <v>143382</v>
      </c>
      <c r="L37" s="14">
        <v>158701</v>
      </c>
      <c r="M37" s="4" t="s">
        <v>870</v>
      </c>
      <c r="N37" s="4" t="s">
        <v>871</v>
      </c>
      <c r="O37" s="4" t="s">
        <v>870</v>
      </c>
      <c r="P37" s="4">
        <v>1</v>
      </c>
      <c r="Q37" s="4" t="s">
        <v>870</v>
      </c>
      <c r="R37" s="6">
        <v>31</v>
      </c>
      <c r="S37" s="4" t="s">
        <v>875</v>
      </c>
      <c r="T37" s="4">
        <v>111000</v>
      </c>
      <c r="U37" s="4">
        <v>8111000</v>
      </c>
      <c r="V37" s="4" t="s">
        <v>660</v>
      </c>
      <c r="W37" s="4">
        <v>1089</v>
      </c>
      <c r="Y37" s="31">
        <v>0.49989160958932444</v>
      </c>
      <c r="Z37" s="33">
        <v>111</v>
      </c>
      <c r="AA37" s="34">
        <v>4.5035280143182381E-3</v>
      </c>
      <c r="AB37" s="32">
        <v>9.0090090090090089E-3</v>
      </c>
    </row>
    <row r="38" spans="1:28" x14ac:dyDescent="0.2">
      <c r="A38" s="28">
        <v>92.204179241321739</v>
      </c>
      <c r="B38" s="28">
        <v>92.204179241321739</v>
      </c>
      <c r="C38" s="20">
        <v>21.582280262886744</v>
      </c>
      <c r="D38" s="9" t="s">
        <v>584</v>
      </c>
      <c r="E38" s="10">
        <v>38</v>
      </c>
      <c r="F38" s="24">
        <v>2.7459977441856069</v>
      </c>
      <c r="G38" s="18">
        <v>0</v>
      </c>
      <c r="H38" s="21" t="s">
        <v>2380</v>
      </c>
      <c r="I38" s="16">
        <v>0</v>
      </c>
      <c r="J38" s="23">
        <v>302214</v>
      </c>
      <c r="K38" s="14">
        <v>143382</v>
      </c>
      <c r="L38" s="14">
        <v>158701</v>
      </c>
      <c r="M38" s="4" t="s">
        <v>870</v>
      </c>
      <c r="N38" s="4" t="s">
        <v>871</v>
      </c>
      <c r="O38" s="4" t="s">
        <v>870</v>
      </c>
      <c r="P38" s="4">
        <v>12</v>
      </c>
      <c r="Q38" s="4" t="s">
        <v>874</v>
      </c>
      <c r="R38" s="6">
        <v>10</v>
      </c>
      <c r="S38" s="4" t="s">
        <v>870</v>
      </c>
      <c r="T38" s="4">
        <v>111000</v>
      </c>
      <c r="U38" s="4">
        <v>8111000</v>
      </c>
      <c r="V38" s="4" t="s">
        <v>660</v>
      </c>
      <c r="W38" s="4">
        <v>1442</v>
      </c>
      <c r="Y38" s="31">
        <v>0.49989160958932444</v>
      </c>
      <c r="Z38" s="33">
        <v>111</v>
      </c>
      <c r="AA38" s="34">
        <v>4.5035280143182381E-3</v>
      </c>
      <c r="AB38" s="32">
        <v>9.0090090090090089E-3</v>
      </c>
    </row>
    <row r="39" spans="1:28" x14ac:dyDescent="0.2">
      <c r="A39" s="28">
        <v>61.125447610998734</v>
      </c>
      <c r="B39" s="28">
        <v>61.125447610998734</v>
      </c>
      <c r="C39" s="20">
        <v>1.4486864596402993</v>
      </c>
      <c r="D39" s="9" t="s">
        <v>421</v>
      </c>
      <c r="E39" s="10">
        <v>39</v>
      </c>
      <c r="F39" s="24">
        <v>2.1937513185172115</v>
      </c>
      <c r="G39" s="18">
        <v>0</v>
      </c>
      <c r="H39" s="21" t="s">
        <v>2381</v>
      </c>
      <c r="I39" s="16">
        <v>0</v>
      </c>
      <c r="J39" s="23">
        <v>302214</v>
      </c>
      <c r="K39" s="14">
        <v>143382</v>
      </c>
      <c r="L39" s="14">
        <v>158701</v>
      </c>
      <c r="M39" s="4" t="s">
        <v>870</v>
      </c>
      <c r="N39" s="4" t="s">
        <v>871</v>
      </c>
      <c r="O39" s="4" t="s">
        <v>870</v>
      </c>
      <c r="P39" s="4">
        <v>12</v>
      </c>
      <c r="Q39" s="4" t="s">
        <v>874</v>
      </c>
      <c r="R39" s="6">
        <v>11</v>
      </c>
      <c r="S39" s="4" t="s">
        <v>874</v>
      </c>
      <c r="T39" s="4">
        <v>111000</v>
      </c>
      <c r="U39" s="4">
        <v>8111000</v>
      </c>
      <c r="V39" s="4" t="s">
        <v>660</v>
      </c>
      <c r="W39" s="4">
        <v>1152</v>
      </c>
      <c r="Y39" s="31">
        <v>0.49989160958932444</v>
      </c>
      <c r="Z39" s="33">
        <v>111</v>
      </c>
      <c r="AA39" s="34">
        <v>4.5035280143182381E-3</v>
      </c>
      <c r="AB39" s="32">
        <v>9.0090090090090089E-3</v>
      </c>
    </row>
    <row r="40" spans="1:28" x14ac:dyDescent="0.2">
      <c r="A40" s="28">
        <v>0</v>
      </c>
      <c r="B40" s="28">
        <v>40.892019397696167</v>
      </c>
      <c r="C40" s="20">
        <v>0</v>
      </c>
      <c r="D40" s="9" t="s">
        <v>634</v>
      </c>
      <c r="E40" s="10">
        <v>40</v>
      </c>
      <c r="F40" s="24">
        <v>2.2584974511817824</v>
      </c>
      <c r="G40" s="18">
        <v>0</v>
      </c>
      <c r="H40" s="21" t="s">
        <v>2382</v>
      </c>
      <c r="I40" s="16">
        <v>0</v>
      </c>
      <c r="J40" s="23">
        <v>302214</v>
      </c>
      <c r="K40" s="14">
        <v>143382</v>
      </c>
      <c r="L40" s="14">
        <v>158701</v>
      </c>
      <c r="M40" s="4" t="s">
        <v>870</v>
      </c>
      <c r="N40" s="4" t="s">
        <v>871</v>
      </c>
      <c r="O40" s="4" t="s">
        <v>870</v>
      </c>
      <c r="P40" s="4">
        <v>12</v>
      </c>
      <c r="Q40" s="4" t="s">
        <v>874</v>
      </c>
      <c r="R40" s="6">
        <v>12</v>
      </c>
      <c r="S40" s="4" t="s">
        <v>874</v>
      </c>
      <c r="T40" s="4">
        <v>111000</v>
      </c>
      <c r="U40" s="4">
        <v>8111000</v>
      </c>
      <c r="V40" s="4" t="s">
        <v>660</v>
      </c>
      <c r="W40" s="4">
        <v>1186</v>
      </c>
      <c r="Y40" s="31">
        <v>0.49989160958932444</v>
      </c>
      <c r="Z40" s="33">
        <v>111</v>
      </c>
      <c r="AA40" s="34">
        <v>4.5035280143182381E-3</v>
      </c>
      <c r="AB40" s="32">
        <v>9.0090090090090089E-3</v>
      </c>
    </row>
    <row r="41" spans="1:28" x14ac:dyDescent="0.2">
      <c r="A41" s="28">
        <v>0</v>
      </c>
      <c r="B41" s="28">
        <v>33.877385076060477</v>
      </c>
      <c r="C41" s="20">
        <v>4.002424464950181</v>
      </c>
      <c r="D41" s="9" t="s">
        <v>635</v>
      </c>
      <c r="E41" s="10">
        <v>19</v>
      </c>
      <c r="F41" s="24">
        <v>3.5262615859938209E-3</v>
      </c>
      <c r="G41" s="18">
        <v>0</v>
      </c>
      <c r="H41" s="21" t="s">
        <v>2382</v>
      </c>
      <c r="I41" s="16">
        <v>0</v>
      </c>
      <c r="J41" s="23">
        <v>10272</v>
      </c>
      <c r="K41" s="14">
        <v>5501</v>
      </c>
      <c r="L41" s="14">
        <v>8739</v>
      </c>
      <c r="M41" s="4" t="s">
        <v>870</v>
      </c>
      <c r="N41" s="4" t="s">
        <v>871</v>
      </c>
      <c r="O41" s="4" t="s">
        <v>870</v>
      </c>
      <c r="P41" s="4">
        <v>12</v>
      </c>
      <c r="Q41" s="4" t="s">
        <v>874</v>
      </c>
      <c r="R41" s="6">
        <v>12</v>
      </c>
      <c r="S41" s="4" t="s">
        <v>874</v>
      </c>
      <c r="T41" s="4">
        <v>118081</v>
      </c>
      <c r="U41" s="4">
        <v>8118081</v>
      </c>
      <c r="V41" s="4" t="s">
        <v>876</v>
      </c>
      <c r="W41" s="4">
        <v>3</v>
      </c>
      <c r="Y41" s="31">
        <v>0.58093994778067881</v>
      </c>
      <c r="Z41" s="33">
        <v>8</v>
      </c>
      <c r="AA41" s="34">
        <v>7.2617493472584851E-2</v>
      </c>
      <c r="AB41" s="32">
        <v>0.125</v>
      </c>
    </row>
    <row r="42" spans="1:28" x14ac:dyDescent="0.2">
      <c r="A42" s="28">
        <v>0</v>
      </c>
      <c r="B42" s="28">
        <v>19.351336457656263</v>
      </c>
      <c r="C42" s="20">
        <v>0</v>
      </c>
      <c r="D42" s="9" t="s">
        <v>636</v>
      </c>
      <c r="E42" s="10">
        <v>21</v>
      </c>
      <c r="F42" s="24">
        <v>3.3572774084599342</v>
      </c>
      <c r="G42" s="18">
        <v>0</v>
      </c>
      <c r="H42" s="21" t="s">
        <v>2383</v>
      </c>
      <c r="I42" s="16">
        <v>0</v>
      </c>
      <c r="J42" s="23">
        <v>302214</v>
      </c>
      <c r="K42" s="14">
        <v>143382</v>
      </c>
      <c r="L42" s="14">
        <v>158701</v>
      </c>
      <c r="M42" s="4" t="s">
        <v>870</v>
      </c>
      <c r="N42" s="4" t="s">
        <v>871</v>
      </c>
      <c r="O42" s="4" t="s">
        <v>870</v>
      </c>
      <c r="P42" s="4">
        <v>12</v>
      </c>
      <c r="Q42" s="4" t="s">
        <v>874</v>
      </c>
      <c r="R42" s="6">
        <v>13</v>
      </c>
      <c r="S42" s="4" t="s">
        <v>874</v>
      </c>
      <c r="T42" s="4">
        <v>111000</v>
      </c>
      <c r="U42" s="4">
        <v>8111000</v>
      </c>
      <c r="V42" s="4" t="s">
        <v>660</v>
      </c>
      <c r="W42" s="4">
        <v>1763</v>
      </c>
      <c r="Y42" s="31">
        <v>0.49989160958932444</v>
      </c>
      <c r="Z42" s="33">
        <v>111</v>
      </c>
      <c r="AA42" s="34">
        <v>4.5035280143182381E-3</v>
      </c>
      <c r="AB42" s="32">
        <v>9.0090090090090089E-3</v>
      </c>
    </row>
    <row r="43" spans="1:28" x14ac:dyDescent="0.2">
      <c r="A43" s="28">
        <v>102.03228788728488</v>
      </c>
      <c r="B43" s="28">
        <v>102.03228788728488</v>
      </c>
      <c r="C43" s="20">
        <v>0</v>
      </c>
      <c r="D43" s="9" t="s">
        <v>799</v>
      </c>
      <c r="E43" s="10">
        <v>1</v>
      </c>
      <c r="F43" s="24">
        <v>2.4394057630386707</v>
      </c>
      <c r="G43" s="18">
        <v>0</v>
      </c>
      <c r="H43" s="21" t="s">
        <v>2384</v>
      </c>
      <c r="I43" s="16">
        <v>0</v>
      </c>
      <c r="J43" s="23">
        <v>302214</v>
      </c>
      <c r="K43" s="14">
        <v>143382</v>
      </c>
      <c r="L43" s="14">
        <v>158701</v>
      </c>
      <c r="M43" s="4" t="s">
        <v>870</v>
      </c>
      <c r="N43" s="4" t="s">
        <v>871</v>
      </c>
      <c r="O43" s="4" t="s">
        <v>870</v>
      </c>
      <c r="P43" s="4">
        <v>12</v>
      </c>
      <c r="Q43" s="4" t="s">
        <v>874</v>
      </c>
      <c r="R43" s="6">
        <v>14</v>
      </c>
      <c r="S43" s="4" t="s">
        <v>874</v>
      </c>
      <c r="T43" s="4">
        <v>111000</v>
      </c>
      <c r="U43" s="4">
        <v>8111000</v>
      </c>
      <c r="V43" s="4" t="s">
        <v>660</v>
      </c>
      <c r="W43" s="4">
        <v>1281</v>
      </c>
      <c r="Y43" s="31">
        <v>0.49989160958932444</v>
      </c>
      <c r="Z43" s="33">
        <v>111</v>
      </c>
      <c r="AA43" s="34">
        <v>4.5035280143182381E-3</v>
      </c>
      <c r="AB43" s="32">
        <v>9.0090090090090089E-3</v>
      </c>
    </row>
    <row r="44" spans="1:28" x14ac:dyDescent="0.2">
      <c r="A44" s="28">
        <v>0</v>
      </c>
      <c r="B44" s="28">
        <v>26.011658310118275</v>
      </c>
      <c r="C44" s="20">
        <v>6.0551214841763707</v>
      </c>
      <c r="D44" s="9" t="s">
        <v>637</v>
      </c>
      <c r="E44" s="10">
        <v>41</v>
      </c>
      <c r="F44" s="24">
        <v>1.9081066155852831</v>
      </c>
      <c r="G44" s="18">
        <v>0</v>
      </c>
      <c r="H44" s="21" t="s">
        <v>2385</v>
      </c>
      <c r="I44" s="16">
        <v>0</v>
      </c>
      <c r="J44" s="23">
        <v>302214</v>
      </c>
      <c r="K44" s="14">
        <v>143382</v>
      </c>
      <c r="L44" s="14">
        <v>158701</v>
      </c>
      <c r="M44" s="4" t="s">
        <v>870</v>
      </c>
      <c r="N44" s="4" t="s">
        <v>871</v>
      </c>
      <c r="O44" s="4" t="s">
        <v>870</v>
      </c>
      <c r="P44" s="4">
        <v>12</v>
      </c>
      <c r="Q44" s="4" t="s">
        <v>874</v>
      </c>
      <c r="R44" s="6">
        <v>15</v>
      </c>
      <c r="S44" s="4" t="s">
        <v>870</v>
      </c>
      <c r="T44" s="4">
        <v>111000</v>
      </c>
      <c r="U44" s="4">
        <v>8111000</v>
      </c>
      <c r="V44" s="4" t="s">
        <v>660</v>
      </c>
      <c r="W44" s="4">
        <v>1002</v>
      </c>
      <c r="Y44" s="31">
        <v>0.49989160958932444</v>
      </c>
      <c r="Z44" s="33">
        <v>111</v>
      </c>
      <c r="AA44" s="34">
        <v>4.5035280143182381E-3</v>
      </c>
      <c r="AB44" s="32">
        <v>9.0090090090090089E-3</v>
      </c>
    </row>
    <row r="45" spans="1:28" x14ac:dyDescent="0.2">
      <c r="A45" s="28">
        <v>72.475844928117482</v>
      </c>
      <c r="B45" s="28">
        <v>72.475844928117482</v>
      </c>
      <c r="C45" s="20">
        <v>1.8189313104710501</v>
      </c>
      <c r="D45" s="9" t="s">
        <v>434</v>
      </c>
      <c r="E45" s="10">
        <v>42</v>
      </c>
      <c r="F45" s="24">
        <v>0.53701204151202575</v>
      </c>
      <c r="G45" s="18">
        <v>0</v>
      </c>
      <c r="H45" s="21" t="s">
        <v>2385</v>
      </c>
      <c r="I45" s="16">
        <v>0</v>
      </c>
      <c r="J45" s="23">
        <v>302214</v>
      </c>
      <c r="K45" s="14">
        <v>143382</v>
      </c>
      <c r="L45" s="14">
        <v>158701</v>
      </c>
      <c r="M45" s="4" t="s">
        <v>870</v>
      </c>
      <c r="N45" s="4" t="s">
        <v>871</v>
      </c>
      <c r="O45" s="4" t="s">
        <v>870</v>
      </c>
      <c r="P45" s="4">
        <v>12</v>
      </c>
      <c r="Q45" s="4" t="s">
        <v>874</v>
      </c>
      <c r="R45" s="6">
        <v>15</v>
      </c>
      <c r="S45" s="4" t="s">
        <v>872</v>
      </c>
      <c r="T45" s="4">
        <v>111000</v>
      </c>
      <c r="U45" s="4">
        <v>8111000</v>
      </c>
      <c r="V45" s="4" t="s">
        <v>660</v>
      </c>
      <c r="W45" s="4">
        <v>282</v>
      </c>
      <c r="Y45" s="31">
        <v>0.49989160958932444</v>
      </c>
      <c r="Z45" s="33">
        <v>111</v>
      </c>
      <c r="AA45" s="34">
        <v>4.5035280143182381E-3</v>
      </c>
      <c r="AB45" s="32">
        <v>9.0090090090090089E-3</v>
      </c>
    </row>
    <row r="46" spans="1:28" x14ac:dyDescent="0.2">
      <c r="A46" s="28">
        <v>60.527547809229091</v>
      </c>
      <c r="B46" s="28">
        <v>60.527547809229091</v>
      </c>
      <c r="C46" s="20">
        <v>6.6687688381006964</v>
      </c>
      <c r="D46" s="9" t="s">
        <v>332</v>
      </c>
      <c r="E46" s="10">
        <v>43</v>
      </c>
      <c r="F46" s="24">
        <v>2.4660659353123169</v>
      </c>
      <c r="G46" s="18">
        <v>0</v>
      </c>
      <c r="H46" s="21" t="s">
        <v>2386</v>
      </c>
      <c r="I46" s="16">
        <v>0</v>
      </c>
      <c r="J46" s="23">
        <v>302214</v>
      </c>
      <c r="K46" s="14">
        <v>143382</v>
      </c>
      <c r="L46" s="14">
        <v>158701</v>
      </c>
      <c r="M46" s="4" t="s">
        <v>870</v>
      </c>
      <c r="N46" s="4" t="s">
        <v>871</v>
      </c>
      <c r="O46" s="4" t="s">
        <v>870</v>
      </c>
      <c r="P46" s="4">
        <v>12</v>
      </c>
      <c r="Q46" s="4" t="s">
        <v>874</v>
      </c>
      <c r="R46" s="6">
        <v>17</v>
      </c>
      <c r="S46" s="4" t="s">
        <v>874</v>
      </c>
      <c r="T46" s="4">
        <v>111000</v>
      </c>
      <c r="U46" s="4">
        <v>8111000</v>
      </c>
      <c r="V46" s="4" t="s">
        <v>660</v>
      </c>
      <c r="W46" s="4">
        <v>1295</v>
      </c>
      <c r="Y46" s="31">
        <v>0.49989160958932444</v>
      </c>
      <c r="Z46" s="33">
        <v>111</v>
      </c>
      <c r="AA46" s="34">
        <v>4.5035280143182381E-3</v>
      </c>
      <c r="AB46" s="32">
        <v>9.0090090090090089E-3</v>
      </c>
    </row>
    <row r="47" spans="1:28" x14ac:dyDescent="0.2">
      <c r="A47" s="28">
        <v>60.906663329764136</v>
      </c>
      <c r="B47" s="28">
        <v>60.906663329764136</v>
      </c>
      <c r="C47" s="20">
        <v>2.1475436075018219</v>
      </c>
      <c r="D47" s="9" t="s">
        <v>451</v>
      </c>
      <c r="E47" s="10">
        <v>44</v>
      </c>
      <c r="F47" s="24">
        <v>2.7612321283419763</v>
      </c>
      <c r="G47" s="18">
        <v>0</v>
      </c>
      <c r="H47" s="21" t="s">
        <v>2387</v>
      </c>
      <c r="I47" s="16">
        <v>0</v>
      </c>
      <c r="J47" s="23">
        <v>302214</v>
      </c>
      <c r="K47" s="14">
        <v>143382</v>
      </c>
      <c r="L47" s="14">
        <v>158701</v>
      </c>
      <c r="M47" s="4" t="s">
        <v>870</v>
      </c>
      <c r="N47" s="4" t="s">
        <v>871</v>
      </c>
      <c r="O47" s="4" t="s">
        <v>870</v>
      </c>
      <c r="P47" s="4">
        <v>12</v>
      </c>
      <c r="Q47" s="4" t="s">
        <v>874</v>
      </c>
      <c r="R47" s="6">
        <v>22</v>
      </c>
      <c r="S47" s="4" t="s">
        <v>870</v>
      </c>
      <c r="T47" s="4">
        <v>111000</v>
      </c>
      <c r="U47" s="4">
        <v>8111000</v>
      </c>
      <c r="V47" s="4" t="s">
        <v>660</v>
      </c>
      <c r="W47" s="4">
        <v>1450</v>
      </c>
      <c r="Y47" s="31">
        <v>0.49989160958932444</v>
      </c>
      <c r="Z47" s="33">
        <v>111</v>
      </c>
      <c r="AA47" s="34">
        <v>4.5035280143182381E-3</v>
      </c>
      <c r="AB47" s="32">
        <v>9.0090090090090089E-3</v>
      </c>
    </row>
    <row r="48" spans="1:28" x14ac:dyDescent="0.2">
      <c r="A48" s="28">
        <v>0</v>
      </c>
      <c r="B48" s="28">
        <v>22.683540054005405</v>
      </c>
      <c r="C48" s="20">
        <v>0</v>
      </c>
      <c r="D48" s="9" t="s">
        <v>638</v>
      </c>
      <c r="E48" s="10">
        <v>46</v>
      </c>
      <c r="F48" s="24">
        <v>1.0416510166917663</v>
      </c>
      <c r="G48" s="18">
        <v>0</v>
      </c>
      <c r="H48" s="21" t="s">
        <v>2387</v>
      </c>
      <c r="I48" s="16">
        <v>0</v>
      </c>
      <c r="J48" s="23">
        <v>302214</v>
      </c>
      <c r="K48" s="14">
        <v>143382</v>
      </c>
      <c r="L48" s="14">
        <v>158701</v>
      </c>
      <c r="M48" s="4" t="s">
        <v>870</v>
      </c>
      <c r="N48" s="4" t="s">
        <v>871</v>
      </c>
      <c r="O48" s="4" t="s">
        <v>870</v>
      </c>
      <c r="P48" s="4">
        <v>12</v>
      </c>
      <c r="Q48" s="4" t="s">
        <v>874</v>
      </c>
      <c r="R48" s="6">
        <v>22</v>
      </c>
      <c r="S48" s="4" t="s">
        <v>872</v>
      </c>
      <c r="T48" s="4">
        <v>111000</v>
      </c>
      <c r="U48" s="4">
        <v>8111000</v>
      </c>
      <c r="V48" s="4" t="s">
        <v>660</v>
      </c>
      <c r="W48" s="4">
        <v>547</v>
      </c>
      <c r="Y48" s="31">
        <v>0.49989160958932444</v>
      </c>
      <c r="Z48" s="33">
        <v>111</v>
      </c>
      <c r="AA48" s="34">
        <v>4.5035280143182381E-3</v>
      </c>
      <c r="AB48" s="32">
        <v>9.0090090090090089E-3</v>
      </c>
    </row>
    <row r="49" spans="1:28" x14ac:dyDescent="0.2">
      <c r="A49" s="28">
        <v>73.975036108485327</v>
      </c>
      <c r="B49" s="28">
        <v>73.975036108485327</v>
      </c>
      <c r="C49" s="20">
        <v>0</v>
      </c>
      <c r="D49" s="9" t="s">
        <v>639</v>
      </c>
      <c r="E49" s="10">
        <v>47</v>
      </c>
      <c r="F49" s="24">
        <v>3.2296894411503394</v>
      </c>
      <c r="G49" s="18">
        <v>0</v>
      </c>
      <c r="H49" s="21" t="s">
        <v>2388</v>
      </c>
      <c r="I49" s="16">
        <v>0</v>
      </c>
      <c r="J49" s="23">
        <v>302214</v>
      </c>
      <c r="K49" s="14">
        <v>143382</v>
      </c>
      <c r="L49" s="14">
        <v>158701</v>
      </c>
      <c r="M49" s="4" t="s">
        <v>870</v>
      </c>
      <c r="N49" s="4" t="s">
        <v>871</v>
      </c>
      <c r="O49" s="4" t="s">
        <v>870</v>
      </c>
      <c r="P49" s="4">
        <v>12</v>
      </c>
      <c r="Q49" s="4" t="s">
        <v>874</v>
      </c>
      <c r="R49" s="6">
        <v>29</v>
      </c>
      <c r="S49" s="4" t="s">
        <v>874</v>
      </c>
      <c r="T49" s="4">
        <v>111000</v>
      </c>
      <c r="U49" s="4">
        <v>8111000</v>
      </c>
      <c r="V49" s="4" t="s">
        <v>660</v>
      </c>
      <c r="W49" s="4">
        <v>1696</v>
      </c>
      <c r="Y49" s="31">
        <v>0.49989160958932444</v>
      </c>
      <c r="Z49" s="33">
        <v>111</v>
      </c>
      <c r="AA49" s="34">
        <v>4.5035280143182381E-3</v>
      </c>
      <c r="AB49" s="32">
        <v>9.0090090090090089E-3</v>
      </c>
    </row>
    <row r="50" spans="1:28" x14ac:dyDescent="0.2">
      <c r="A50" s="28">
        <v>0</v>
      </c>
      <c r="B50" s="28">
        <v>7.6331385693747169</v>
      </c>
      <c r="C50" s="20">
        <v>0.72519301644799961</v>
      </c>
      <c r="D50" s="9" t="s">
        <v>640</v>
      </c>
      <c r="E50" s="10">
        <v>48</v>
      </c>
      <c r="F50" s="24">
        <v>0.80551806226803868</v>
      </c>
      <c r="G50" s="18">
        <v>0</v>
      </c>
      <c r="H50" s="21" t="s">
        <v>2389</v>
      </c>
      <c r="I50" s="16">
        <v>0</v>
      </c>
      <c r="J50" s="23">
        <v>302214</v>
      </c>
      <c r="K50" s="14">
        <v>143382</v>
      </c>
      <c r="L50" s="14">
        <v>158701</v>
      </c>
      <c r="M50" s="4" t="s">
        <v>870</v>
      </c>
      <c r="N50" s="4" t="s">
        <v>871</v>
      </c>
      <c r="O50" s="4" t="s">
        <v>870</v>
      </c>
      <c r="P50" s="4">
        <v>12</v>
      </c>
      <c r="Q50" s="4" t="s">
        <v>870</v>
      </c>
      <c r="R50" s="6">
        <v>2</v>
      </c>
      <c r="S50" s="4" t="s">
        <v>870</v>
      </c>
      <c r="T50" s="4">
        <v>111000</v>
      </c>
      <c r="U50" s="4">
        <v>8111000</v>
      </c>
      <c r="V50" s="4" t="s">
        <v>660</v>
      </c>
      <c r="W50" s="4">
        <v>423</v>
      </c>
      <c r="Y50" s="31">
        <v>0.49989160958932444</v>
      </c>
      <c r="Z50" s="33">
        <v>111</v>
      </c>
      <c r="AA50" s="34">
        <v>4.5035280143182381E-3</v>
      </c>
      <c r="AB50" s="32">
        <v>9.0090090090090089E-3</v>
      </c>
    </row>
    <row r="51" spans="1:28" x14ac:dyDescent="0.2">
      <c r="A51" s="28">
        <v>0</v>
      </c>
      <c r="B51" s="28">
        <v>17.432035885185787</v>
      </c>
      <c r="C51" s="20">
        <v>0</v>
      </c>
      <c r="D51" s="9" t="s">
        <v>641</v>
      </c>
      <c r="E51" s="10">
        <v>49</v>
      </c>
      <c r="F51" s="24">
        <v>1.1063971493563367</v>
      </c>
      <c r="G51" s="18">
        <v>0</v>
      </c>
      <c r="H51" s="21" t="s">
        <v>2389</v>
      </c>
      <c r="I51" s="16">
        <v>0</v>
      </c>
      <c r="J51" s="23">
        <v>302214</v>
      </c>
      <c r="K51" s="14">
        <v>143382</v>
      </c>
      <c r="L51" s="14">
        <v>158701</v>
      </c>
      <c r="M51" s="4" t="s">
        <v>870</v>
      </c>
      <c r="N51" s="4" t="s">
        <v>871</v>
      </c>
      <c r="O51" s="4" t="s">
        <v>870</v>
      </c>
      <c r="P51" s="4">
        <v>12</v>
      </c>
      <c r="Q51" s="4" t="s">
        <v>870</v>
      </c>
      <c r="R51" s="6">
        <v>2</v>
      </c>
      <c r="S51" s="4" t="s">
        <v>872</v>
      </c>
      <c r="T51" s="4">
        <v>111000</v>
      </c>
      <c r="U51" s="4">
        <v>8111000</v>
      </c>
      <c r="V51" s="4" t="s">
        <v>660</v>
      </c>
      <c r="W51" s="4">
        <v>581</v>
      </c>
      <c r="Y51" s="31">
        <v>0.49989160958932444</v>
      </c>
      <c r="Z51" s="33">
        <v>111</v>
      </c>
      <c r="AA51" s="34">
        <v>4.5035280143182381E-3</v>
      </c>
      <c r="AB51" s="32">
        <v>9.0090090090090089E-3</v>
      </c>
    </row>
    <row r="52" spans="1:28" ht="13.5" thickBot="1" x14ac:dyDescent="0.25">
      <c r="A52" s="28">
        <v>57.128940586385717</v>
      </c>
      <c r="B52" s="28">
        <v>57.128940586385717</v>
      </c>
      <c r="C52" s="20">
        <v>0</v>
      </c>
      <c r="D52" s="11" t="s">
        <v>642</v>
      </c>
      <c r="E52" s="12">
        <v>51</v>
      </c>
      <c r="F52" s="24">
        <v>1.0873541691608748</v>
      </c>
      <c r="G52" s="18">
        <v>0</v>
      </c>
      <c r="H52" s="21" t="s">
        <v>2389</v>
      </c>
      <c r="I52" s="16">
        <v>0</v>
      </c>
      <c r="J52" s="23">
        <v>302214</v>
      </c>
      <c r="K52" s="14">
        <v>143382</v>
      </c>
      <c r="L52" s="14">
        <v>158701</v>
      </c>
      <c r="M52" s="4" t="s">
        <v>870</v>
      </c>
      <c r="N52" s="4" t="s">
        <v>871</v>
      </c>
      <c r="O52" s="4" t="s">
        <v>870</v>
      </c>
      <c r="P52" s="4">
        <v>12</v>
      </c>
      <c r="Q52" s="4" t="s">
        <v>870</v>
      </c>
      <c r="R52" s="6">
        <v>2</v>
      </c>
      <c r="S52" s="4" t="s">
        <v>873</v>
      </c>
      <c r="T52" s="4">
        <v>111000</v>
      </c>
      <c r="U52" s="4">
        <v>8111000</v>
      </c>
      <c r="V52" s="4" t="s">
        <v>660</v>
      </c>
      <c r="W52" s="4">
        <v>571</v>
      </c>
      <c r="Y52" s="31">
        <v>0.49989160958932444</v>
      </c>
      <c r="Z52" s="33">
        <v>111</v>
      </c>
      <c r="AA52" s="34">
        <v>4.5035280143182381E-3</v>
      </c>
      <c r="AB52" s="32">
        <v>9.0090090090090089E-3</v>
      </c>
    </row>
    <row r="53" spans="1:28" x14ac:dyDescent="0.2">
      <c r="B53" s="29" t="s">
        <v>651</v>
      </c>
      <c r="F53" s="24">
        <v>3.5534201044731919</v>
      </c>
      <c r="G53" s="18">
        <v>0</v>
      </c>
      <c r="H53" s="21" t="s">
        <v>2390</v>
      </c>
      <c r="I53" s="16">
        <v>0</v>
      </c>
      <c r="J53" s="23">
        <v>302214</v>
      </c>
      <c r="K53" s="14">
        <v>143382</v>
      </c>
      <c r="L53" s="14">
        <v>158701</v>
      </c>
      <c r="M53" s="4" t="s">
        <v>870</v>
      </c>
      <c r="N53" s="4" t="s">
        <v>871</v>
      </c>
      <c r="O53" s="4" t="s">
        <v>870</v>
      </c>
      <c r="P53" s="4">
        <v>12</v>
      </c>
      <c r="Q53" s="4" t="s">
        <v>870</v>
      </c>
      <c r="R53" s="6">
        <v>3</v>
      </c>
      <c r="S53" s="4" t="s">
        <v>870</v>
      </c>
      <c r="T53" s="4">
        <v>111000</v>
      </c>
      <c r="U53" s="4">
        <v>8111000</v>
      </c>
      <c r="V53" s="4" t="s">
        <v>660</v>
      </c>
      <c r="W53" s="4">
        <v>1866</v>
      </c>
      <c r="Y53" s="31">
        <v>0.49989160958932444</v>
      </c>
      <c r="Z53" s="33">
        <v>111</v>
      </c>
      <c r="AA53" s="34">
        <v>4.5035280143182381E-3</v>
      </c>
      <c r="AB53" s="32">
        <v>9.0090090090090089E-3</v>
      </c>
    </row>
    <row r="54" spans="1:28" x14ac:dyDescent="0.2">
      <c r="B54" s="30">
        <f>MAX(B2:B52)-2/3*(MAX(B2:B52)-AVERAGE(B2:B52))</f>
        <v>60.718920800057106</v>
      </c>
      <c r="F54" s="24">
        <v>3.2144550569939701</v>
      </c>
      <c r="G54" s="18">
        <v>0</v>
      </c>
      <c r="H54" s="21" t="s">
        <v>2391</v>
      </c>
      <c r="I54" s="16">
        <v>0</v>
      </c>
      <c r="J54" s="23">
        <v>302214</v>
      </c>
      <c r="K54" s="14">
        <v>143382</v>
      </c>
      <c r="L54" s="14">
        <v>158701</v>
      </c>
      <c r="M54" s="4" t="s">
        <v>870</v>
      </c>
      <c r="N54" s="4" t="s">
        <v>871</v>
      </c>
      <c r="O54" s="4" t="s">
        <v>870</v>
      </c>
      <c r="P54" s="4">
        <v>12</v>
      </c>
      <c r="Q54" s="4" t="s">
        <v>870</v>
      </c>
      <c r="R54" s="6">
        <v>5</v>
      </c>
      <c r="S54" s="4" t="s">
        <v>870</v>
      </c>
      <c r="T54" s="4">
        <v>111000</v>
      </c>
      <c r="U54" s="4">
        <v>8111000</v>
      </c>
      <c r="V54" s="4" t="s">
        <v>660</v>
      </c>
      <c r="W54" s="4">
        <v>1688</v>
      </c>
      <c r="Y54" s="31">
        <v>0.49989160958932444</v>
      </c>
      <c r="Z54" s="33">
        <v>111</v>
      </c>
      <c r="AA54" s="34">
        <v>4.5035280143182381E-3</v>
      </c>
      <c r="AB54" s="32">
        <v>9.0090090090090089E-3</v>
      </c>
    </row>
    <row r="55" spans="1:28" x14ac:dyDescent="0.2">
      <c r="F55" s="24">
        <v>2.9459490362379568</v>
      </c>
      <c r="G55" s="18">
        <v>0</v>
      </c>
      <c r="H55" s="21" t="s">
        <v>2391</v>
      </c>
      <c r="I55" s="16">
        <v>0</v>
      </c>
      <c r="J55" s="23">
        <v>302214</v>
      </c>
      <c r="K55" s="14">
        <v>143382</v>
      </c>
      <c r="L55" s="14">
        <v>158701</v>
      </c>
      <c r="M55" s="4" t="s">
        <v>870</v>
      </c>
      <c r="N55" s="4" t="s">
        <v>871</v>
      </c>
      <c r="O55" s="4" t="s">
        <v>870</v>
      </c>
      <c r="P55" s="4">
        <v>12</v>
      </c>
      <c r="Q55" s="4" t="s">
        <v>870</v>
      </c>
      <c r="R55" s="6">
        <v>5</v>
      </c>
      <c r="S55" s="4" t="s">
        <v>872</v>
      </c>
      <c r="T55" s="4">
        <v>111000</v>
      </c>
      <c r="U55" s="4">
        <v>8111000</v>
      </c>
      <c r="V55" s="4" t="s">
        <v>660</v>
      </c>
      <c r="W55" s="4">
        <v>1547</v>
      </c>
      <c r="Y55" s="31">
        <v>0.49989160958932444</v>
      </c>
      <c r="Z55" s="33">
        <v>111</v>
      </c>
      <c r="AA55" s="34">
        <v>4.5035280143182381E-3</v>
      </c>
      <c r="AB55" s="32">
        <v>9.0090090090090089E-3</v>
      </c>
    </row>
    <row r="56" spans="1:28" x14ac:dyDescent="0.2">
      <c r="F56" s="24">
        <v>3.4791524817108903</v>
      </c>
      <c r="G56" s="18">
        <v>0</v>
      </c>
      <c r="H56" s="21" t="s">
        <v>2392</v>
      </c>
      <c r="I56" s="16">
        <v>0</v>
      </c>
      <c r="J56" s="23">
        <v>302214</v>
      </c>
      <c r="K56" s="14">
        <v>143382</v>
      </c>
      <c r="L56" s="14">
        <v>158701</v>
      </c>
      <c r="M56" s="4" t="s">
        <v>870</v>
      </c>
      <c r="N56" s="4" t="s">
        <v>871</v>
      </c>
      <c r="O56" s="4" t="s">
        <v>870</v>
      </c>
      <c r="P56" s="4">
        <v>12</v>
      </c>
      <c r="Q56" s="4" t="s">
        <v>870</v>
      </c>
      <c r="R56" s="6">
        <v>6</v>
      </c>
      <c r="S56" s="4" t="s">
        <v>870</v>
      </c>
      <c r="T56" s="4">
        <v>111000</v>
      </c>
      <c r="U56" s="4">
        <v>8111000</v>
      </c>
      <c r="V56" s="4" t="s">
        <v>660</v>
      </c>
      <c r="W56" s="4">
        <v>1827</v>
      </c>
      <c r="Y56" s="31">
        <v>0.49989160958932444</v>
      </c>
      <c r="Z56" s="33">
        <v>111</v>
      </c>
      <c r="AA56" s="34">
        <v>4.5035280143182381E-3</v>
      </c>
      <c r="AB56" s="32">
        <v>9.0090090090090089E-3</v>
      </c>
    </row>
    <row r="57" spans="1:28" x14ac:dyDescent="0.2">
      <c r="F57" s="24">
        <v>2.1461438680285569</v>
      </c>
      <c r="G57" s="18">
        <v>0</v>
      </c>
      <c r="H57" s="21" t="s">
        <v>2392</v>
      </c>
      <c r="I57" s="16">
        <v>0</v>
      </c>
      <c r="J57" s="23">
        <v>302214</v>
      </c>
      <c r="K57" s="14">
        <v>143382</v>
      </c>
      <c r="L57" s="14">
        <v>158701</v>
      </c>
      <c r="M57" s="4" t="s">
        <v>870</v>
      </c>
      <c r="N57" s="4" t="s">
        <v>871</v>
      </c>
      <c r="O57" s="4" t="s">
        <v>870</v>
      </c>
      <c r="P57" s="4">
        <v>12</v>
      </c>
      <c r="Q57" s="4" t="s">
        <v>870</v>
      </c>
      <c r="R57" s="6">
        <v>6</v>
      </c>
      <c r="S57" s="4" t="s">
        <v>872</v>
      </c>
      <c r="T57" s="4">
        <v>111000</v>
      </c>
      <c r="U57" s="4">
        <v>8111000</v>
      </c>
      <c r="V57" s="4" t="s">
        <v>660</v>
      </c>
      <c r="W57" s="4">
        <v>1127</v>
      </c>
      <c r="Y57" s="31">
        <v>0.49989160958932444</v>
      </c>
      <c r="Z57" s="33">
        <v>111</v>
      </c>
      <c r="AA57" s="34">
        <v>4.5035280143182381E-3</v>
      </c>
      <c r="AB57" s="32">
        <v>9.0090090090090089E-3</v>
      </c>
    </row>
    <row r="58" spans="1:28" x14ac:dyDescent="0.2">
      <c r="F58" s="24">
        <v>1.9233409997416526</v>
      </c>
      <c r="G58" s="18">
        <v>0</v>
      </c>
      <c r="H58" s="21" t="s">
        <v>2393</v>
      </c>
      <c r="I58" s="16">
        <v>0</v>
      </c>
      <c r="J58" s="23">
        <v>302214</v>
      </c>
      <c r="K58" s="14">
        <v>143382</v>
      </c>
      <c r="L58" s="14">
        <v>158701</v>
      </c>
      <c r="M58" s="4" t="s">
        <v>870</v>
      </c>
      <c r="N58" s="4" t="s">
        <v>871</v>
      </c>
      <c r="O58" s="4" t="s">
        <v>870</v>
      </c>
      <c r="P58" s="4">
        <v>12</v>
      </c>
      <c r="Q58" s="4" t="s">
        <v>870</v>
      </c>
      <c r="R58" s="6">
        <v>7</v>
      </c>
      <c r="S58" s="4" t="s">
        <v>874</v>
      </c>
      <c r="T58" s="4">
        <v>111000</v>
      </c>
      <c r="U58" s="4">
        <v>8111000</v>
      </c>
      <c r="V58" s="4" t="s">
        <v>660</v>
      </c>
      <c r="W58" s="4">
        <v>1010</v>
      </c>
      <c r="Y58" s="31">
        <v>0.49989160958932444</v>
      </c>
      <c r="Z58" s="33">
        <v>111</v>
      </c>
      <c r="AA58" s="34">
        <v>4.5035280143182381E-3</v>
      </c>
      <c r="AB58" s="32">
        <v>9.0090090090090089E-3</v>
      </c>
    </row>
    <row r="59" spans="1:28" x14ac:dyDescent="0.2">
      <c r="F59" s="24">
        <v>3.0792498976061906</v>
      </c>
      <c r="G59" s="18">
        <v>0</v>
      </c>
      <c r="H59" s="21" t="s">
        <v>2394</v>
      </c>
      <c r="I59" s="16">
        <v>0</v>
      </c>
      <c r="J59" s="23">
        <v>302214</v>
      </c>
      <c r="K59" s="14">
        <v>143382</v>
      </c>
      <c r="L59" s="14">
        <v>158701</v>
      </c>
      <c r="M59" s="4" t="s">
        <v>870</v>
      </c>
      <c r="N59" s="4" t="s">
        <v>871</v>
      </c>
      <c r="O59" s="4" t="s">
        <v>870</v>
      </c>
      <c r="P59" s="4">
        <v>12</v>
      </c>
      <c r="Q59" s="4" t="s">
        <v>870</v>
      </c>
      <c r="R59" s="6">
        <v>8</v>
      </c>
      <c r="S59" s="4" t="s">
        <v>874</v>
      </c>
      <c r="T59" s="4">
        <v>111000</v>
      </c>
      <c r="U59" s="4">
        <v>8111000</v>
      </c>
      <c r="V59" s="4" t="s">
        <v>660</v>
      </c>
      <c r="W59" s="4">
        <v>1617</v>
      </c>
      <c r="Y59" s="31">
        <v>0.49989160958932444</v>
      </c>
      <c r="Z59" s="33">
        <v>111</v>
      </c>
      <c r="AA59" s="34">
        <v>4.5035280143182381E-3</v>
      </c>
      <c r="AB59" s="32">
        <v>9.0090090090090089E-3</v>
      </c>
    </row>
    <row r="60" spans="1:28" x14ac:dyDescent="0.2">
      <c r="F60" s="24">
        <v>3.0106951689025272</v>
      </c>
      <c r="G60" s="18">
        <v>0</v>
      </c>
      <c r="H60" s="21" t="s">
        <v>2395</v>
      </c>
      <c r="I60" s="16">
        <v>0</v>
      </c>
      <c r="J60" s="23">
        <v>302214</v>
      </c>
      <c r="K60" s="14">
        <v>143382</v>
      </c>
      <c r="L60" s="14">
        <v>158701</v>
      </c>
      <c r="M60" s="4" t="s">
        <v>870</v>
      </c>
      <c r="N60" s="4" t="s">
        <v>871</v>
      </c>
      <c r="O60" s="4" t="s">
        <v>870</v>
      </c>
      <c r="P60" s="4">
        <v>12</v>
      </c>
      <c r="Q60" s="4" t="s">
        <v>870</v>
      </c>
      <c r="R60" s="6">
        <v>9</v>
      </c>
      <c r="S60" s="4" t="s">
        <v>874</v>
      </c>
      <c r="T60" s="4">
        <v>111000</v>
      </c>
      <c r="U60" s="4">
        <v>8111000</v>
      </c>
      <c r="V60" s="4" t="s">
        <v>660</v>
      </c>
      <c r="W60" s="4">
        <v>1581</v>
      </c>
      <c r="Y60" s="31">
        <v>0.49989160958932444</v>
      </c>
      <c r="Z60" s="33">
        <v>111</v>
      </c>
      <c r="AA60" s="34">
        <v>4.5035280143182381E-3</v>
      </c>
      <c r="AB60" s="32">
        <v>9.0090090090090089E-3</v>
      </c>
    </row>
    <row r="61" spans="1:28" x14ac:dyDescent="0.2">
      <c r="F61" s="24">
        <v>2.2451673650449591</v>
      </c>
      <c r="G61" s="18">
        <v>0</v>
      </c>
      <c r="H61" s="21" t="s">
        <v>2396</v>
      </c>
      <c r="I61" s="16">
        <v>0</v>
      </c>
      <c r="J61" s="23">
        <v>302214</v>
      </c>
      <c r="K61" s="14">
        <v>143382</v>
      </c>
      <c r="L61" s="14">
        <v>158701</v>
      </c>
      <c r="M61" s="4" t="s">
        <v>870</v>
      </c>
      <c r="N61" s="4" t="s">
        <v>871</v>
      </c>
      <c r="O61" s="4" t="s">
        <v>870</v>
      </c>
      <c r="P61" s="4">
        <v>12</v>
      </c>
      <c r="Q61" s="4" t="s">
        <v>870</v>
      </c>
      <c r="R61" s="6">
        <v>30</v>
      </c>
      <c r="S61" s="4" t="s">
        <v>874</v>
      </c>
      <c r="T61" s="4">
        <v>111000</v>
      </c>
      <c r="U61" s="4">
        <v>8111000</v>
      </c>
      <c r="V61" s="4" t="s">
        <v>660</v>
      </c>
      <c r="W61" s="4">
        <v>1179</v>
      </c>
      <c r="Y61" s="31">
        <v>0.49989160958932444</v>
      </c>
      <c r="Z61" s="33">
        <v>111</v>
      </c>
      <c r="AA61" s="34">
        <v>4.5035280143182381E-3</v>
      </c>
      <c r="AB61" s="32">
        <v>9.0090090090090089E-3</v>
      </c>
    </row>
    <row r="62" spans="1:28" x14ac:dyDescent="0.2">
      <c r="F62" s="24">
        <v>0.76171920781847624</v>
      </c>
      <c r="G62" s="18">
        <v>0</v>
      </c>
      <c r="H62" s="21" t="s">
        <v>2397</v>
      </c>
      <c r="I62" s="16">
        <v>0</v>
      </c>
      <c r="J62" s="23">
        <v>302214</v>
      </c>
      <c r="K62" s="14">
        <v>143382</v>
      </c>
      <c r="L62" s="14">
        <v>158701</v>
      </c>
      <c r="M62" s="4" t="s">
        <v>870</v>
      </c>
      <c r="N62" s="4" t="s">
        <v>871</v>
      </c>
      <c r="O62" s="4" t="s">
        <v>870</v>
      </c>
      <c r="P62" s="4">
        <v>12</v>
      </c>
      <c r="Q62" s="4" t="s">
        <v>872</v>
      </c>
      <c r="R62" s="6">
        <v>16</v>
      </c>
      <c r="S62" s="4" t="s">
        <v>874</v>
      </c>
      <c r="T62" s="4">
        <v>111000</v>
      </c>
      <c r="U62" s="4">
        <v>8111000</v>
      </c>
      <c r="V62" s="4" t="s">
        <v>660</v>
      </c>
      <c r="W62" s="4">
        <v>400</v>
      </c>
      <c r="Y62" s="31">
        <v>0.49989160958932444</v>
      </c>
      <c r="Z62" s="33">
        <v>111</v>
      </c>
      <c r="AA62" s="34">
        <v>4.5035280143182381E-3</v>
      </c>
      <c r="AB62" s="32">
        <v>9.0090090090090089E-3</v>
      </c>
    </row>
    <row r="63" spans="1:28" x14ac:dyDescent="0.2">
      <c r="F63" s="24">
        <v>3.7286155222714417</v>
      </c>
      <c r="G63" s="18">
        <v>0</v>
      </c>
      <c r="H63" s="21" t="s">
        <v>2398</v>
      </c>
      <c r="I63" s="16">
        <v>0</v>
      </c>
      <c r="J63" s="23">
        <v>302214</v>
      </c>
      <c r="K63" s="14">
        <v>143382</v>
      </c>
      <c r="L63" s="14">
        <v>158701</v>
      </c>
      <c r="M63" s="4" t="s">
        <v>870</v>
      </c>
      <c r="N63" s="4" t="s">
        <v>871</v>
      </c>
      <c r="O63" s="4" t="s">
        <v>870</v>
      </c>
      <c r="P63" s="4">
        <v>12</v>
      </c>
      <c r="Q63" s="4" t="s">
        <v>872</v>
      </c>
      <c r="R63" s="6">
        <v>21</v>
      </c>
      <c r="S63" s="4" t="s">
        <v>874</v>
      </c>
      <c r="T63" s="4">
        <v>111000</v>
      </c>
      <c r="U63" s="4">
        <v>8111000</v>
      </c>
      <c r="V63" s="4" t="s">
        <v>660</v>
      </c>
      <c r="W63" s="4">
        <v>1958</v>
      </c>
      <c r="Y63" s="31">
        <v>0.49989160958932444</v>
      </c>
      <c r="Z63" s="33">
        <v>111</v>
      </c>
      <c r="AA63" s="34">
        <v>4.5035280143182381E-3</v>
      </c>
      <c r="AB63" s="32">
        <v>9.0090090090090089E-3</v>
      </c>
    </row>
    <row r="64" spans="1:28" x14ac:dyDescent="0.2">
      <c r="F64" s="24">
        <v>4.1666040667670652</v>
      </c>
      <c r="G64" s="18">
        <v>0</v>
      </c>
      <c r="H64" s="21" t="s">
        <v>2399</v>
      </c>
      <c r="I64" s="16">
        <v>0</v>
      </c>
      <c r="J64" s="23">
        <v>302214</v>
      </c>
      <c r="K64" s="14">
        <v>143382</v>
      </c>
      <c r="L64" s="14">
        <v>158701</v>
      </c>
      <c r="M64" s="4" t="s">
        <v>870</v>
      </c>
      <c r="N64" s="4" t="s">
        <v>871</v>
      </c>
      <c r="O64" s="4" t="s">
        <v>870</v>
      </c>
      <c r="P64" s="4">
        <v>12</v>
      </c>
      <c r="Q64" s="4" t="s">
        <v>872</v>
      </c>
      <c r="R64" s="6">
        <v>31</v>
      </c>
      <c r="S64" s="4" t="s">
        <v>870</v>
      </c>
      <c r="T64" s="4">
        <v>111000</v>
      </c>
      <c r="U64" s="4">
        <v>8111000</v>
      </c>
      <c r="V64" s="4" t="s">
        <v>660</v>
      </c>
      <c r="W64" s="4">
        <v>2188</v>
      </c>
      <c r="Y64" s="31">
        <v>0.49989160958932444</v>
      </c>
      <c r="Z64" s="33">
        <v>111</v>
      </c>
      <c r="AA64" s="34">
        <v>4.5035280143182381E-3</v>
      </c>
      <c r="AB64" s="32">
        <v>9.0090090090090089E-3</v>
      </c>
    </row>
    <row r="65" spans="6:28" x14ac:dyDescent="0.2">
      <c r="F65" s="24">
        <v>3.3153828520299182</v>
      </c>
      <c r="G65" s="18">
        <v>0</v>
      </c>
      <c r="H65" s="21" t="s">
        <v>2400</v>
      </c>
      <c r="I65" s="16">
        <v>0</v>
      </c>
      <c r="J65" s="23">
        <v>302214</v>
      </c>
      <c r="K65" s="14">
        <v>143382</v>
      </c>
      <c r="L65" s="14">
        <v>158701</v>
      </c>
      <c r="M65" s="4" t="s">
        <v>870</v>
      </c>
      <c r="N65" s="4" t="s">
        <v>871</v>
      </c>
      <c r="O65" s="4" t="s">
        <v>870</v>
      </c>
      <c r="P65" s="4">
        <v>14</v>
      </c>
      <c r="Q65" s="4" t="s">
        <v>874</v>
      </c>
      <c r="R65" s="6">
        <v>6</v>
      </c>
      <c r="S65" s="4" t="s">
        <v>874</v>
      </c>
      <c r="T65" s="4">
        <v>111000</v>
      </c>
      <c r="U65" s="4">
        <v>8111000</v>
      </c>
      <c r="V65" s="4" t="s">
        <v>660</v>
      </c>
      <c r="W65" s="4">
        <v>1741</v>
      </c>
      <c r="Y65" s="31">
        <v>0.49989160958932444</v>
      </c>
      <c r="Z65" s="33">
        <v>111</v>
      </c>
      <c r="AA65" s="34">
        <v>4.5035280143182381E-3</v>
      </c>
      <c r="AB65" s="32">
        <v>9.0090090090090089E-3</v>
      </c>
    </row>
    <row r="66" spans="6:28" x14ac:dyDescent="0.2">
      <c r="F66" s="24">
        <v>0.97119198996855716</v>
      </c>
      <c r="G66" s="18">
        <v>0</v>
      </c>
      <c r="H66" s="21" t="s">
        <v>2401</v>
      </c>
      <c r="I66" s="16">
        <v>0</v>
      </c>
      <c r="J66" s="23">
        <v>302214</v>
      </c>
      <c r="K66" s="14">
        <v>143382</v>
      </c>
      <c r="L66" s="14">
        <v>158701</v>
      </c>
      <c r="M66" s="4" t="s">
        <v>870</v>
      </c>
      <c r="N66" s="4" t="s">
        <v>871</v>
      </c>
      <c r="O66" s="4" t="s">
        <v>870</v>
      </c>
      <c r="P66" s="4">
        <v>14</v>
      </c>
      <c r="Q66" s="4" t="s">
        <v>874</v>
      </c>
      <c r="R66" s="6">
        <v>7</v>
      </c>
      <c r="S66" s="4" t="s">
        <v>874</v>
      </c>
      <c r="T66" s="4">
        <v>111000</v>
      </c>
      <c r="U66" s="4">
        <v>8111000</v>
      </c>
      <c r="V66" s="4" t="s">
        <v>660</v>
      </c>
      <c r="W66" s="4">
        <v>510</v>
      </c>
      <c r="Y66" s="31">
        <v>0.49989160958932444</v>
      </c>
      <c r="Z66" s="33">
        <v>111</v>
      </c>
      <c r="AA66" s="34">
        <v>4.5035280143182381E-3</v>
      </c>
      <c r="AB66" s="32">
        <v>9.0090090090090089E-3</v>
      </c>
    </row>
    <row r="67" spans="6:28" x14ac:dyDescent="0.2">
      <c r="F67" s="24">
        <v>1.3272957196236947</v>
      </c>
      <c r="G67" s="18">
        <v>0</v>
      </c>
      <c r="H67" s="21" t="s">
        <v>2402</v>
      </c>
      <c r="I67" s="16">
        <v>0</v>
      </c>
      <c r="J67" s="23">
        <v>302214</v>
      </c>
      <c r="K67" s="14">
        <v>143382</v>
      </c>
      <c r="L67" s="14">
        <v>158701</v>
      </c>
      <c r="M67" s="4" t="s">
        <v>870</v>
      </c>
      <c r="N67" s="4" t="s">
        <v>871</v>
      </c>
      <c r="O67" s="4" t="s">
        <v>870</v>
      </c>
      <c r="P67" s="4">
        <v>14</v>
      </c>
      <c r="Q67" s="4" t="s">
        <v>874</v>
      </c>
      <c r="R67" s="6">
        <v>8</v>
      </c>
      <c r="S67" s="4" t="s">
        <v>874</v>
      </c>
      <c r="T67" s="4">
        <v>111000</v>
      </c>
      <c r="U67" s="4">
        <v>8111000</v>
      </c>
      <c r="V67" s="4" t="s">
        <v>660</v>
      </c>
      <c r="W67" s="4">
        <v>697</v>
      </c>
      <c r="Y67" s="31">
        <v>0.49989160958932444</v>
      </c>
      <c r="Z67" s="33">
        <v>111</v>
      </c>
      <c r="AA67" s="34">
        <v>4.5035280143182381E-3</v>
      </c>
      <c r="AB67" s="32">
        <v>9.0090090090090089E-3</v>
      </c>
    </row>
    <row r="68" spans="6:28" x14ac:dyDescent="0.2">
      <c r="F68" s="24">
        <v>3.3458516203426565</v>
      </c>
      <c r="G68" s="18">
        <v>0</v>
      </c>
      <c r="H68" s="21" t="s">
        <v>2403</v>
      </c>
      <c r="I68" s="16">
        <v>0</v>
      </c>
      <c r="J68" s="23">
        <v>302214</v>
      </c>
      <c r="K68" s="14">
        <v>143382</v>
      </c>
      <c r="L68" s="14">
        <v>158701</v>
      </c>
      <c r="M68" s="4" t="s">
        <v>870</v>
      </c>
      <c r="N68" s="4" t="s">
        <v>871</v>
      </c>
      <c r="O68" s="4" t="s">
        <v>870</v>
      </c>
      <c r="P68" s="4">
        <v>14</v>
      </c>
      <c r="Q68" s="4" t="s">
        <v>874</v>
      </c>
      <c r="R68" s="6">
        <v>9</v>
      </c>
      <c r="S68" s="4" t="s">
        <v>870</v>
      </c>
      <c r="T68" s="4">
        <v>111000</v>
      </c>
      <c r="U68" s="4">
        <v>8111000</v>
      </c>
      <c r="V68" s="4" t="s">
        <v>660</v>
      </c>
      <c r="W68" s="4">
        <v>1757</v>
      </c>
      <c r="Y68" s="31">
        <v>0.49989160958932444</v>
      </c>
      <c r="Z68" s="33">
        <v>111</v>
      </c>
      <c r="AA68" s="34">
        <v>4.5035280143182381E-3</v>
      </c>
      <c r="AB68" s="32">
        <v>9.0090090090090089E-3</v>
      </c>
    </row>
    <row r="69" spans="6:28" x14ac:dyDescent="0.2">
      <c r="F69" s="24">
        <v>3.0525897253325436</v>
      </c>
      <c r="G69" s="18">
        <v>0</v>
      </c>
      <c r="H69" s="21" t="s">
        <v>2404</v>
      </c>
      <c r="I69" s="16">
        <v>0</v>
      </c>
      <c r="J69" s="23">
        <v>302214</v>
      </c>
      <c r="K69" s="14">
        <v>143382</v>
      </c>
      <c r="L69" s="14">
        <v>158701</v>
      </c>
      <c r="M69" s="4" t="s">
        <v>870</v>
      </c>
      <c r="N69" s="4" t="s">
        <v>871</v>
      </c>
      <c r="O69" s="4" t="s">
        <v>870</v>
      </c>
      <c r="P69" s="4">
        <v>14</v>
      </c>
      <c r="Q69" s="4" t="s">
        <v>874</v>
      </c>
      <c r="R69" s="6">
        <v>10</v>
      </c>
      <c r="S69" s="4" t="s">
        <v>874</v>
      </c>
      <c r="T69" s="4">
        <v>111000</v>
      </c>
      <c r="U69" s="4">
        <v>8111000</v>
      </c>
      <c r="V69" s="4" t="s">
        <v>660</v>
      </c>
      <c r="W69" s="4">
        <v>1603</v>
      </c>
      <c r="Y69" s="31">
        <v>0.49989160958932444</v>
      </c>
      <c r="Z69" s="33">
        <v>111</v>
      </c>
      <c r="AA69" s="34">
        <v>4.5035280143182381E-3</v>
      </c>
      <c r="AB69" s="32">
        <v>9.0090090090090089E-3</v>
      </c>
    </row>
    <row r="70" spans="6:28" x14ac:dyDescent="0.2">
      <c r="F70" s="24">
        <v>2.8031266847719922</v>
      </c>
      <c r="G70" s="18">
        <v>0</v>
      </c>
      <c r="H70" s="21" t="s">
        <v>2405</v>
      </c>
      <c r="I70" s="16">
        <v>0</v>
      </c>
      <c r="J70" s="23">
        <v>302214</v>
      </c>
      <c r="K70" s="14">
        <v>143382</v>
      </c>
      <c r="L70" s="14">
        <v>158701</v>
      </c>
      <c r="M70" s="4" t="s">
        <v>870</v>
      </c>
      <c r="N70" s="4" t="s">
        <v>871</v>
      </c>
      <c r="O70" s="4" t="s">
        <v>870</v>
      </c>
      <c r="P70" s="4">
        <v>14</v>
      </c>
      <c r="Q70" s="4" t="s">
        <v>874</v>
      </c>
      <c r="R70" s="6">
        <v>11</v>
      </c>
      <c r="S70" s="4" t="s">
        <v>874</v>
      </c>
      <c r="T70" s="4">
        <v>111000</v>
      </c>
      <c r="U70" s="4">
        <v>8111000</v>
      </c>
      <c r="V70" s="4" t="s">
        <v>660</v>
      </c>
      <c r="W70" s="4">
        <v>1472</v>
      </c>
      <c r="Y70" s="31">
        <v>0.49989160958932444</v>
      </c>
      <c r="Z70" s="33">
        <v>111</v>
      </c>
      <c r="AA70" s="34">
        <v>4.5035280143182381E-3</v>
      </c>
      <c r="AB70" s="32">
        <v>9.0090090090090089E-3</v>
      </c>
    </row>
    <row r="71" spans="6:28" x14ac:dyDescent="0.2">
      <c r="F71" s="24">
        <v>3.4105977530072273</v>
      </c>
      <c r="G71" s="18">
        <v>0</v>
      </c>
      <c r="H71" s="21" t="s">
        <v>2406</v>
      </c>
      <c r="I71" s="16">
        <v>0</v>
      </c>
      <c r="J71" s="23">
        <v>302214</v>
      </c>
      <c r="K71" s="14">
        <v>143382</v>
      </c>
      <c r="L71" s="14">
        <v>158701</v>
      </c>
      <c r="M71" s="4" t="s">
        <v>870</v>
      </c>
      <c r="N71" s="4" t="s">
        <v>871</v>
      </c>
      <c r="O71" s="4" t="s">
        <v>870</v>
      </c>
      <c r="P71" s="4">
        <v>14</v>
      </c>
      <c r="Q71" s="4" t="s">
        <v>874</v>
      </c>
      <c r="R71" s="6">
        <v>19</v>
      </c>
      <c r="S71" s="4" t="s">
        <v>874</v>
      </c>
      <c r="T71" s="4">
        <v>111000</v>
      </c>
      <c r="U71" s="4">
        <v>8111000</v>
      </c>
      <c r="V71" s="4" t="s">
        <v>660</v>
      </c>
      <c r="W71" s="4">
        <v>1791</v>
      </c>
      <c r="Y71" s="31">
        <v>0.49989160958932444</v>
      </c>
      <c r="Z71" s="33">
        <v>111</v>
      </c>
      <c r="AA71" s="34">
        <v>4.5035280143182381E-3</v>
      </c>
      <c r="AB71" s="32">
        <v>9.0090090090090089E-3</v>
      </c>
    </row>
    <row r="72" spans="6:28" x14ac:dyDescent="0.2">
      <c r="F72" s="24">
        <v>0.89121147314761717</v>
      </c>
      <c r="G72" s="18">
        <v>0</v>
      </c>
      <c r="H72" s="21" t="s">
        <v>2406</v>
      </c>
      <c r="I72" s="16">
        <v>0</v>
      </c>
      <c r="J72" s="23">
        <v>302214</v>
      </c>
      <c r="K72" s="14">
        <v>143382</v>
      </c>
      <c r="L72" s="14">
        <v>158701</v>
      </c>
      <c r="M72" s="4" t="s">
        <v>870</v>
      </c>
      <c r="N72" s="4" t="s">
        <v>871</v>
      </c>
      <c r="O72" s="4" t="s">
        <v>870</v>
      </c>
      <c r="P72" s="4">
        <v>14</v>
      </c>
      <c r="Q72" s="4" t="s">
        <v>874</v>
      </c>
      <c r="R72" s="6">
        <v>19</v>
      </c>
      <c r="S72" s="4" t="s">
        <v>870</v>
      </c>
      <c r="T72" s="4">
        <v>111000</v>
      </c>
      <c r="U72" s="4">
        <v>8111000</v>
      </c>
      <c r="V72" s="4" t="s">
        <v>660</v>
      </c>
      <c r="W72" s="4">
        <v>468</v>
      </c>
      <c r="Y72" s="31">
        <v>0.49989160958932444</v>
      </c>
      <c r="Z72" s="33">
        <v>111</v>
      </c>
      <c r="AA72" s="34">
        <v>4.5035280143182381E-3</v>
      </c>
      <c r="AB72" s="32">
        <v>9.0090090090090089E-3</v>
      </c>
    </row>
    <row r="73" spans="6:28" x14ac:dyDescent="0.2">
      <c r="F73" s="24">
        <v>4.0294946093597392</v>
      </c>
      <c r="G73" s="18">
        <v>0</v>
      </c>
      <c r="H73" s="21" t="s">
        <v>2407</v>
      </c>
      <c r="I73" s="16">
        <v>0</v>
      </c>
      <c r="J73" s="23">
        <v>302214</v>
      </c>
      <c r="K73" s="14">
        <v>143382</v>
      </c>
      <c r="L73" s="14">
        <v>158701</v>
      </c>
      <c r="M73" s="4" t="s">
        <v>870</v>
      </c>
      <c r="N73" s="4" t="s">
        <v>871</v>
      </c>
      <c r="O73" s="4" t="s">
        <v>870</v>
      </c>
      <c r="P73" s="4">
        <v>14</v>
      </c>
      <c r="Q73" s="4" t="s">
        <v>874</v>
      </c>
      <c r="R73" s="6">
        <v>20</v>
      </c>
      <c r="S73" s="4" t="s">
        <v>870</v>
      </c>
      <c r="T73" s="4">
        <v>111000</v>
      </c>
      <c r="U73" s="4">
        <v>8111000</v>
      </c>
      <c r="V73" s="4" t="s">
        <v>660</v>
      </c>
      <c r="W73" s="4">
        <v>2116</v>
      </c>
      <c r="Y73" s="31">
        <v>0.49989160958932444</v>
      </c>
      <c r="Z73" s="33">
        <v>111</v>
      </c>
      <c r="AA73" s="34">
        <v>4.5035280143182381E-3</v>
      </c>
      <c r="AB73" s="32">
        <v>9.0090090090090089E-3</v>
      </c>
    </row>
    <row r="74" spans="6:28" x14ac:dyDescent="0.2">
      <c r="F74" s="24">
        <v>3.2849140837171791</v>
      </c>
      <c r="G74" s="18">
        <v>0</v>
      </c>
      <c r="H74" s="21" t="s">
        <v>2407</v>
      </c>
      <c r="I74" s="16">
        <v>0</v>
      </c>
      <c r="J74" s="23">
        <v>302214</v>
      </c>
      <c r="K74" s="14">
        <v>143382</v>
      </c>
      <c r="L74" s="14">
        <v>158701</v>
      </c>
      <c r="M74" s="4" t="s">
        <v>870</v>
      </c>
      <c r="N74" s="4" t="s">
        <v>871</v>
      </c>
      <c r="O74" s="4" t="s">
        <v>870</v>
      </c>
      <c r="P74" s="4">
        <v>14</v>
      </c>
      <c r="Q74" s="4" t="s">
        <v>874</v>
      </c>
      <c r="R74" s="6">
        <v>20</v>
      </c>
      <c r="S74" s="4" t="s">
        <v>872</v>
      </c>
      <c r="T74" s="4">
        <v>111000</v>
      </c>
      <c r="U74" s="4">
        <v>8111000</v>
      </c>
      <c r="V74" s="4" t="s">
        <v>660</v>
      </c>
      <c r="W74" s="4">
        <v>1725</v>
      </c>
      <c r="Y74" s="31">
        <v>0.49989160958932444</v>
      </c>
      <c r="Z74" s="33">
        <v>111</v>
      </c>
      <c r="AA74" s="34">
        <v>4.5035280143182381E-3</v>
      </c>
      <c r="AB74" s="32">
        <v>9.0090090090090089E-3</v>
      </c>
    </row>
    <row r="75" spans="6:28" x14ac:dyDescent="0.2">
      <c r="F75" s="24">
        <v>3.0335467451370817</v>
      </c>
      <c r="G75" s="18">
        <v>0</v>
      </c>
      <c r="H75" s="21" t="s">
        <v>2408</v>
      </c>
      <c r="I75" s="16">
        <v>0</v>
      </c>
      <c r="J75" s="23">
        <v>302214</v>
      </c>
      <c r="K75" s="14">
        <v>143382</v>
      </c>
      <c r="L75" s="14">
        <v>158701</v>
      </c>
      <c r="M75" s="4" t="s">
        <v>870</v>
      </c>
      <c r="N75" s="4" t="s">
        <v>871</v>
      </c>
      <c r="O75" s="4" t="s">
        <v>870</v>
      </c>
      <c r="P75" s="4">
        <v>14</v>
      </c>
      <c r="Q75" s="4" t="s">
        <v>874</v>
      </c>
      <c r="R75" s="6">
        <v>22</v>
      </c>
      <c r="S75" s="4" t="s">
        <v>870</v>
      </c>
      <c r="T75" s="4">
        <v>111000</v>
      </c>
      <c r="U75" s="4">
        <v>8111000</v>
      </c>
      <c r="V75" s="4" t="s">
        <v>660</v>
      </c>
      <c r="W75" s="4">
        <v>1593</v>
      </c>
      <c r="Y75" s="31">
        <v>0.49989160958932444</v>
      </c>
      <c r="Z75" s="33">
        <v>111</v>
      </c>
      <c r="AA75" s="34">
        <v>4.5035280143182381E-3</v>
      </c>
      <c r="AB75" s="32">
        <v>9.0090090090090089E-3</v>
      </c>
    </row>
    <row r="76" spans="6:28" x14ac:dyDescent="0.2">
      <c r="F76" s="24">
        <v>2.3156263917681676</v>
      </c>
      <c r="G76" s="18">
        <v>0</v>
      </c>
      <c r="H76" s="21" t="s">
        <v>2408</v>
      </c>
      <c r="I76" s="16">
        <v>0</v>
      </c>
      <c r="J76" s="23">
        <v>302214</v>
      </c>
      <c r="K76" s="14">
        <v>143382</v>
      </c>
      <c r="L76" s="14">
        <v>158701</v>
      </c>
      <c r="M76" s="4" t="s">
        <v>870</v>
      </c>
      <c r="N76" s="4" t="s">
        <v>871</v>
      </c>
      <c r="O76" s="4" t="s">
        <v>870</v>
      </c>
      <c r="P76" s="4">
        <v>14</v>
      </c>
      <c r="Q76" s="4" t="s">
        <v>874</v>
      </c>
      <c r="R76" s="6">
        <v>22</v>
      </c>
      <c r="S76" s="4" t="s">
        <v>872</v>
      </c>
      <c r="T76" s="4">
        <v>111000</v>
      </c>
      <c r="U76" s="4">
        <v>8111000</v>
      </c>
      <c r="V76" s="4" t="s">
        <v>660</v>
      </c>
      <c r="W76" s="4">
        <v>1216</v>
      </c>
      <c r="Y76" s="31">
        <v>0.49989160958932444</v>
      </c>
      <c r="Z76" s="33">
        <v>111</v>
      </c>
      <c r="AA76" s="34">
        <v>4.5035280143182381E-3</v>
      </c>
      <c r="AB76" s="32">
        <v>9.0090090090090089E-3</v>
      </c>
    </row>
    <row r="77" spans="6:28" x14ac:dyDescent="0.2">
      <c r="F77" s="24">
        <v>3.9895043509492694</v>
      </c>
      <c r="G77" s="18">
        <v>0</v>
      </c>
      <c r="H77" s="21" t="s">
        <v>2409</v>
      </c>
      <c r="I77" s="16">
        <v>0</v>
      </c>
      <c r="J77" s="23">
        <v>302214</v>
      </c>
      <c r="K77" s="14">
        <v>143382</v>
      </c>
      <c r="L77" s="14">
        <v>158701</v>
      </c>
      <c r="M77" s="4" t="s">
        <v>870</v>
      </c>
      <c r="N77" s="4" t="s">
        <v>871</v>
      </c>
      <c r="O77" s="4" t="s">
        <v>870</v>
      </c>
      <c r="P77" s="4">
        <v>14</v>
      </c>
      <c r="Q77" s="4" t="s">
        <v>874</v>
      </c>
      <c r="R77" s="6">
        <v>23</v>
      </c>
      <c r="S77" s="4" t="s">
        <v>874</v>
      </c>
      <c r="T77" s="4">
        <v>111000</v>
      </c>
      <c r="U77" s="4">
        <v>8111000</v>
      </c>
      <c r="V77" s="4" t="s">
        <v>660</v>
      </c>
      <c r="W77" s="4">
        <v>2095</v>
      </c>
      <c r="Y77" s="31">
        <v>0.49989160958932444</v>
      </c>
      <c r="Z77" s="33">
        <v>111</v>
      </c>
      <c r="AA77" s="34">
        <v>4.5035280143182381E-3</v>
      </c>
      <c r="AB77" s="32">
        <v>9.0090090090090089E-3</v>
      </c>
    </row>
    <row r="78" spans="6:28" x14ac:dyDescent="0.2">
      <c r="F78" s="24">
        <v>1.0073736523399348</v>
      </c>
      <c r="G78" s="18">
        <v>0</v>
      </c>
      <c r="H78" s="21" t="s">
        <v>2410</v>
      </c>
      <c r="I78" s="16">
        <v>0</v>
      </c>
      <c r="J78" s="23">
        <v>302214</v>
      </c>
      <c r="K78" s="14">
        <v>143382</v>
      </c>
      <c r="L78" s="14">
        <v>158701</v>
      </c>
      <c r="M78" s="4" t="s">
        <v>870</v>
      </c>
      <c r="N78" s="4" t="s">
        <v>871</v>
      </c>
      <c r="O78" s="4" t="s">
        <v>870</v>
      </c>
      <c r="P78" s="4">
        <v>14</v>
      </c>
      <c r="Q78" s="4" t="s">
        <v>874</v>
      </c>
      <c r="R78" s="6">
        <v>25</v>
      </c>
      <c r="S78" s="4" t="s">
        <v>874</v>
      </c>
      <c r="T78" s="4">
        <v>111000</v>
      </c>
      <c r="U78" s="4">
        <v>8111000</v>
      </c>
      <c r="V78" s="4" t="s">
        <v>660</v>
      </c>
      <c r="W78" s="4">
        <v>529</v>
      </c>
      <c r="Y78" s="31">
        <v>0.49989160958932444</v>
      </c>
      <c r="Z78" s="33">
        <v>111</v>
      </c>
      <c r="AA78" s="34">
        <v>4.5035280143182381E-3</v>
      </c>
      <c r="AB78" s="32">
        <v>9.0090090090090089E-3</v>
      </c>
    </row>
    <row r="79" spans="6:28" x14ac:dyDescent="0.2">
      <c r="F79" s="24">
        <v>3.1535175203684918</v>
      </c>
      <c r="G79" s="18">
        <v>0</v>
      </c>
      <c r="H79" s="21" t="s">
        <v>2411</v>
      </c>
      <c r="I79" s="16">
        <v>0</v>
      </c>
      <c r="J79" s="23">
        <v>302214</v>
      </c>
      <c r="K79" s="14">
        <v>143382</v>
      </c>
      <c r="L79" s="14">
        <v>158701</v>
      </c>
      <c r="M79" s="4" t="s">
        <v>870</v>
      </c>
      <c r="N79" s="4" t="s">
        <v>871</v>
      </c>
      <c r="O79" s="4" t="s">
        <v>870</v>
      </c>
      <c r="P79" s="4">
        <v>14</v>
      </c>
      <c r="Q79" s="4" t="s">
        <v>874</v>
      </c>
      <c r="R79" s="6">
        <v>26</v>
      </c>
      <c r="S79" s="4" t="s">
        <v>870</v>
      </c>
      <c r="T79" s="4">
        <v>111000</v>
      </c>
      <c r="U79" s="4">
        <v>8111000</v>
      </c>
      <c r="V79" s="4" t="s">
        <v>660</v>
      </c>
      <c r="W79" s="4">
        <v>1656</v>
      </c>
      <c r="Y79" s="31">
        <v>0.49989160958932444</v>
      </c>
      <c r="Z79" s="33">
        <v>111</v>
      </c>
      <c r="AA79" s="34">
        <v>4.5035280143182381E-3</v>
      </c>
      <c r="AB79" s="32">
        <v>9.0090090090090089E-3</v>
      </c>
    </row>
    <row r="80" spans="6:28" x14ac:dyDescent="0.2">
      <c r="F80" s="24">
        <v>3.903810940069691</v>
      </c>
      <c r="G80" s="18">
        <v>0</v>
      </c>
      <c r="H80" s="21" t="s">
        <v>2411</v>
      </c>
      <c r="I80" s="16">
        <v>0</v>
      </c>
      <c r="J80" s="23">
        <v>302214</v>
      </c>
      <c r="K80" s="14">
        <v>143382</v>
      </c>
      <c r="L80" s="14">
        <v>158701</v>
      </c>
      <c r="M80" s="4" t="s">
        <v>870</v>
      </c>
      <c r="N80" s="4" t="s">
        <v>871</v>
      </c>
      <c r="O80" s="4" t="s">
        <v>870</v>
      </c>
      <c r="P80" s="4">
        <v>14</v>
      </c>
      <c r="Q80" s="4" t="s">
        <v>874</v>
      </c>
      <c r="R80" s="6">
        <v>26</v>
      </c>
      <c r="S80" s="4" t="s">
        <v>872</v>
      </c>
      <c r="T80" s="4">
        <v>111000</v>
      </c>
      <c r="U80" s="4">
        <v>8111000</v>
      </c>
      <c r="V80" s="4" t="s">
        <v>660</v>
      </c>
      <c r="W80" s="4">
        <v>2050</v>
      </c>
      <c r="Y80" s="31">
        <v>0.49989160958932444</v>
      </c>
      <c r="Z80" s="33">
        <v>111</v>
      </c>
      <c r="AA80" s="34">
        <v>4.5035280143182381E-3</v>
      </c>
      <c r="AB80" s="32">
        <v>9.0090090090090089E-3</v>
      </c>
    </row>
    <row r="81" spans="6:28" x14ac:dyDescent="0.2">
      <c r="F81" s="24">
        <v>1.0035650563008425</v>
      </c>
      <c r="G81" s="18">
        <v>0</v>
      </c>
      <c r="H81" s="21" t="s">
        <v>2412</v>
      </c>
      <c r="I81" s="16">
        <v>0</v>
      </c>
      <c r="J81" s="23">
        <v>302214</v>
      </c>
      <c r="K81" s="14">
        <v>143382</v>
      </c>
      <c r="L81" s="14">
        <v>158701</v>
      </c>
      <c r="M81" s="4" t="s">
        <v>870</v>
      </c>
      <c r="N81" s="4" t="s">
        <v>871</v>
      </c>
      <c r="O81" s="4" t="s">
        <v>870</v>
      </c>
      <c r="P81" s="4">
        <v>14</v>
      </c>
      <c r="Q81" s="4" t="s">
        <v>870</v>
      </c>
      <c r="R81" s="6">
        <v>2</v>
      </c>
      <c r="S81" s="4" t="s">
        <v>870</v>
      </c>
      <c r="T81" s="4">
        <v>111000</v>
      </c>
      <c r="U81" s="4">
        <v>8111000</v>
      </c>
      <c r="V81" s="4" t="s">
        <v>660</v>
      </c>
      <c r="W81" s="4">
        <v>527</v>
      </c>
      <c r="Y81" s="31">
        <v>0.49989160958932444</v>
      </c>
      <c r="Z81" s="33">
        <v>111</v>
      </c>
      <c r="AA81" s="34">
        <v>4.5035280143182381E-3</v>
      </c>
      <c r="AB81" s="32">
        <v>9.0090090090090089E-3</v>
      </c>
    </row>
    <row r="82" spans="6:28" x14ac:dyDescent="0.2">
      <c r="F82" s="24">
        <v>4.2027857291384425</v>
      </c>
      <c r="G82" s="18">
        <v>0</v>
      </c>
      <c r="H82" s="21" t="s">
        <v>2412</v>
      </c>
      <c r="I82" s="16">
        <v>0</v>
      </c>
      <c r="J82" s="23">
        <v>302214</v>
      </c>
      <c r="K82" s="14">
        <v>143382</v>
      </c>
      <c r="L82" s="14">
        <v>158701</v>
      </c>
      <c r="M82" s="4" t="s">
        <v>870</v>
      </c>
      <c r="N82" s="4" t="s">
        <v>871</v>
      </c>
      <c r="O82" s="4" t="s">
        <v>870</v>
      </c>
      <c r="P82" s="4">
        <v>14</v>
      </c>
      <c r="Q82" s="4" t="s">
        <v>870</v>
      </c>
      <c r="R82" s="6">
        <v>2</v>
      </c>
      <c r="S82" s="4" t="s">
        <v>872</v>
      </c>
      <c r="T82" s="4">
        <v>111000</v>
      </c>
      <c r="U82" s="4">
        <v>8111000</v>
      </c>
      <c r="V82" s="4" t="s">
        <v>660</v>
      </c>
      <c r="W82" s="4">
        <v>2207</v>
      </c>
      <c r="Y82" s="31">
        <v>0.49989160958932444</v>
      </c>
      <c r="Z82" s="33">
        <v>111</v>
      </c>
      <c r="AA82" s="34">
        <v>4.5035280143182381E-3</v>
      </c>
      <c r="AB82" s="32">
        <v>9.0090090090090089E-3</v>
      </c>
    </row>
    <row r="83" spans="6:28" x14ac:dyDescent="0.2">
      <c r="F83" s="24">
        <v>1.9709484502303074</v>
      </c>
      <c r="G83" s="18">
        <v>0</v>
      </c>
      <c r="H83" s="21" t="s">
        <v>2413</v>
      </c>
      <c r="I83" s="16">
        <v>0</v>
      </c>
      <c r="J83" s="23">
        <v>302214</v>
      </c>
      <c r="K83" s="14">
        <v>143382</v>
      </c>
      <c r="L83" s="14">
        <v>158701</v>
      </c>
      <c r="M83" s="4" t="s">
        <v>870</v>
      </c>
      <c r="N83" s="4" t="s">
        <v>871</v>
      </c>
      <c r="O83" s="4" t="s">
        <v>870</v>
      </c>
      <c r="P83" s="4">
        <v>14</v>
      </c>
      <c r="Q83" s="4" t="s">
        <v>870</v>
      </c>
      <c r="R83" s="6">
        <v>4</v>
      </c>
      <c r="S83" s="4" t="s">
        <v>874</v>
      </c>
      <c r="T83" s="4">
        <v>111000</v>
      </c>
      <c r="U83" s="4">
        <v>8111000</v>
      </c>
      <c r="V83" s="4" t="s">
        <v>660</v>
      </c>
      <c r="W83" s="4">
        <v>1035</v>
      </c>
      <c r="Y83" s="31">
        <v>0.49989160958932444</v>
      </c>
      <c r="Z83" s="33">
        <v>111</v>
      </c>
      <c r="AA83" s="34">
        <v>4.5035280143182381E-3</v>
      </c>
      <c r="AB83" s="32">
        <v>9.0090090090090089E-3</v>
      </c>
    </row>
    <row r="84" spans="6:28" x14ac:dyDescent="0.2">
      <c r="F84" s="24">
        <v>2.5803238164850888</v>
      </c>
      <c r="G84" s="18">
        <v>0</v>
      </c>
      <c r="H84" s="21" t="s">
        <v>2414</v>
      </c>
      <c r="I84" s="16">
        <v>0</v>
      </c>
      <c r="J84" s="23">
        <v>302214</v>
      </c>
      <c r="K84" s="14">
        <v>143382</v>
      </c>
      <c r="L84" s="14">
        <v>158701</v>
      </c>
      <c r="M84" s="4" t="s">
        <v>870</v>
      </c>
      <c r="N84" s="4" t="s">
        <v>871</v>
      </c>
      <c r="O84" s="4" t="s">
        <v>870</v>
      </c>
      <c r="P84" s="4">
        <v>14</v>
      </c>
      <c r="Q84" s="4" t="s">
        <v>870</v>
      </c>
      <c r="R84" s="6">
        <v>5</v>
      </c>
      <c r="S84" s="4" t="s">
        <v>874</v>
      </c>
      <c r="T84" s="4">
        <v>111000</v>
      </c>
      <c r="U84" s="4">
        <v>8111000</v>
      </c>
      <c r="V84" s="4" t="s">
        <v>660</v>
      </c>
      <c r="W84" s="4">
        <v>1355</v>
      </c>
      <c r="Y84" s="31">
        <v>0.49989160958932444</v>
      </c>
      <c r="Z84" s="33">
        <v>111</v>
      </c>
      <c r="AA84" s="34">
        <v>4.5035280143182381E-3</v>
      </c>
      <c r="AB84" s="32">
        <v>9.0090090090090089E-3</v>
      </c>
    </row>
    <row r="85" spans="6:28" x14ac:dyDescent="0.2">
      <c r="F85" s="24">
        <v>3.2220722490721547</v>
      </c>
      <c r="G85" s="18">
        <v>0</v>
      </c>
      <c r="H85" s="21" t="s">
        <v>2415</v>
      </c>
      <c r="I85" s="16">
        <v>0</v>
      </c>
      <c r="J85" s="23">
        <v>302214</v>
      </c>
      <c r="K85" s="14">
        <v>143382</v>
      </c>
      <c r="L85" s="14">
        <v>158701</v>
      </c>
      <c r="M85" s="4" t="s">
        <v>870</v>
      </c>
      <c r="N85" s="4" t="s">
        <v>871</v>
      </c>
      <c r="O85" s="4" t="s">
        <v>870</v>
      </c>
      <c r="P85" s="4">
        <v>14</v>
      </c>
      <c r="Q85" s="4" t="s">
        <v>872</v>
      </c>
      <c r="R85" s="6">
        <v>14</v>
      </c>
      <c r="S85" s="4" t="s">
        <v>870</v>
      </c>
      <c r="T85" s="4">
        <v>111000</v>
      </c>
      <c r="U85" s="4">
        <v>8111000</v>
      </c>
      <c r="V85" s="4" t="s">
        <v>660</v>
      </c>
      <c r="W85" s="4">
        <v>1692</v>
      </c>
      <c r="Y85" s="31">
        <v>0.49989160958932444</v>
      </c>
      <c r="Z85" s="33">
        <v>111</v>
      </c>
      <c r="AA85" s="34">
        <v>4.5035280143182381E-3</v>
      </c>
      <c r="AB85" s="32">
        <v>9.0090090090090089E-3</v>
      </c>
    </row>
    <row r="86" spans="6:28" x14ac:dyDescent="0.2">
      <c r="F86" s="24">
        <v>3.7038596480173407</v>
      </c>
      <c r="G86" s="18">
        <v>0</v>
      </c>
      <c r="H86" s="21" t="s">
        <v>2415</v>
      </c>
      <c r="I86" s="16">
        <v>0</v>
      </c>
      <c r="J86" s="23">
        <v>302214</v>
      </c>
      <c r="K86" s="14">
        <v>143382</v>
      </c>
      <c r="L86" s="14">
        <v>158701</v>
      </c>
      <c r="M86" s="4" t="s">
        <v>870</v>
      </c>
      <c r="N86" s="4" t="s">
        <v>871</v>
      </c>
      <c r="O86" s="4" t="s">
        <v>870</v>
      </c>
      <c r="P86" s="4">
        <v>14</v>
      </c>
      <c r="Q86" s="4" t="s">
        <v>872</v>
      </c>
      <c r="R86" s="6">
        <v>14</v>
      </c>
      <c r="S86" s="4" t="s">
        <v>872</v>
      </c>
      <c r="T86" s="4">
        <v>111000</v>
      </c>
      <c r="U86" s="4">
        <v>8111000</v>
      </c>
      <c r="V86" s="4" t="s">
        <v>660</v>
      </c>
      <c r="W86" s="4">
        <v>1945</v>
      </c>
      <c r="Y86" s="31">
        <v>0.49989160958932444</v>
      </c>
      <c r="Z86" s="33">
        <v>111</v>
      </c>
      <c r="AA86" s="34">
        <v>4.5035280143182381E-3</v>
      </c>
      <c r="AB86" s="32">
        <v>9.0090090090090089E-3</v>
      </c>
    </row>
    <row r="87" spans="6:28" x14ac:dyDescent="0.2">
      <c r="F87" s="24">
        <v>3.2296894411503394</v>
      </c>
      <c r="G87" s="18">
        <v>0</v>
      </c>
      <c r="H87" s="21" t="s">
        <v>2415</v>
      </c>
      <c r="I87" s="16">
        <v>0</v>
      </c>
      <c r="J87" s="23">
        <v>302214</v>
      </c>
      <c r="K87" s="14">
        <v>143382</v>
      </c>
      <c r="L87" s="14">
        <v>158701</v>
      </c>
      <c r="M87" s="4" t="s">
        <v>870</v>
      </c>
      <c r="N87" s="4" t="s">
        <v>871</v>
      </c>
      <c r="O87" s="4" t="s">
        <v>870</v>
      </c>
      <c r="P87" s="4">
        <v>14</v>
      </c>
      <c r="Q87" s="4" t="s">
        <v>872</v>
      </c>
      <c r="R87" s="6">
        <v>14</v>
      </c>
      <c r="S87" s="4" t="s">
        <v>873</v>
      </c>
      <c r="T87" s="4">
        <v>111000</v>
      </c>
      <c r="U87" s="4">
        <v>8111000</v>
      </c>
      <c r="V87" s="4" t="s">
        <v>660</v>
      </c>
      <c r="W87" s="4">
        <v>1696</v>
      </c>
      <c r="Y87" s="31">
        <v>0.49989160958932444</v>
      </c>
      <c r="Z87" s="33">
        <v>111</v>
      </c>
      <c r="AA87" s="34">
        <v>4.5035280143182381E-3</v>
      </c>
      <c r="AB87" s="32">
        <v>9.0090090090090089E-3</v>
      </c>
    </row>
    <row r="88" spans="6:28" x14ac:dyDescent="0.2">
      <c r="F88" s="24">
        <v>1.249219500822301</v>
      </c>
      <c r="G88" s="18">
        <v>0</v>
      </c>
      <c r="H88" s="21" t="s">
        <v>2415</v>
      </c>
      <c r="I88" s="16">
        <v>0</v>
      </c>
      <c r="J88" s="23">
        <v>302214</v>
      </c>
      <c r="K88" s="14">
        <v>143382</v>
      </c>
      <c r="L88" s="14">
        <v>158701</v>
      </c>
      <c r="M88" s="4" t="s">
        <v>870</v>
      </c>
      <c r="N88" s="4" t="s">
        <v>871</v>
      </c>
      <c r="O88" s="4" t="s">
        <v>870</v>
      </c>
      <c r="P88" s="4">
        <v>14</v>
      </c>
      <c r="Q88" s="4" t="s">
        <v>872</v>
      </c>
      <c r="R88" s="6">
        <v>14</v>
      </c>
      <c r="S88" s="4" t="s">
        <v>875</v>
      </c>
      <c r="T88" s="4">
        <v>111000</v>
      </c>
      <c r="U88" s="4">
        <v>8111000</v>
      </c>
      <c r="V88" s="4" t="s">
        <v>660</v>
      </c>
      <c r="W88" s="4">
        <v>656</v>
      </c>
      <c r="Y88" s="31">
        <v>0.49989160958932444</v>
      </c>
      <c r="Z88" s="33">
        <v>111</v>
      </c>
      <c r="AA88" s="34">
        <v>4.5035280143182381E-3</v>
      </c>
      <c r="AB88" s="32">
        <v>9.0090090090090089E-3</v>
      </c>
    </row>
    <row r="89" spans="6:28" x14ac:dyDescent="0.2">
      <c r="F89" s="24">
        <v>3.9418969004606148</v>
      </c>
      <c r="G89" s="18">
        <v>0</v>
      </c>
      <c r="H89" s="21" t="s">
        <v>2416</v>
      </c>
      <c r="I89" s="16">
        <v>0</v>
      </c>
      <c r="J89" s="23">
        <v>302214</v>
      </c>
      <c r="K89" s="14">
        <v>143382</v>
      </c>
      <c r="L89" s="14">
        <v>158701</v>
      </c>
      <c r="M89" s="4" t="s">
        <v>870</v>
      </c>
      <c r="N89" s="4" t="s">
        <v>871</v>
      </c>
      <c r="O89" s="4" t="s">
        <v>870</v>
      </c>
      <c r="P89" s="4">
        <v>14</v>
      </c>
      <c r="Q89" s="4" t="s">
        <v>873</v>
      </c>
      <c r="R89" s="6">
        <v>24</v>
      </c>
      <c r="S89" s="4" t="s">
        <v>870</v>
      </c>
      <c r="T89" s="4">
        <v>111000</v>
      </c>
      <c r="U89" s="4">
        <v>8111000</v>
      </c>
      <c r="V89" s="4" t="s">
        <v>660</v>
      </c>
      <c r="W89" s="4">
        <v>2070</v>
      </c>
      <c r="Y89" s="31">
        <v>0.49989160958932444</v>
      </c>
      <c r="Z89" s="33">
        <v>111</v>
      </c>
      <c r="AA89" s="34">
        <v>4.5035280143182381E-3</v>
      </c>
      <c r="AB89" s="32">
        <v>9.0090090090090089E-3</v>
      </c>
    </row>
    <row r="90" spans="6:28" x14ac:dyDescent="0.2">
      <c r="F90" s="24">
        <v>3.6048361510009386</v>
      </c>
      <c r="G90" s="18">
        <v>0</v>
      </c>
      <c r="H90" s="21" t="s">
        <v>2416</v>
      </c>
      <c r="I90" s="16">
        <v>0</v>
      </c>
      <c r="J90" s="23">
        <v>302214</v>
      </c>
      <c r="K90" s="14">
        <v>143382</v>
      </c>
      <c r="L90" s="14">
        <v>158701</v>
      </c>
      <c r="M90" s="4" t="s">
        <v>870</v>
      </c>
      <c r="N90" s="4" t="s">
        <v>871</v>
      </c>
      <c r="O90" s="4" t="s">
        <v>870</v>
      </c>
      <c r="P90" s="4">
        <v>14</v>
      </c>
      <c r="Q90" s="4" t="s">
        <v>873</v>
      </c>
      <c r="R90" s="6">
        <v>24</v>
      </c>
      <c r="S90" s="4" t="s">
        <v>872</v>
      </c>
      <c r="T90" s="4">
        <v>111000</v>
      </c>
      <c r="U90" s="4">
        <v>8111000</v>
      </c>
      <c r="V90" s="4" t="s">
        <v>660</v>
      </c>
      <c r="W90" s="4">
        <v>1893</v>
      </c>
      <c r="Y90" s="31">
        <v>0.49989160958932444</v>
      </c>
      <c r="Z90" s="33">
        <v>111</v>
      </c>
      <c r="AA90" s="34">
        <v>4.5035280143182381E-3</v>
      </c>
      <c r="AB90" s="32">
        <v>9.0090090090090089E-3</v>
      </c>
    </row>
    <row r="91" spans="6:28" x14ac:dyDescent="0.2">
      <c r="F91" s="24">
        <v>3.5800802767468385</v>
      </c>
      <c r="G91" s="18">
        <v>0</v>
      </c>
      <c r="H91" s="21" t="s">
        <v>2416</v>
      </c>
      <c r="I91" s="16">
        <v>0</v>
      </c>
      <c r="J91" s="23">
        <v>302214</v>
      </c>
      <c r="K91" s="14">
        <v>143382</v>
      </c>
      <c r="L91" s="14">
        <v>158701</v>
      </c>
      <c r="M91" s="4" t="s">
        <v>870</v>
      </c>
      <c r="N91" s="4" t="s">
        <v>871</v>
      </c>
      <c r="O91" s="4" t="s">
        <v>870</v>
      </c>
      <c r="P91" s="4">
        <v>14</v>
      </c>
      <c r="Q91" s="4" t="s">
        <v>873</v>
      </c>
      <c r="R91" s="6">
        <v>24</v>
      </c>
      <c r="S91" s="4" t="s">
        <v>875</v>
      </c>
      <c r="T91" s="4">
        <v>111000</v>
      </c>
      <c r="U91" s="4">
        <v>8111000</v>
      </c>
      <c r="V91" s="4" t="s">
        <v>660</v>
      </c>
      <c r="W91" s="4">
        <v>1880</v>
      </c>
      <c r="Y91" s="31">
        <v>0.49989160958932444</v>
      </c>
      <c r="Z91" s="33">
        <v>111</v>
      </c>
      <c r="AA91" s="34">
        <v>4.5035280143182381E-3</v>
      </c>
      <c r="AB91" s="32">
        <v>9.0090090090090089E-3</v>
      </c>
    </row>
    <row r="92" spans="6:28" x14ac:dyDescent="0.2">
      <c r="F92" s="24">
        <v>4.0371118014379244</v>
      </c>
      <c r="G92" s="18">
        <v>0</v>
      </c>
      <c r="H92" s="21" t="s">
        <v>2416</v>
      </c>
      <c r="I92" s="16">
        <v>0</v>
      </c>
      <c r="J92" s="23">
        <v>302214</v>
      </c>
      <c r="K92" s="14">
        <v>143382</v>
      </c>
      <c r="L92" s="14">
        <v>158701</v>
      </c>
      <c r="M92" s="4" t="s">
        <v>870</v>
      </c>
      <c r="N92" s="4" t="s">
        <v>871</v>
      </c>
      <c r="O92" s="4" t="s">
        <v>870</v>
      </c>
      <c r="P92" s="4">
        <v>14</v>
      </c>
      <c r="Q92" s="4" t="s">
        <v>873</v>
      </c>
      <c r="R92" s="6">
        <v>24</v>
      </c>
      <c r="S92" s="4" t="s">
        <v>877</v>
      </c>
      <c r="T92" s="4">
        <v>111000</v>
      </c>
      <c r="U92" s="4">
        <v>8111000</v>
      </c>
      <c r="V92" s="4" t="s">
        <v>660</v>
      </c>
      <c r="W92" s="4">
        <v>2120</v>
      </c>
      <c r="Y92" s="31">
        <v>0.49989160958932444</v>
      </c>
      <c r="Z92" s="33">
        <v>111</v>
      </c>
      <c r="AA92" s="34">
        <v>4.5035280143182381E-3</v>
      </c>
      <c r="AB92" s="32">
        <v>9.0090090090090089E-3</v>
      </c>
    </row>
    <row r="93" spans="6:28" x14ac:dyDescent="0.2">
      <c r="F93" s="24">
        <v>0.69887737317345189</v>
      </c>
      <c r="G93" s="18">
        <v>0</v>
      </c>
      <c r="H93" s="21" t="s">
        <v>2416</v>
      </c>
      <c r="I93" s="16">
        <v>0</v>
      </c>
      <c r="J93" s="23">
        <v>302214</v>
      </c>
      <c r="K93" s="14">
        <v>143382</v>
      </c>
      <c r="L93" s="14">
        <v>158701</v>
      </c>
      <c r="M93" s="4" t="s">
        <v>870</v>
      </c>
      <c r="N93" s="4" t="s">
        <v>871</v>
      </c>
      <c r="O93" s="4" t="s">
        <v>870</v>
      </c>
      <c r="P93" s="4">
        <v>14</v>
      </c>
      <c r="Q93" s="4" t="s">
        <v>873</v>
      </c>
      <c r="R93" s="6">
        <v>24</v>
      </c>
      <c r="S93" s="4" t="s">
        <v>878</v>
      </c>
      <c r="T93" s="4">
        <v>111000</v>
      </c>
      <c r="U93" s="4">
        <v>8111000</v>
      </c>
      <c r="V93" s="4" t="s">
        <v>660</v>
      </c>
      <c r="W93" s="4">
        <v>367</v>
      </c>
      <c r="Y93" s="31">
        <v>0.49989160958932444</v>
      </c>
      <c r="Z93" s="33">
        <v>111</v>
      </c>
      <c r="AA93" s="34">
        <v>4.5035280143182381E-3</v>
      </c>
      <c r="AB93" s="32">
        <v>9.0090090090090089E-3</v>
      </c>
    </row>
    <row r="94" spans="6:28" x14ac:dyDescent="0.2">
      <c r="F94" s="24">
        <v>0.52958138173302105</v>
      </c>
      <c r="G94" s="18">
        <v>0</v>
      </c>
      <c r="H94" s="21" t="s">
        <v>2417</v>
      </c>
      <c r="I94" s="16">
        <v>0</v>
      </c>
      <c r="J94" s="23">
        <v>2425</v>
      </c>
      <c r="K94" s="14">
        <v>1562</v>
      </c>
      <c r="L94" s="14">
        <v>3416</v>
      </c>
      <c r="M94" s="4" t="s">
        <v>870</v>
      </c>
      <c r="N94" s="4" t="s">
        <v>871</v>
      </c>
      <c r="O94" s="4" t="s">
        <v>870</v>
      </c>
      <c r="P94" s="4">
        <v>15</v>
      </c>
      <c r="Q94" s="4" t="s">
        <v>874</v>
      </c>
      <c r="R94" s="6">
        <v>15</v>
      </c>
      <c r="S94" s="4" t="s">
        <v>874</v>
      </c>
      <c r="T94" s="4">
        <v>116076</v>
      </c>
      <c r="U94" s="4">
        <v>8116076</v>
      </c>
      <c r="V94" s="4" t="s">
        <v>717</v>
      </c>
      <c r="W94" s="4">
        <v>746</v>
      </c>
      <c r="Y94" s="31">
        <v>0.67243009590706471</v>
      </c>
      <c r="Z94" s="33">
        <v>4</v>
      </c>
      <c r="AA94" s="34">
        <v>0.16810752397676618</v>
      </c>
      <c r="AB94" s="32">
        <v>0.25</v>
      </c>
    </row>
    <row r="95" spans="6:28" x14ac:dyDescent="0.2">
      <c r="F95" s="24">
        <v>0.26195111241217794</v>
      </c>
      <c r="G95" s="18">
        <v>0</v>
      </c>
      <c r="H95" s="21" t="s">
        <v>2417</v>
      </c>
      <c r="I95" s="16">
        <v>0</v>
      </c>
      <c r="J95" s="23">
        <v>2425</v>
      </c>
      <c r="K95" s="14">
        <v>1562</v>
      </c>
      <c r="L95" s="14">
        <v>3416</v>
      </c>
      <c r="M95" s="4" t="s">
        <v>870</v>
      </c>
      <c r="N95" s="4" t="s">
        <v>871</v>
      </c>
      <c r="O95" s="4" t="s">
        <v>870</v>
      </c>
      <c r="P95" s="4">
        <v>15</v>
      </c>
      <c r="Q95" s="4" t="s">
        <v>874</v>
      </c>
      <c r="R95" s="6">
        <v>15</v>
      </c>
      <c r="S95" s="4" t="s">
        <v>870</v>
      </c>
      <c r="T95" s="4">
        <v>116076</v>
      </c>
      <c r="U95" s="4">
        <v>8116076</v>
      </c>
      <c r="V95" s="4" t="s">
        <v>717</v>
      </c>
      <c r="W95" s="4">
        <v>369</v>
      </c>
      <c r="Y95" s="31">
        <v>0.67243009590706471</v>
      </c>
      <c r="Z95" s="33">
        <v>4</v>
      </c>
      <c r="AA95" s="34">
        <v>0.16810752397676618</v>
      </c>
      <c r="AB95" s="32">
        <v>0.25</v>
      </c>
    </row>
    <row r="96" spans="6:28" x14ac:dyDescent="0.2">
      <c r="F96" s="24">
        <v>0.74822892271662755</v>
      </c>
      <c r="G96" s="18">
        <v>0</v>
      </c>
      <c r="H96" s="21" t="s">
        <v>2417</v>
      </c>
      <c r="I96" s="16">
        <v>0</v>
      </c>
      <c r="J96" s="23">
        <v>2425</v>
      </c>
      <c r="K96" s="14">
        <v>1562</v>
      </c>
      <c r="L96" s="14">
        <v>3416</v>
      </c>
      <c r="M96" s="4" t="s">
        <v>870</v>
      </c>
      <c r="N96" s="4" t="s">
        <v>871</v>
      </c>
      <c r="O96" s="4" t="s">
        <v>870</v>
      </c>
      <c r="P96" s="4">
        <v>15</v>
      </c>
      <c r="Q96" s="4" t="s">
        <v>874</v>
      </c>
      <c r="R96" s="6">
        <v>15</v>
      </c>
      <c r="S96" s="4" t="s">
        <v>872</v>
      </c>
      <c r="T96" s="4">
        <v>116076</v>
      </c>
      <c r="U96" s="4">
        <v>8116076</v>
      </c>
      <c r="V96" s="4" t="s">
        <v>717</v>
      </c>
      <c r="W96" s="4">
        <v>1054</v>
      </c>
      <c r="Y96" s="31">
        <v>0.67243009590706471</v>
      </c>
      <c r="Z96" s="33">
        <v>4</v>
      </c>
      <c r="AA96" s="34">
        <v>0.16810752397676618</v>
      </c>
      <c r="AB96" s="32">
        <v>0.25</v>
      </c>
    </row>
    <row r="97" spans="6:28" x14ac:dyDescent="0.2">
      <c r="F97" s="24">
        <v>0.88523858313817327</v>
      </c>
      <c r="G97" s="18">
        <v>0</v>
      </c>
      <c r="H97" s="21" t="s">
        <v>2417</v>
      </c>
      <c r="I97" s="16">
        <v>0</v>
      </c>
      <c r="J97" s="23">
        <v>2425</v>
      </c>
      <c r="K97" s="14">
        <v>1562</v>
      </c>
      <c r="L97" s="14">
        <v>3416</v>
      </c>
      <c r="M97" s="4" t="s">
        <v>870</v>
      </c>
      <c r="N97" s="4" t="s">
        <v>871</v>
      </c>
      <c r="O97" s="4" t="s">
        <v>870</v>
      </c>
      <c r="P97" s="4">
        <v>15</v>
      </c>
      <c r="Q97" s="4" t="s">
        <v>874</v>
      </c>
      <c r="R97" s="6">
        <v>15</v>
      </c>
      <c r="S97" s="4" t="s">
        <v>873</v>
      </c>
      <c r="T97" s="4">
        <v>116076</v>
      </c>
      <c r="U97" s="4">
        <v>8116076</v>
      </c>
      <c r="V97" s="4" t="s">
        <v>717</v>
      </c>
      <c r="W97" s="4">
        <v>1247</v>
      </c>
      <c r="Y97" s="31">
        <v>0.67243009590706471</v>
      </c>
      <c r="Z97" s="33">
        <v>4</v>
      </c>
      <c r="AA97" s="34">
        <v>0.16810752397676618</v>
      </c>
      <c r="AB97" s="32">
        <v>0.25</v>
      </c>
    </row>
    <row r="98" spans="6:28" x14ac:dyDescent="0.2">
      <c r="F98" s="24">
        <v>2.5979999999999999</v>
      </c>
      <c r="G98" s="18">
        <v>0</v>
      </c>
      <c r="H98" s="21" t="s">
        <v>2418</v>
      </c>
      <c r="I98" s="16">
        <v>0</v>
      </c>
      <c r="J98" s="23">
        <v>2598</v>
      </c>
      <c r="K98" s="14">
        <v>1402</v>
      </c>
      <c r="L98" s="14">
        <v>1954</v>
      </c>
      <c r="M98" s="4" t="s">
        <v>870</v>
      </c>
      <c r="N98" s="4" t="s">
        <v>871</v>
      </c>
      <c r="O98" s="4" t="s">
        <v>870</v>
      </c>
      <c r="P98" s="4">
        <v>15</v>
      </c>
      <c r="Q98" s="4" t="s">
        <v>874</v>
      </c>
      <c r="R98" s="6">
        <v>16</v>
      </c>
      <c r="S98" s="4" t="s">
        <v>874</v>
      </c>
      <c r="T98" s="4">
        <v>116004</v>
      </c>
      <c r="U98" s="4">
        <v>8116004</v>
      </c>
      <c r="V98" s="4" t="s">
        <v>683</v>
      </c>
      <c r="W98" s="4">
        <v>1954</v>
      </c>
      <c r="Y98" s="31">
        <v>0.56365468592542833</v>
      </c>
      <c r="Z98" s="33">
        <v>1</v>
      </c>
      <c r="AA98" s="34">
        <v>0.56365468592542833</v>
      </c>
      <c r="AB98" s="32">
        <v>1</v>
      </c>
    </row>
    <row r="99" spans="6:28" x14ac:dyDescent="0.2">
      <c r="F99" s="24">
        <v>2.7723853075571179</v>
      </c>
      <c r="G99" s="18">
        <v>0</v>
      </c>
      <c r="H99" s="21" t="s">
        <v>2419</v>
      </c>
      <c r="I99" s="16">
        <v>0</v>
      </c>
      <c r="J99" s="23">
        <v>40201</v>
      </c>
      <c r="K99" s="14">
        <v>20591</v>
      </c>
      <c r="L99" s="14">
        <v>28450</v>
      </c>
      <c r="M99" s="4" t="s">
        <v>870</v>
      </c>
      <c r="N99" s="4" t="s">
        <v>871</v>
      </c>
      <c r="O99" s="4" t="s">
        <v>870</v>
      </c>
      <c r="P99" s="4">
        <v>15</v>
      </c>
      <c r="Q99" s="4" t="s">
        <v>874</v>
      </c>
      <c r="R99" s="6">
        <v>17</v>
      </c>
      <c r="S99" s="4" t="s">
        <v>870</v>
      </c>
      <c r="T99" s="4">
        <v>116019</v>
      </c>
      <c r="U99" s="4">
        <v>8116019</v>
      </c>
      <c r="V99" s="4" t="s">
        <v>881</v>
      </c>
      <c r="W99" s="4">
        <v>1962</v>
      </c>
      <c r="Y99" s="31">
        <v>0.54952824903072539</v>
      </c>
      <c r="Z99" s="33">
        <v>20</v>
      </c>
      <c r="AA99" s="34">
        <v>2.7476412451536269E-2</v>
      </c>
      <c r="AB99" s="32">
        <v>0.05</v>
      </c>
    </row>
    <row r="100" spans="6:28" x14ac:dyDescent="0.2">
      <c r="F100" s="24">
        <v>1.3833665729349736</v>
      </c>
      <c r="G100" s="18">
        <v>0</v>
      </c>
      <c r="H100" s="21" t="s">
        <v>2419</v>
      </c>
      <c r="I100" s="16">
        <v>0</v>
      </c>
      <c r="J100" s="23">
        <v>40201</v>
      </c>
      <c r="K100" s="14">
        <v>20591</v>
      </c>
      <c r="L100" s="14">
        <v>28450</v>
      </c>
      <c r="M100" s="4" t="s">
        <v>870</v>
      </c>
      <c r="N100" s="4" t="s">
        <v>871</v>
      </c>
      <c r="O100" s="4" t="s">
        <v>870</v>
      </c>
      <c r="P100" s="4">
        <v>15</v>
      </c>
      <c r="Q100" s="4" t="s">
        <v>874</v>
      </c>
      <c r="R100" s="6">
        <v>17</v>
      </c>
      <c r="S100" s="4" t="s">
        <v>872</v>
      </c>
      <c r="T100" s="4">
        <v>116019</v>
      </c>
      <c r="U100" s="4">
        <v>8116019</v>
      </c>
      <c r="V100" s="4" t="s">
        <v>881</v>
      </c>
      <c r="W100" s="4">
        <v>979</v>
      </c>
      <c r="Y100" s="31">
        <v>0.54952824903072539</v>
      </c>
      <c r="Z100" s="33">
        <v>20</v>
      </c>
      <c r="AA100" s="34">
        <v>2.7476412451536269E-2</v>
      </c>
      <c r="AB100" s="32">
        <v>0.05</v>
      </c>
    </row>
    <row r="101" spans="6:28" x14ac:dyDescent="0.2">
      <c r="F101" s="24">
        <v>1.6064730538922156</v>
      </c>
      <c r="G101" s="18">
        <v>0</v>
      </c>
      <c r="H101" s="21" t="s">
        <v>2420</v>
      </c>
      <c r="I101" s="16">
        <v>0</v>
      </c>
      <c r="J101" s="23">
        <v>2293</v>
      </c>
      <c r="K101" s="14">
        <v>1745</v>
      </c>
      <c r="L101" s="14">
        <v>2672</v>
      </c>
      <c r="M101" s="4" t="s">
        <v>870</v>
      </c>
      <c r="N101" s="4" t="s">
        <v>871</v>
      </c>
      <c r="O101" s="4" t="s">
        <v>870</v>
      </c>
      <c r="P101" s="4">
        <v>15</v>
      </c>
      <c r="Q101" s="4" t="s">
        <v>874</v>
      </c>
      <c r="R101" s="6">
        <v>18</v>
      </c>
      <c r="S101" s="4" t="s">
        <v>874</v>
      </c>
      <c r="T101" s="4">
        <v>116014</v>
      </c>
      <c r="U101" s="4">
        <v>8116014</v>
      </c>
      <c r="V101" s="4" t="s">
        <v>689</v>
      </c>
      <c r="W101" s="4">
        <v>1872</v>
      </c>
      <c r="Y101" s="31">
        <v>0.65827123695976153</v>
      </c>
      <c r="Z101" s="33">
        <v>2</v>
      </c>
      <c r="AA101" s="34">
        <v>0.32913561847988076</v>
      </c>
      <c r="AB101" s="32">
        <v>0.5</v>
      </c>
    </row>
    <row r="102" spans="6:28" x14ac:dyDescent="0.2">
      <c r="F102" s="24">
        <v>0.68652694610778442</v>
      </c>
      <c r="G102" s="18">
        <v>0</v>
      </c>
      <c r="H102" s="21" t="s">
        <v>2420</v>
      </c>
      <c r="I102" s="16">
        <v>0</v>
      </c>
      <c r="J102" s="23">
        <v>2293</v>
      </c>
      <c r="K102" s="14">
        <v>1745</v>
      </c>
      <c r="L102" s="14">
        <v>2672</v>
      </c>
      <c r="M102" s="4" t="s">
        <v>870</v>
      </c>
      <c r="N102" s="4" t="s">
        <v>871</v>
      </c>
      <c r="O102" s="4" t="s">
        <v>870</v>
      </c>
      <c r="P102" s="4">
        <v>15</v>
      </c>
      <c r="Q102" s="4" t="s">
        <v>874</v>
      </c>
      <c r="R102" s="6">
        <v>18</v>
      </c>
      <c r="S102" s="4" t="s">
        <v>872</v>
      </c>
      <c r="T102" s="4">
        <v>116014</v>
      </c>
      <c r="U102" s="4">
        <v>8116014</v>
      </c>
      <c r="V102" s="4" t="s">
        <v>689</v>
      </c>
      <c r="W102" s="4">
        <v>800</v>
      </c>
      <c r="Y102" s="31">
        <v>0.65827123695976153</v>
      </c>
      <c r="Z102" s="33">
        <v>2</v>
      </c>
      <c r="AA102" s="34">
        <v>0.32913561847988076</v>
      </c>
      <c r="AB102" s="32">
        <v>0.5</v>
      </c>
    </row>
    <row r="103" spans="6:28" x14ac:dyDescent="0.2">
      <c r="F103" s="24">
        <v>1.3460000000000001</v>
      </c>
      <c r="G103" s="18">
        <v>0</v>
      </c>
      <c r="H103" s="21" t="s">
        <v>2421</v>
      </c>
      <c r="I103" s="16">
        <v>0</v>
      </c>
      <c r="J103" s="23">
        <v>1346</v>
      </c>
      <c r="K103" s="14">
        <v>1148</v>
      </c>
      <c r="L103" s="14">
        <v>2150</v>
      </c>
      <c r="M103" s="4" t="s">
        <v>870</v>
      </c>
      <c r="N103" s="4" t="s">
        <v>871</v>
      </c>
      <c r="O103" s="4" t="s">
        <v>870</v>
      </c>
      <c r="P103" s="4">
        <v>15</v>
      </c>
      <c r="Q103" s="4" t="s">
        <v>874</v>
      </c>
      <c r="R103" s="6">
        <v>20</v>
      </c>
      <c r="S103" s="4" t="s">
        <v>874</v>
      </c>
      <c r="T103" s="4">
        <v>116027</v>
      </c>
      <c r="U103" s="4">
        <v>8116027</v>
      </c>
      <c r="V103" s="4" t="s">
        <v>695</v>
      </c>
      <c r="W103" s="4">
        <v>2150</v>
      </c>
      <c r="Y103" s="31">
        <v>0.71016365202411713</v>
      </c>
      <c r="Z103" s="33">
        <v>1</v>
      </c>
      <c r="AA103" s="34">
        <v>0.71016365202411713</v>
      </c>
      <c r="AB103" s="32">
        <v>1</v>
      </c>
    </row>
    <row r="104" spans="6:28" x14ac:dyDescent="0.2">
      <c r="F104" s="24">
        <v>1.618372484791764</v>
      </c>
      <c r="G104" s="18">
        <v>0</v>
      </c>
      <c r="H104" s="21" t="s">
        <v>2422</v>
      </c>
      <c r="I104" s="16">
        <v>0</v>
      </c>
      <c r="J104" s="23">
        <v>3127</v>
      </c>
      <c r="K104" s="14">
        <v>2153</v>
      </c>
      <c r="L104" s="14">
        <v>4274</v>
      </c>
      <c r="M104" s="4" t="s">
        <v>870</v>
      </c>
      <c r="N104" s="4" t="s">
        <v>871</v>
      </c>
      <c r="O104" s="4" t="s">
        <v>870</v>
      </c>
      <c r="P104" s="4">
        <v>15</v>
      </c>
      <c r="Q104" s="4" t="s">
        <v>874</v>
      </c>
      <c r="R104" s="6">
        <v>21</v>
      </c>
      <c r="S104" s="4" t="s">
        <v>870</v>
      </c>
      <c r="T104" s="4">
        <v>116035</v>
      </c>
      <c r="U104" s="4">
        <v>8116035</v>
      </c>
      <c r="V104" s="4" t="s">
        <v>697</v>
      </c>
      <c r="W104" s="4">
        <v>2212</v>
      </c>
      <c r="Y104" s="31">
        <v>0.67270253297048355</v>
      </c>
      <c r="Z104" s="33">
        <v>2</v>
      </c>
      <c r="AA104" s="34">
        <v>0.33635126648524177</v>
      </c>
      <c r="AB104" s="32">
        <v>0.5</v>
      </c>
    </row>
    <row r="105" spans="6:28" x14ac:dyDescent="0.2">
      <c r="F105" s="24">
        <v>1.508627515208236</v>
      </c>
      <c r="G105" s="18">
        <v>0</v>
      </c>
      <c r="H105" s="21" t="s">
        <v>2422</v>
      </c>
      <c r="I105" s="16">
        <v>0</v>
      </c>
      <c r="J105" s="23">
        <v>3127</v>
      </c>
      <c r="K105" s="14">
        <v>2153</v>
      </c>
      <c r="L105" s="14">
        <v>4274</v>
      </c>
      <c r="M105" s="4" t="s">
        <v>870</v>
      </c>
      <c r="N105" s="4" t="s">
        <v>871</v>
      </c>
      <c r="O105" s="4" t="s">
        <v>870</v>
      </c>
      <c r="P105" s="4">
        <v>15</v>
      </c>
      <c r="Q105" s="4" t="s">
        <v>874</v>
      </c>
      <c r="R105" s="6">
        <v>21</v>
      </c>
      <c r="S105" s="4" t="s">
        <v>872</v>
      </c>
      <c r="T105" s="4">
        <v>116035</v>
      </c>
      <c r="U105" s="4">
        <v>8116035</v>
      </c>
      <c r="V105" s="4" t="s">
        <v>697</v>
      </c>
      <c r="W105" s="4">
        <v>2062</v>
      </c>
      <c r="Y105" s="31">
        <v>0.67270253297048355</v>
      </c>
      <c r="Z105" s="33">
        <v>2</v>
      </c>
      <c r="AA105" s="34">
        <v>0.33635126648524177</v>
      </c>
      <c r="AB105" s="32">
        <v>0.5</v>
      </c>
    </row>
    <row r="106" spans="6:28" x14ac:dyDescent="0.2">
      <c r="F106" s="24">
        <v>2.3814367867531887</v>
      </c>
      <c r="G106" s="18">
        <v>0</v>
      </c>
      <c r="H106" s="21" t="s">
        <v>2423</v>
      </c>
      <c r="I106" s="16">
        <v>0</v>
      </c>
      <c r="J106" s="23">
        <v>6023</v>
      </c>
      <c r="K106" s="14">
        <v>3197</v>
      </c>
      <c r="L106" s="14">
        <v>4469</v>
      </c>
      <c r="M106" s="4" t="s">
        <v>870</v>
      </c>
      <c r="N106" s="4" t="s">
        <v>871</v>
      </c>
      <c r="O106" s="4" t="s">
        <v>870</v>
      </c>
      <c r="P106" s="4">
        <v>15</v>
      </c>
      <c r="Q106" s="4" t="s">
        <v>874</v>
      </c>
      <c r="R106" s="6">
        <v>25</v>
      </c>
      <c r="S106" s="4" t="s">
        <v>870</v>
      </c>
      <c r="T106" s="4">
        <v>116056</v>
      </c>
      <c r="U106" s="4">
        <v>8116056</v>
      </c>
      <c r="V106" s="4" t="s">
        <v>709</v>
      </c>
      <c r="W106" s="4">
        <v>1767</v>
      </c>
      <c r="Y106" s="31">
        <v>0.56001168821681646</v>
      </c>
      <c r="Z106" s="33">
        <v>3</v>
      </c>
      <c r="AA106" s="34">
        <v>0.18667056273893881</v>
      </c>
      <c r="AB106" s="32">
        <v>0.33333333333333331</v>
      </c>
    </row>
    <row r="107" spans="6:28" x14ac:dyDescent="0.2">
      <c r="F107" s="24">
        <v>1.4622857462519578</v>
      </c>
      <c r="G107" s="18">
        <v>0</v>
      </c>
      <c r="H107" s="21" t="s">
        <v>2423</v>
      </c>
      <c r="I107" s="16">
        <v>0</v>
      </c>
      <c r="J107" s="23">
        <v>6023</v>
      </c>
      <c r="K107" s="14">
        <v>3197</v>
      </c>
      <c r="L107" s="14">
        <v>4469</v>
      </c>
      <c r="M107" s="4" t="s">
        <v>870</v>
      </c>
      <c r="N107" s="4" t="s">
        <v>871</v>
      </c>
      <c r="O107" s="4" t="s">
        <v>870</v>
      </c>
      <c r="P107" s="4">
        <v>15</v>
      </c>
      <c r="Q107" s="4" t="s">
        <v>874</v>
      </c>
      <c r="R107" s="6">
        <v>25</v>
      </c>
      <c r="S107" s="4" t="s">
        <v>872</v>
      </c>
      <c r="T107" s="4">
        <v>116056</v>
      </c>
      <c r="U107" s="4">
        <v>8116056</v>
      </c>
      <c r="V107" s="4" t="s">
        <v>709</v>
      </c>
      <c r="W107" s="4">
        <v>1085</v>
      </c>
      <c r="Y107" s="31">
        <v>0.56001168821681646</v>
      </c>
      <c r="Z107" s="33">
        <v>3</v>
      </c>
      <c r="AA107" s="34">
        <v>0.18667056273893881</v>
      </c>
      <c r="AB107" s="32">
        <v>0.33333333333333331</v>
      </c>
    </row>
    <row r="108" spans="6:28" x14ac:dyDescent="0.2">
      <c r="F108" s="24">
        <v>2.1792774669948534</v>
      </c>
      <c r="G108" s="18">
        <v>0</v>
      </c>
      <c r="H108" s="21" t="s">
        <v>2423</v>
      </c>
      <c r="I108" s="16">
        <v>0</v>
      </c>
      <c r="J108" s="23">
        <v>6023</v>
      </c>
      <c r="K108" s="14">
        <v>3197</v>
      </c>
      <c r="L108" s="14">
        <v>4469</v>
      </c>
      <c r="M108" s="4" t="s">
        <v>870</v>
      </c>
      <c r="N108" s="4" t="s">
        <v>871</v>
      </c>
      <c r="O108" s="4" t="s">
        <v>870</v>
      </c>
      <c r="P108" s="4">
        <v>15</v>
      </c>
      <c r="Q108" s="4" t="s">
        <v>874</v>
      </c>
      <c r="R108" s="6">
        <v>25</v>
      </c>
      <c r="S108" s="4" t="s">
        <v>873</v>
      </c>
      <c r="T108" s="4">
        <v>116056</v>
      </c>
      <c r="U108" s="4">
        <v>8116056</v>
      </c>
      <c r="V108" s="4" t="s">
        <v>709</v>
      </c>
      <c r="W108" s="4">
        <v>1617</v>
      </c>
      <c r="Y108" s="31">
        <v>0.56001168821681646</v>
      </c>
      <c r="Z108" s="33">
        <v>3</v>
      </c>
      <c r="AA108" s="34">
        <v>0.18667056273893881</v>
      </c>
      <c r="AB108" s="32">
        <v>0.33333333333333331</v>
      </c>
    </row>
    <row r="109" spans="6:28" x14ac:dyDescent="0.2">
      <c r="F109" s="24">
        <v>2.7510218219605127</v>
      </c>
      <c r="G109" s="18">
        <v>0.15554874507302741</v>
      </c>
      <c r="H109" s="21" t="s">
        <v>2424</v>
      </c>
      <c r="I109" s="16">
        <v>0.20694434425153463</v>
      </c>
      <c r="J109" s="23">
        <v>3660</v>
      </c>
      <c r="K109" s="14">
        <v>5491</v>
      </c>
      <c r="L109" s="14">
        <v>2887</v>
      </c>
      <c r="M109" s="4" t="s">
        <v>870</v>
      </c>
      <c r="N109" s="4" t="s">
        <v>871</v>
      </c>
      <c r="O109" s="4" t="s">
        <v>870</v>
      </c>
      <c r="P109" s="4">
        <v>15</v>
      </c>
      <c r="Q109" s="4" t="s">
        <v>874</v>
      </c>
      <c r="R109" s="6">
        <v>30</v>
      </c>
      <c r="S109" s="4" t="s">
        <v>874</v>
      </c>
      <c r="T109" s="4">
        <v>116072</v>
      </c>
      <c r="U109" s="4">
        <v>8116072</v>
      </c>
      <c r="V109" s="4" t="s">
        <v>715</v>
      </c>
      <c r="W109" s="4">
        <v>2170</v>
      </c>
      <c r="Y109" s="31">
        <v>0.69596278451570026</v>
      </c>
      <c r="Z109" s="33">
        <v>2</v>
      </c>
      <c r="AA109" s="34">
        <v>0.34798139225785013</v>
      </c>
      <c r="AB109" s="32">
        <v>0.5</v>
      </c>
    </row>
    <row r="110" spans="6:28" x14ac:dyDescent="0.2">
      <c r="F110" s="24">
        <v>0.90897817803948733</v>
      </c>
      <c r="G110" s="18">
        <v>5.1395599178507216E-2</v>
      </c>
      <c r="H110" s="21" t="s">
        <v>2424</v>
      </c>
      <c r="I110" s="16">
        <v>0.20694434425153463</v>
      </c>
      <c r="J110" s="23">
        <v>3660</v>
      </c>
      <c r="K110" s="14">
        <v>5491</v>
      </c>
      <c r="L110" s="14">
        <v>2887</v>
      </c>
      <c r="M110" s="4" t="s">
        <v>870</v>
      </c>
      <c r="N110" s="4" t="s">
        <v>871</v>
      </c>
      <c r="O110" s="4" t="s">
        <v>870</v>
      </c>
      <c r="P110" s="4">
        <v>15</v>
      </c>
      <c r="Q110" s="4" t="s">
        <v>874</v>
      </c>
      <c r="R110" s="6">
        <v>30</v>
      </c>
      <c r="S110" s="4" t="s">
        <v>870</v>
      </c>
      <c r="T110" s="4">
        <v>116072</v>
      </c>
      <c r="U110" s="4">
        <v>8116072</v>
      </c>
      <c r="V110" s="4" t="s">
        <v>715</v>
      </c>
      <c r="W110" s="4">
        <v>717</v>
      </c>
      <c r="Y110" s="31">
        <v>0.69596278451570026</v>
      </c>
      <c r="Z110" s="33">
        <v>2</v>
      </c>
      <c r="AA110" s="34">
        <v>0.34798139225785013</v>
      </c>
      <c r="AB110" s="32">
        <v>0.5</v>
      </c>
    </row>
    <row r="111" spans="6:28" x14ac:dyDescent="0.2">
      <c r="F111" s="24">
        <v>0.76100000000000001</v>
      </c>
      <c r="G111" s="18">
        <v>0</v>
      </c>
      <c r="H111" s="21" t="s">
        <v>2425</v>
      </c>
      <c r="I111" s="16">
        <v>0</v>
      </c>
      <c r="J111" s="23">
        <v>761</v>
      </c>
      <c r="K111" s="14">
        <v>477</v>
      </c>
      <c r="L111" s="14">
        <v>1240</v>
      </c>
      <c r="M111" s="4" t="s">
        <v>870</v>
      </c>
      <c r="N111" s="4" t="s">
        <v>871</v>
      </c>
      <c r="O111" s="4" t="s">
        <v>870</v>
      </c>
      <c r="P111" s="4">
        <v>15</v>
      </c>
      <c r="Q111" s="4" t="s">
        <v>874</v>
      </c>
      <c r="R111" s="6">
        <v>35</v>
      </c>
      <c r="S111" s="4" t="s">
        <v>874</v>
      </c>
      <c r="T111" s="4">
        <v>116037</v>
      </c>
      <c r="U111" s="4">
        <v>8116037</v>
      </c>
      <c r="V111" s="4" t="s">
        <v>699</v>
      </c>
      <c r="W111" s="4">
        <v>1240</v>
      </c>
      <c r="Y111" s="31">
        <v>0.69289749798224376</v>
      </c>
      <c r="Z111" s="33">
        <v>1</v>
      </c>
      <c r="AA111" s="34">
        <v>0.69289749798224376</v>
      </c>
      <c r="AB111" s="32">
        <v>1</v>
      </c>
    </row>
    <row r="112" spans="6:28" x14ac:dyDescent="0.2">
      <c r="F112" s="24">
        <v>1.0595729589951977</v>
      </c>
      <c r="G112" s="18">
        <v>0</v>
      </c>
      <c r="H112" s="21" t="s">
        <v>2426</v>
      </c>
      <c r="I112" s="16">
        <v>0</v>
      </c>
      <c r="J112" s="23">
        <v>1764</v>
      </c>
      <c r="K112" s="14">
        <v>1173</v>
      </c>
      <c r="L112" s="14">
        <v>2707</v>
      </c>
      <c r="M112" s="4" t="s">
        <v>870</v>
      </c>
      <c r="N112" s="4" t="s">
        <v>871</v>
      </c>
      <c r="O112" s="4" t="s">
        <v>870</v>
      </c>
      <c r="P112" s="4">
        <v>15</v>
      </c>
      <c r="Q112" s="4" t="s">
        <v>874</v>
      </c>
      <c r="R112" s="6">
        <v>36</v>
      </c>
      <c r="S112" s="4" t="s">
        <v>874</v>
      </c>
      <c r="T112" s="4">
        <v>116007</v>
      </c>
      <c r="U112" s="4">
        <v>8116007</v>
      </c>
      <c r="V112" s="4" t="s">
        <v>685</v>
      </c>
      <c r="W112" s="4">
        <v>1626</v>
      </c>
      <c r="Y112" s="31">
        <v>0.68745570517363574</v>
      </c>
      <c r="Z112" s="33">
        <v>2</v>
      </c>
      <c r="AA112" s="34">
        <v>0.34372785258681787</v>
      </c>
      <c r="AB112" s="32">
        <v>0.5</v>
      </c>
    </row>
    <row r="113" spans="6:28" x14ac:dyDescent="0.2">
      <c r="F113" s="24">
        <v>0.70442704100480225</v>
      </c>
      <c r="G113" s="18">
        <v>0</v>
      </c>
      <c r="H113" s="21" t="s">
        <v>2427</v>
      </c>
      <c r="I113" s="16">
        <v>0</v>
      </c>
      <c r="J113" s="23">
        <v>1764</v>
      </c>
      <c r="K113" s="14">
        <v>1173</v>
      </c>
      <c r="L113" s="14">
        <v>2707</v>
      </c>
      <c r="M113" s="4" t="s">
        <v>870</v>
      </c>
      <c r="N113" s="4" t="s">
        <v>871</v>
      </c>
      <c r="O113" s="4" t="s">
        <v>870</v>
      </c>
      <c r="P113" s="4">
        <v>15</v>
      </c>
      <c r="Q113" s="4" t="s">
        <v>874</v>
      </c>
      <c r="R113" s="6">
        <v>37</v>
      </c>
      <c r="S113" s="4" t="s">
        <v>874</v>
      </c>
      <c r="T113" s="4">
        <v>116007</v>
      </c>
      <c r="U113" s="4">
        <v>8116007</v>
      </c>
      <c r="V113" s="4" t="s">
        <v>685</v>
      </c>
      <c r="W113" s="4">
        <v>1081</v>
      </c>
      <c r="Y113" s="31">
        <v>0.68745570517363574</v>
      </c>
      <c r="Z113" s="33">
        <v>2</v>
      </c>
      <c r="AA113" s="34">
        <v>0.34372785258681787</v>
      </c>
      <c r="AB113" s="32">
        <v>0.5</v>
      </c>
    </row>
    <row r="114" spans="6:28" x14ac:dyDescent="0.2">
      <c r="F114" s="24">
        <v>1.4995155963302753</v>
      </c>
      <c r="G114" s="18">
        <v>0</v>
      </c>
      <c r="H114" s="21" t="s">
        <v>2428</v>
      </c>
      <c r="I114" s="16">
        <v>0</v>
      </c>
      <c r="J114" s="23">
        <v>3864</v>
      </c>
      <c r="K114" s="14">
        <v>2224</v>
      </c>
      <c r="L114" s="14">
        <v>4360</v>
      </c>
      <c r="M114" s="4" t="s">
        <v>870</v>
      </c>
      <c r="N114" s="4" t="s">
        <v>871</v>
      </c>
      <c r="O114" s="4" t="s">
        <v>870</v>
      </c>
      <c r="P114" s="4">
        <v>15</v>
      </c>
      <c r="Q114" s="4" t="s">
        <v>874</v>
      </c>
      <c r="R114" s="6">
        <v>39</v>
      </c>
      <c r="S114" s="4" t="s">
        <v>870</v>
      </c>
      <c r="T114" s="4">
        <v>116015</v>
      </c>
      <c r="U114" s="4">
        <v>8116015</v>
      </c>
      <c r="V114" s="4" t="s">
        <v>690</v>
      </c>
      <c r="W114" s="4">
        <v>1692</v>
      </c>
      <c r="Y114" s="31">
        <v>0.63016845329249616</v>
      </c>
      <c r="Z114" s="33">
        <v>3</v>
      </c>
      <c r="AA114" s="34">
        <v>0.21005615109749873</v>
      </c>
      <c r="AB114" s="32">
        <v>0.33333333333333331</v>
      </c>
    </row>
    <row r="115" spans="6:28" x14ac:dyDescent="0.2">
      <c r="F115" s="24">
        <v>1.8105853211009175</v>
      </c>
      <c r="G115" s="18">
        <v>0</v>
      </c>
      <c r="H115" s="21" t="s">
        <v>2428</v>
      </c>
      <c r="I115" s="16">
        <v>0</v>
      </c>
      <c r="J115" s="23">
        <v>3864</v>
      </c>
      <c r="K115" s="14">
        <v>2224</v>
      </c>
      <c r="L115" s="14">
        <v>4360</v>
      </c>
      <c r="M115" s="4" t="s">
        <v>870</v>
      </c>
      <c r="N115" s="4" t="s">
        <v>871</v>
      </c>
      <c r="O115" s="4" t="s">
        <v>870</v>
      </c>
      <c r="P115" s="4">
        <v>15</v>
      </c>
      <c r="Q115" s="4" t="s">
        <v>874</v>
      </c>
      <c r="R115" s="6">
        <v>39</v>
      </c>
      <c r="S115" s="4" t="s">
        <v>872</v>
      </c>
      <c r="T115" s="4">
        <v>116015</v>
      </c>
      <c r="U115" s="4">
        <v>8116015</v>
      </c>
      <c r="V115" s="4" t="s">
        <v>690</v>
      </c>
      <c r="W115" s="4">
        <v>2043</v>
      </c>
      <c r="Y115" s="31">
        <v>0.63016845329249616</v>
      </c>
      <c r="Z115" s="33">
        <v>3</v>
      </c>
      <c r="AA115" s="34">
        <v>0.21005615109749873</v>
      </c>
      <c r="AB115" s="32">
        <v>0.33333333333333331</v>
      </c>
    </row>
    <row r="116" spans="6:28" x14ac:dyDescent="0.2">
      <c r="F116" s="24">
        <v>0.55389908256880738</v>
      </c>
      <c r="G116" s="18">
        <v>0</v>
      </c>
      <c r="H116" s="21" t="s">
        <v>2428</v>
      </c>
      <c r="I116" s="16">
        <v>0</v>
      </c>
      <c r="J116" s="23">
        <v>3864</v>
      </c>
      <c r="K116" s="14">
        <v>2224</v>
      </c>
      <c r="L116" s="14">
        <v>4360</v>
      </c>
      <c r="M116" s="4" t="s">
        <v>870</v>
      </c>
      <c r="N116" s="4" t="s">
        <v>871</v>
      </c>
      <c r="O116" s="4" t="s">
        <v>870</v>
      </c>
      <c r="P116" s="4">
        <v>15</v>
      </c>
      <c r="Q116" s="4" t="s">
        <v>874</v>
      </c>
      <c r="R116" s="6">
        <v>39</v>
      </c>
      <c r="S116" s="4" t="s">
        <v>873</v>
      </c>
      <c r="T116" s="4">
        <v>116015</v>
      </c>
      <c r="U116" s="4">
        <v>8116015</v>
      </c>
      <c r="V116" s="4" t="s">
        <v>690</v>
      </c>
      <c r="W116" s="4">
        <v>625</v>
      </c>
      <c r="Y116" s="31">
        <v>0.63016845329249616</v>
      </c>
      <c r="Z116" s="33">
        <v>3</v>
      </c>
      <c r="AA116" s="34">
        <v>0.21005615109749873</v>
      </c>
      <c r="AB116" s="32">
        <v>0.33333333333333331</v>
      </c>
    </row>
    <row r="117" spans="6:28" x14ac:dyDescent="0.2">
      <c r="F117" s="24">
        <v>2.4305806451612901</v>
      </c>
      <c r="G117" s="18">
        <v>0</v>
      </c>
      <c r="H117" s="21" t="s">
        <v>2429</v>
      </c>
      <c r="I117" s="16">
        <v>0</v>
      </c>
      <c r="J117" s="23">
        <v>3276</v>
      </c>
      <c r="K117" s="14">
        <v>1849</v>
      </c>
      <c r="L117" s="14">
        <v>2945</v>
      </c>
      <c r="M117" s="4" t="s">
        <v>870</v>
      </c>
      <c r="N117" s="4" t="s">
        <v>871</v>
      </c>
      <c r="O117" s="4" t="s">
        <v>870</v>
      </c>
      <c r="P117" s="4">
        <v>15</v>
      </c>
      <c r="Q117" s="4" t="s">
        <v>874</v>
      </c>
      <c r="R117" s="6">
        <v>42</v>
      </c>
      <c r="S117" s="4" t="s">
        <v>870</v>
      </c>
      <c r="T117" s="4">
        <v>116058</v>
      </c>
      <c r="U117" s="4">
        <v>8116058</v>
      </c>
      <c r="V117" s="4" t="s">
        <v>710</v>
      </c>
      <c r="W117" s="4">
        <v>2185</v>
      </c>
      <c r="Y117" s="31">
        <v>0.59405204460966543</v>
      </c>
      <c r="Z117" s="33">
        <v>2</v>
      </c>
      <c r="AA117" s="34">
        <v>0.29702602230483272</v>
      </c>
      <c r="AB117" s="32">
        <v>0.5</v>
      </c>
    </row>
    <row r="118" spans="6:28" x14ac:dyDescent="0.2">
      <c r="F118" s="24">
        <v>0.84541935483870967</v>
      </c>
      <c r="G118" s="18">
        <v>0</v>
      </c>
      <c r="H118" s="21" t="s">
        <v>2429</v>
      </c>
      <c r="I118" s="16">
        <v>0</v>
      </c>
      <c r="J118" s="23">
        <v>3276</v>
      </c>
      <c r="K118" s="14">
        <v>1849</v>
      </c>
      <c r="L118" s="14">
        <v>2945</v>
      </c>
      <c r="M118" s="4" t="s">
        <v>870</v>
      </c>
      <c r="N118" s="4" t="s">
        <v>871</v>
      </c>
      <c r="O118" s="4" t="s">
        <v>870</v>
      </c>
      <c r="P118" s="4">
        <v>15</v>
      </c>
      <c r="Q118" s="4" t="s">
        <v>874</v>
      </c>
      <c r="R118" s="6">
        <v>42</v>
      </c>
      <c r="S118" s="4" t="s">
        <v>872</v>
      </c>
      <c r="T118" s="4">
        <v>116058</v>
      </c>
      <c r="U118" s="4">
        <v>8116058</v>
      </c>
      <c r="V118" s="4" t="s">
        <v>710</v>
      </c>
      <c r="W118" s="4">
        <v>760</v>
      </c>
      <c r="Y118" s="31">
        <v>0.59405204460966543</v>
      </c>
      <c r="Z118" s="33">
        <v>2</v>
      </c>
      <c r="AA118" s="34">
        <v>0.29702602230483272</v>
      </c>
      <c r="AB118" s="32">
        <v>0.5</v>
      </c>
    </row>
    <row r="119" spans="6:28" x14ac:dyDescent="0.2">
      <c r="F119" s="24">
        <v>0.72065061511423534</v>
      </c>
      <c r="G119" s="18">
        <v>0</v>
      </c>
      <c r="H119" s="21" t="s">
        <v>2430</v>
      </c>
      <c r="I119" s="16">
        <v>0</v>
      </c>
      <c r="J119" s="23">
        <v>40201</v>
      </c>
      <c r="K119" s="14">
        <v>20591</v>
      </c>
      <c r="L119" s="14">
        <v>28450</v>
      </c>
      <c r="M119" s="4" t="s">
        <v>870</v>
      </c>
      <c r="N119" s="4" t="s">
        <v>871</v>
      </c>
      <c r="O119" s="4" t="s">
        <v>870</v>
      </c>
      <c r="P119" s="4">
        <v>15</v>
      </c>
      <c r="Q119" s="4" t="s">
        <v>870</v>
      </c>
      <c r="R119" s="6">
        <v>2</v>
      </c>
      <c r="S119" s="4" t="s">
        <v>870</v>
      </c>
      <c r="T119" s="4">
        <v>116019</v>
      </c>
      <c r="U119" s="4">
        <v>8116019</v>
      </c>
      <c r="V119" s="4" t="s">
        <v>881</v>
      </c>
      <c r="W119" s="4">
        <v>510</v>
      </c>
      <c r="Y119" s="31">
        <v>0.54952824903072539</v>
      </c>
      <c r="Z119" s="33">
        <v>20</v>
      </c>
      <c r="AA119" s="34">
        <v>2.7476412451536269E-2</v>
      </c>
      <c r="AB119" s="32">
        <v>0.05</v>
      </c>
    </row>
    <row r="120" spans="6:28" x14ac:dyDescent="0.2">
      <c r="F120" s="24">
        <v>1.8284743057996486</v>
      </c>
      <c r="G120" s="18">
        <v>0</v>
      </c>
      <c r="H120" s="21" t="s">
        <v>2430</v>
      </c>
      <c r="I120" s="16">
        <v>0</v>
      </c>
      <c r="J120" s="23">
        <v>40201</v>
      </c>
      <c r="K120" s="14">
        <v>20591</v>
      </c>
      <c r="L120" s="14">
        <v>28450</v>
      </c>
      <c r="M120" s="4" t="s">
        <v>870</v>
      </c>
      <c r="N120" s="4" t="s">
        <v>871</v>
      </c>
      <c r="O120" s="4" t="s">
        <v>870</v>
      </c>
      <c r="P120" s="4">
        <v>15</v>
      </c>
      <c r="Q120" s="4" t="s">
        <v>870</v>
      </c>
      <c r="R120" s="6">
        <v>2</v>
      </c>
      <c r="S120" s="4" t="s">
        <v>872</v>
      </c>
      <c r="T120" s="4">
        <v>116019</v>
      </c>
      <c r="U120" s="4">
        <v>8116019</v>
      </c>
      <c r="V120" s="4" t="s">
        <v>881</v>
      </c>
      <c r="W120" s="4">
        <v>1294</v>
      </c>
      <c r="Y120" s="31">
        <v>0.54952824903072539</v>
      </c>
      <c r="Z120" s="33">
        <v>20</v>
      </c>
      <c r="AA120" s="34">
        <v>2.7476412451536269E-2</v>
      </c>
      <c r="AB120" s="32">
        <v>0.05</v>
      </c>
    </row>
    <row r="121" spans="6:28" x14ac:dyDescent="0.2">
      <c r="F121" s="24">
        <v>1.2759755008787348</v>
      </c>
      <c r="G121" s="18">
        <v>0</v>
      </c>
      <c r="H121" s="21" t="s">
        <v>2430</v>
      </c>
      <c r="I121" s="16">
        <v>0</v>
      </c>
      <c r="J121" s="23">
        <v>40201</v>
      </c>
      <c r="K121" s="14">
        <v>20591</v>
      </c>
      <c r="L121" s="14">
        <v>28450</v>
      </c>
      <c r="M121" s="4" t="s">
        <v>870</v>
      </c>
      <c r="N121" s="4" t="s">
        <v>871</v>
      </c>
      <c r="O121" s="4" t="s">
        <v>870</v>
      </c>
      <c r="P121" s="4">
        <v>15</v>
      </c>
      <c r="Q121" s="4" t="s">
        <v>870</v>
      </c>
      <c r="R121" s="6">
        <v>2</v>
      </c>
      <c r="S121" s="4" t="s">
        <v>873</v>
      </c>
      <c r="T121" s="4">
        <v>116019</v>
      </c>
      <c r="U121" s="4">
        <v>8116019</v>
      </c>
      <c r="V121" s="4" t="s">
        <v>881</v>
      </c>
      <c r="W121" s="4">
        <v>903</v>
      </c>
      <c r="Y121" s="31">
        <v>0.54952824903072539</v>
      </c>
      <c r="Z121" s="33">
        <v>20</v>
      </c>
      <c r="AA121" s="34">
        <v>2.7476412451536269E-2</v>
      </c>
      <c r="AB121" s="32">
        <v>0.05</v>
      </c>
    </row>
    <row r="122" spans="6:28" x14ac:dyDescent="0.2">
      <c r="F122" s="24">
        <v>2.7978200351493849</v>
      </c>
      <c r="G122" s="18">
        <v>0</v>
      </c>
      <c r="H122" s="21" t="s">
        <v>2431</v>
      </c>
      <c r="I122" s="16">
        <v>0</v>
      </c>
      <c r="J122" s="23">
        <v>40201</v>
      </c>
      <c r="K122" s="14">
        <v>20591</v>
      </c>
      <c r="L122" s="14">
        <v>28450</v>
      </c>
      <c r="M122" s="4" t="s">
        <v>870</v>
      </c>
      <c r="N122" s="4" t="s">
        <v>871</v>
      </c>
      <c r="O122" s="4" t="s">
        <v>870</v>
      </c>
      <c r="P122" s="4">
        <v>15</v>
      </c>
      <c r="Q122" s="4" t="s">
        <v>870</v>
      </c>
      <c r="R122" s="6">
        <v>4</v>
      </c>
      <c r="S122" s="4" t="s">
        <v>874</v>
      </c>
      <c r="T122" s="4">
        <v>116019</v>
      </c>
      <c r="U122" s="4">
        <v>8116019</v>
      </c>
      <c r="V122" s="4" t="s">
        <v>881</v>
      </c>
      <c r="W122" s="4">
        <v>1980</v>
      </c>
      <c r="Y122" s="31">
        <v>0.54952824903072539</v>
      </c>
      <c r="Z122" s="33">
        <v>20</v>
      </c>
      <c r="AA122" s="34">
        <v>2.7476412451536269E-2</v>
      </c>
      <c r="AB122" s="32">
        <v>0.05</v>
      </c>
    </row>
    <row r="123" spans="6:28" x14ac:dyDescent="0.2">
      <c r="F123" s="24">
        <v>1.7352136379613357</v>
      </c>
      <c r="G123" s="18">
        <v>0</v>
      </c>
      <c r="H123" s="21" t="s">
        <v>2432</v>
      </c>
      <c r="I123" s="16">
        <v>0</v>
      </c>
      <c r="J123" s="23">
        <v>40201</v>
      </c>
      <c r="K123" s="14">
        <v>20591</v>
      </c>
      <c r="L123" s="14">
        <v>28450</v>
      </c>
      <c r="M123" s="4" t="s">
        <v>870</v>
      </c>
      <c r="N123" s="4" t="s">
        <v>871</v>
      </c>
      <c r="O123" s="4" t="s">
        <v>870</v>
      </c>
      <c r="P123" s="4">
        <v>15</v>
      </c>
      <c r="Q123" s="4" t="s">
        <v>870</v>
      </c>
      <c r="R123" s="6">
        <v>5</v>
      </c>
      <c r="S123" s="4" t="s">
        <v>874</v>
      </c>
      <c r="T123" s="4">
        <v>116019</v>
      </c>
      <c r="U123" s="4">
        <v>8116019</v>
      </c>
      <c r="V123" s="4" t="s">
        <v>881</v>
      </c>
      <c r="W123" s="4">
        <v>1228</v>
      </c>
      <c r="Y123" s="31">
        <v>0.54952824903072539</v>
      </c>
      <c r="Z123" s="33">
        <v>20</v>
      </c>
      <c r="AA123" s="34">
        <v>2.7476412451536269E-2</v>
      </c>
      <c r="AB123" s="32">
        <v>0.05</v>
      </c>
    </row>
    <row r="124" spans="6:28" x14ac:dyDescent="0.2">
      <c r="F124" s="24">
        <v>2.9249936731107207</v>
      </c>
      <c r="G124" s="18">
        <v>0</v>
      </c>
      <c r="H124" s="21" t="s">
        <v>2433</v>
      </c>
      <c r="I124" s="16">
        <v>0</v>
      </c>
      <c r="J124" s="23">
        <v>40201</v>
      </c>
      <c r="K124" s="14">
        <v>20591</v>
      </c>
      <c r="L124" s="14">
        <v>28450</v>
      </c>
      <c r="M124" s="4" t="s">
        <v>870</v>
      </c>
      <c r="N124" s="4" t="s">
        <v>871</v>
      </c>
      <c r="O124" s="4" t="s">
        <v>870</v>
      </c>
      <c r="P124" s="4">
        <v>15</v>
      </c>
      <c r="Q124" s="4" t="s">
        <v>870</v>
      </c>
      <c r="R124" s="6">
        <v>6</v>
      </c>
      <c r="S124" s="4" t="s">
        <v>874</v>
      </c>
      <c r="T124" s="4">
        <v>116019</v>
      </c>
      <c r="U124" s="4">
        <v>8116019</v>
      </c>
      <c r="V124" s="4" t="s">
        <v>881</v>
      </c>
      <c r="W124" s="4">
        <v>2070</v>
      </c>
      <c r="Y124" s="31">
        <v>0.54952824903072539</v>
      </c>
      <c r="Z124" s="33">
        <v>20</v>
      </c>
      <c r="AA124" s="34">
        <v>2.7476412451536269E-2</v>
      </c>
      <c r="AB124" s="32">
        <v>0.05</v>
      </c>
    </row>
    <row r="125" spans="6:28" x14ac:dyDescent="0.2">
      <c r="F125" s="24">
        <v>2.6310812653778557</v>
      </c>
      <c r="G125" s="18">
        <v>0</v>
      </c>
      <c r="H125" s="21" t="s">
        <v>2434</v>
      </c>
      <c r="I125" s="16">
        <v>0</v>
      </c>
      <c r="J125" s="23">
        <v>40201</v>
      </c>
      <c r="K125" s="14">
        <v>20591</v>
      </c>
      <c r="L125" s="14">
        <v>28450</v>
      </c>
      <c r="M125" s="4" t="s">
        <v>870</v>
      </c>
      <c r="N125" s="4" t="s">
        <v>871</v>
      </c>
      <c r="O125" s="4" t="s">
        <v>870</v>
      </c>
      <c r="P125" s="4">
        <v>15</v>
      </c>
      <c r="Q125" s="4" t="s">
        <v>870</v>
      </c>
      <c r="R125" s="6">
        <v>7</v>
      </c>
      <c r="S125" s="4" t="s">
        <v>874</v>
      </c>
      <c r="T125" s="4">
        <v>116019</v>
      </c>
      <c r="U125" s="4">
        <v>8116019</v>
      </c>
      <c r="V125" s="4" t="s">
        <v>881</v>
      </c>
      <c r="W125" s="4">
        <v>1862</v>
      </c>
      <c r="Y125" s="31">
        <v>0.54952824903072539</v>
      </c>
      <c r="Z125" s="33">
        <v>20</v>
      </c>
      <c r="AA125" s="34">
        <v>2.7476412451536269E-2</v>
      </c>
      <c r="AB125" s="32">
        <v>0.05</v>
      </c>
    </row>
    <row r="126" spans="6:28" x14ac:dyDescent="0.2">
      <c r="F126" s="24">
        <v>1.3466275219683657</v>
      </c>
      <c r="G126" s="18">
        <v>0</v>
      </c>
      <c r="H126" s="21" t="s">
        <v>2435</v>
      </c>
      <c r="I126" s="16">
        <v>0</v>
      </c>
      <c r="J126" s="23">
        <v>40201</v>
      </c>
      <c r="K126" s="14">
        <v>20591</v>
      </c>
      <c r="L126" s="14">
        <v>28450</v>
      </c>
      <c r="M126" s="4" t="s">
        <v>870</v>
      </c>
      <c r="N126" s="4" t="s">
        <v>871</v>
      </c>
      <c r="O126" s="4" t="s">
        <v>870</v>
      </c>
      <c r="P126" s="4">
        <v>15</v>
      </c>
      <c r="Q126" s="4" t="s">
        <v>870</v>
      </c>
      <c r="R126" s="6">
        <v>8</v>
      </c>
      <c r="S126" s="4" t="s">
        <v>870</v>
      </c>
      <c r="T126" s="4">
        <v>116019</v>
      </c>
      <c r="U126" s="4">
        <v>8116019</v>
      </c>
      <c r="V126" s="4" t="s">
        <v>881</v>
      </c>
      <c r="W126" s="4">
        <v>953</v>
      </c>
      <c r="Y126" s="31">
        <v>0.54952824903072539</v>
      </c>
      <c r="Z126" s="33">
        <v>20</v>
      </c>
      <c r="AA126" s="34">
        <v>2.7476412451536269E-2</v>
      </c>
      <c r="AB126" s="32">
        <v>0.05</v>
      </c>
    </row>
    <row r="127" spans="6:28" x14ac:dyDescent="0.2">
      <c r="F127" s="24">
        <v>0.57793353251318103</v>
      </c>
      <c r="G127" s="18">
        <v>0</v>
      </c>
      <c r="H127" s="21" t="s">
        <v>2435</v>
      </c>
      <c r="I127" s="16">
        <v>0</v>
      </c>
      <c r="J127" s="23">
        <v>40201</v>
      </c>
      <c r="K127" s="14">
        <v>20591</v>
      </c>
      <c r="L127" s="14">
        <v>28450</v>
      </c>
      <c r="M127" s="4" t="s">
        <v>870</v>
      </c>
      <c r="N127" s="4" t="s">
        <v>871</v>
      </c>
      <c r="O127" s="4" t="s">
        <v>870</v>
      </c>
      <c r="P127" s="4">
        <v>15</v>
      </c>
      <c r="Q127" s="4" t="s">
        <v>870</v>
      </c>
      <c r="R127" s="6">
        <v>8</v>
      </c>
      <c r="S127" s="4" t="s">
        <v>872</v>
      </c>
      <c r="T127" s="4">
        <v>116019</v>
      </c>
      <c r="U127" s="4">
        <v>8116019</v>
      </c>
      <c r="V127" s="4" t="s">
        <v>881</v>
      </c>
      <c r="W127" s="4">
        <v>409</v>
      </c>
      <c r="Y127" s="31">
        <v>0.54952824903072539</v>
      </c>
      <c r="Z127" s="33">
        <v>20</v>
      </c>
      <c r="AA127" s="34">
        <v>2.7476412451536269E-2</v>
      </c>
      <c r="AB127" s="32">
        <v>0.05</v>
      </c>
    </row>
    <row r="128" spans="6:28" x14ac:dyDescent="0.2">
      <c r="F128" s="24">
        <v>2.462929455184534</v>
      </c>
      <c r="G128" s="18">
        <v>0</v>
      </c>
      <c r="H128" s="21" t="s">
        <v>2436</v>
      </c>
      <c r="I128" s="16">
        <v>0</v>
      </c>
      <c r="J128" s="23">
        <v>40201</v>
      </c>
      <c r="K128" s="14">
        <v>20591</v>
      </c>
      <c r="L128" s="14">
        <v>28450</v>
      </c>
      <c r="M128" s="4" t="s">
        <v>870</v>
      </c>
      <c r="N128" s="4" t="s">
        <v>871</v>
      </c>
      <c r="O128" s="4" t="s">
        <v>870</v>
      </c>
      <c r="P128" s="4">
        <v>15</v>
      </c>
      <c r="Q128" s="4" t="s">
        <v>870</v>
      </c>
      <c r="R128" s="6">
        <v>12</v>
      </c>
      <c r="S128" s="4" t="s">
        <v>870</v>
      </c>
      <c r="T128" s="4">
        <v>116019</v>
      </c>
      <c r="U128" s="4">
        <v>8116019</v>
      </c>
      <c r="V128" s="4" t="s">
        <v>881</v>
      </c>
      <c r="W128" s="4">
        <v>1743</v>
      </c>
      <c r="Y128" s="31">
        <v>0.54952824903072539</v>
      </c>
      <c r="Z128" s="33">
        <v>20</v>
      </c>
      <c r="AA128" s="34">
        <v>2.7476412451536269E-2</v>
      </c>
      <c r="AB128" s="32">
        <v>0.05</v>
      </c>
    </row>
    <row r="129" spans="6:28" x14ac:dyDescent="0.2">
      <c r="F129" s="24">
        <v>2.232603866432338</v>
      </c>
      <c r="G129" s="18">
        <v>0</v>
      </c>
      <c r="H129" s="21" t="s">
        <v>2436</v>
      </c>
      <c r="I129" s="16">
        <v>0</v>
      </c>
      <c r="J129" s="23">
        <v>40201</v>
      </c>
      <c r="K129" s="14">
        <v>20591</v>
      </c>
      <c r="L129" s="14">
        <v>28450</v>
      </c>
      <c r="M129" s="4" t="s">
        <v>870</v>
      </c>
      <c r="N129" s="4" t="s">
        <v>871</v>
      </c>
      <c r="O129" s="4" t="s">
        <v>870</v>
      </c>
      <c r="P129" s="4">
        <v>15</v>
      </c>
      <c r="Q129" s="4" t="s">
        <v>870</v>
      </c>
      <c r="R129" s="6">
        <v>12</v>
      </c>
      <c r="S129" s="4" t="s">
        <v>872</v>
      </c>
      <c r="T129" s="4">
        <v>116019</v>
      </c>
      <c r="U129" s="4">
        <v>8116019</v>
      </c>
      <c r="V129" s="4" t="s">
        <v>881</v>
      </c>
      <c r="W129" s="4">
        <v>1580</v>
      </c>
      <c r="Y129" s="31">
        <v>0.54952824903072539</v>
      </c>
      <c r="Z129" s="33">
        <v>20</v>
      </c>
      <c r="AA129" s="34">
        <v>2.7476412451536269E-2</v>
      </c>
      <c r="AB129" s="32">
        <v>0.05</v>
      </c>
    </row>
    <row r="130" spans="6:28" x14ac:dyDescent="0.2">
      <c r="F130" s="24">
        <v>2.7314071353251319</v>
      </c>
      <c r="G130" s="18">
        <v>0</v>
      </c>
      <c r="H130" s="21" t="s">
        <v>2437</v>
      </c>
      <c r="I130" s="16">
        <v>0</v>
      </c>
      <c r="J130" s="23">
        <v>40201</v>
      </c>
      <c r="K130" s="14">
        <v>20591</v>
      </c>
      <c r="L130" s="14">
        <v>28450</v>
      </c>
      <c r="M130" s="4" t="s">
        <v>870</v>
      </c>
      <c r="N130" s="4" t="s">
        <v>871</v>
      </c>
      <c r="O130" s="4" t="s">
        <v>870</v>
      </c>
      <c r="P130" s="4">
        <v>15</v>
      </c>
      <c r="Q130" s="4" t="s">
        <v>870</v>
      </c>
      <c r="R130" s="6">
        <v>13</v>
      </c>
      <c r="S130" s="4" t="s">
        <v>870</v>
      </c>
      <c r="T130" s="4">
        <v>116019</v>
      </c>
      <c r="U130" s="4">
        <v>8116019</v>
      </c>
      <c r="V130" s="4" t="s">
        <v>881</v>
      </c>
      <c r="W130" s="4">
        <v>1933</v>
      </c>
      <c r="Y130" s="31">
        <v>0.54952824903072539</v>
      </c>
      <c r="Z130" s="33">
        <v>20</v>
      </c>
      <c r="AA130" s="34">
        <v>2.7476412451536269E-2</v>
      </c>
      <c r="AB130" s="32">
        <v>0.05</v>
      </c>
    </row>
    <row r="131" spans="6:28" x14ac:dyDescent="0.2">
      <c r="F131" s="24">
        <v>2.9348849560632693</v>
      </c>
      <c r="G131" s="18">
        <v>0</v>
      </c>
      <c r="H131" s="21" t="s">
        <v>2437</v>
      </c>
      <c r="I131" s="16">
        <v>0</v>
      </c>
      <c r="J131" s="23">
        <v>40201</v>
      </c>
      <c r="K131" s="14">
        <v>20591</v>
      </c>
      <c r="L131" s="14">
        <v>28450</v>
      </c>
      <c r="M131" s="4" t="s">
        <v>870</v>
      </c>
      <c r="N131" s="4" t="s">
        <v>871</v>
      </c>
      <c r="O131" s="4" t="s">
        <v>870</v>
      </c>
      <c r="P131" s="4">
        <v>15</v>
      </c>
      <c r="Q131" s="4" t="s">
        <v>870</v>
      </c>
      <c r="R131" s="6">
        <v>13</v>
      </c>
      <c r="S131" s="4" t="s">
        <v>872</v>
      </c>
      <c r="T131" s="4">
        <v>116019</v>
      </c>
      <c r="U131" s="4">
        <v>8116019</v>
      </c>
      <c r="V131" s="4" t="s">
        <v>881</v>
      </c>
      <c r="W131" s="4">
        <v>2077</v>
      </c>
      <c r="Y131" s="31">
        <v>0.54952824903072539</v>
      </c>
      <c r="Z131" s="33">
        <v>20</v>
      </c>
      <c r="AA131" s="34">
        <v>2.7476412451536269E-2</v>
      </c>
      <c r="AB131" s="32">
        <v>0.05</v>
      </c>
    </row>
    <row r="132" spans="6:28" x14ac:dyDescent="0.2">
      <c r="F132" s="24">
        <v>2.019234762741652</v>
      </c>
      <c r="G132" s="18">
        <v>0</v>
      </c>
      <c r="H132" s="21" t="s">
        <v>2438</v>
      </c>
      <c r="I132" s="16">
        <v>0</v>
      </c>
      <c r="J132" s="23">
        <v>40201</v>
      </c>
      <c r="K132" s="14">
        <v>20591</v>
      </c>
      <c r="L132" s="14">
        <v>28450</v>
      </c>
      <c r="M132" s="4" t="s">
        <v>870</v>
      </c>
      <c r="N132" s="4" t="s">
        <v>871</v>
      </c>
      <c r="O132" s="4" t="s">
        <v>870</v>
      </c>
      <c r="P132" s="4">
        <v>15</v>
      </c>
      <c r="Q132" s="4" t="s">
        <v>870</v>
      </c>
      <c r="R132" s="6">
        <v>14</v>
      </c>
      <c r="S132" s="4" t="s">
        <v>874</v>
      </c>
      <c r="T132" s="4">
        <v>116019</v>
      </c>
      <c r="U132" s="4">
        <v>8116019</v>
      </c>
      <c r="V132" s="4" t="s">
        <v>881</v>
      </c>
      <c r="W132" s="4">
        <v>1429</v>
      </c>
      <c r="Y132" s="31">
        <v>0.54952824903072539</v>
      </c>
      <c r="Z132" s="33">
        <v>20</v>
      </c>
      <c r="AA132" s="34">
        <v>2.7476412451536269E-2</v>
      </c>
      <c r="AB132" s="32">
        <v>0.05</v>
      </c>
    </row>
    <row r="133" spans="6:28" x14ac:dyDescent="0.2">
      <c r="F133" s="24">
        <v>2.0644520562390158</v>
      </c>
      <c r="G133" s="18">
        <v>0</v>
      </c>
      <c r="H133" s="21" t="s">
        <v>2439</v>
      </c>
      <c r="I133" s="16">
        <v>0</v>
      </c>
      <c r="J133" s="23">
        <v>40201</v>
      </c>
      <c r="K133" s="14">
        <v>20591</v>
      </c>
      <c r="L133" s="14">
        <v>28450</v>
      </c>
      <c r="M133" s="4" t="s">
        <v>870</v>
      </c>
      <c r="N133" s="4" t="s">
        <v>871</v>
      </c>
      <c r="O133" s="4" t="s">
        <v>870</v>
      </c>
      <c r="P133" s="4">
        <v>15</v>
      </c>
      <c r="Q133" s="4" t="s">
        <v>870</v>
      </c>
      <c r="R133" s="6">
        <v>31</v>
      </c>
      <c r="S133" s="4" t="s">
        <v>874</v>
      </c>
      <c r="T133" s="4">
        <v>116019</v>
      </c>
      <c r="U133" s="4">
        <v>8116019</v>
      </c>
      <c r="V133" s="4" t="s">
        <v>881</v>
      </c>
      <c r="W133" s="4">
        <v>1461</v>
      </c>
      <c r="Y133" s="31">
        <v>0.54952824903072539</v>
      </c>
      <c r="Z133" s="33">
        <v>20</v>
      </c>
      <c r="AA133" s="34">
        <v>2.7476412451536269E-2</v>
      </c>
      <c r="AB133" s="32">
        <v>0.05</v>
      </c>
    </row>
    <row r="134" spans="6:28" x14ac:dyDescent="0.2">
      <c r="F134" s="24">
        <v>2.5759726889279442</v>
      </c>
      <c r="G134" s="18">
        <v>0</v>
      </c>
      <c r="H134" s="21" t="s">
        <v>2440</v>
      </c>
      <c r="I134" s="16">
        <v>0</v>
      </c>
      <c r="J134" s="23">
        <v>40201</v>
      </c>
      <c r="K134" s="14">
        <v>20591</v>
      </c>
      <c r="L134" s="14">
        <v>28450</v>
      </c>
      <c r="M134" s="4" t="s">
        <v>870</v>
      </c>
      <c r="N134" s="4" t="s">
        <v>871</v>
      </c>
      <c r="O134" s="4" t="s">
        <v>870</v>
      </c>
      <c r="P134" s="4">
        <v>15</v>
      </c>
      <c r="Q134" s="4" t="s">
        <v>870</v>
      </c>
      <c r="R134" s="6">
        <v>40</v>
      </c>
      <c r="S134" s="4" t="s">
        <v>870</v>
      </c>
      <c r="T134" s="4">
        <v>116019</v>
      </c>
      <c r="U134" s="4">
        <v>8116019</v>
      </c>
      <c r="V134" s="4" t="s">
        <v>881</v>
      </c>
      <c r="W134" s="4">
        <v>1823</v>
      </c>
      <c r="Y134" s="31">
        <v>0.54952824903072539</v>
      </c>
      <c r="Z134" s="33">
        <v>20</v>
      </c>
      <c r="AA134" s="34">
        <v>2.7476412451536269E-2</v>
      </c>
      <c r="AB134" s="32">
        <v>0.05</v>
      </c>
    </row>
    <row r="135" spans="6:28" x14ac:dyDescent="0.2">
      <c r="F135" s="24">
        <v>2.0149956414762742</v>
      </c>
      <c r="G135" s="18">
        <v>0</v>
      </c>
      <c r="H135" s="21" t="s">
        <v>2440</v>
      </c>
      <c r="I135" s="16">
        <v>0</v>
      </c>
      <c r="J135" s="23">
        <v>40201</v>
      </c>
      <c r="K135" s="14">
        <v>20591</v>
      </c>
      <c r="L135" s="14">
        <v>28450</v>
      </c>
      <c r="M135" s="4" t="s">
        <v>870</v>
      </c>
      <c r="N135" s="4" t="s">
        <v>871</v>
      </c>
      <c r="O135" s="4" t="s">
        <v>870</v>
      </c>
      <c r="P135" s="4">
        <v>15</v>
      </c>
      <c r="Q135" s="4" t="s">
        <v>870</v>
      </c>
      <c r="R135" s="6">
        <v>40</v>
      </c>
      <c r="S135" s="4" t="s">
        <v>872</v>
      </c>
      <c r="T135" s="4">
        <v>116019</v>
      </c>
      <c r="U135" s="4">
        <v>8116019</v>
      </c>
      <c r="V135" s="4" t="s">
        <v>881</v>
      </c>
      <c r="W135" s="4">
        <v>1426</v>
      </c>
      <c r="Y135" s="31">
        <v>0.54952824903072539</v>
      </c>
      <c r="Z135" s="33">
        <v>20</v>
      </c>
      <c r="AA135" s="34">
        <v>2.7476412451536269E-2</v>
      </c>
      <c r="AB135" s="32">
        <v>0.05</v>
      </c>
    </row>
    <row r="136" spans="6:28" x14ac:dyDescent="0.2">
      <c r="F136" s="24">
        <v>1.169997469244288</v>
      </c>
      <c r="G136" s="18">
        <v>0</v>
      </c>
      <c r="H136" s="21" t="s">
        <v>2440</v>
      </c>
      <c r="I136" s="16">
        <v>0</v>
      </c>
      <c r="J136" s="23">
        <v>40201</v>
      </c>
      <c r="K136" s="14">
        <v>20591</v>
      </c>
      <c r="L136" s="14">
        <v>28450</v>
      </c>
      <c r="M136" s="4" t="s">
        <v>870</v>
      </c>
      <c r="N136" s="4" t="s">
        <v>871</v>
      </c>
      <c r="O136" s="4" t="s">
        <v>870</v>
      </c>
      <c r="P136" s="4">
        <v>15</v>
      </c>
      <c r="Q136" s="4" t="s">
        <v>870</v>
      </c>
      <c r="R136" s="6">
        <v>40</v>
      </c>
      <c r="S136" s="4" t="s">
        <v>873</v>
      </c>
      <c r="T136" s="4">
        <v>116019</v>
      </c>
      <c r="U136" s="4">
        <v>8116019</v>
      </c>
      <c r="V136" s="4" t="s">
        <v>881</v>
      </c>
      <c r="W136" s="4">
        <v>828</v>
      </c>
      <c r="Y136" s="31">
        <v>0.54952824903072539</v>
      </c>
      <c r="Z136" s="33">
        <v>20</v>
      </c>
      <c r="AA136" s="34">
        <v>2.7476412451536269E-2</v>
      </c>
      <c r="AB136" s="32">
        <v>0.05</v>
      </c>
    </row>
    <row r="137" spans="6:28" x14ac:dyDescent="0.2">
      <c r="F137" s="24">
        <v>1.1966216216216217E-2</v>
      </c>
      <c r="G137" s="18">
        <v>0</v>
      </c>
      <c r="H137" s="21" t="s">
        <v>2441</v>
      </c>
      <c r="I137" s="16">
        <v>0</v>
      </c>
      <c r="J137" s="23">
        <v>4991</v>
      </c>
      <c r="K137" s="14">
        <v>3376</v>
      </c>
      <c r="L137" s="14">
        <v>4588</v>
      </c>
      <c r="M137" s="4" t="s">
        <v>870</v>
      </c>
      <c r="N137" s="4" t="s">
        <v>871</v>
      </c>
      <c r="O137" s="4" t="s">
        <v>870</v>
      </c>
      <c r="P137" s="4">
        <v>29</v>
      </c>
      <c r="Q137" s="4" t="s">
        <v>874</v>
      </c>
      <c r="R137" s="6">
        <v>9</v>
      </c>
      <c r="S137" s="4" t="s">
        <v>872</v>
      </c>
      <c r="T137" s="4">
        <v>118003</v>
      </c>
      <c r="U137" s="4">
        <v>8118003</v>
      </c>
      <c r="V137" s="4" t="s">
        <v>885</v>
      </c>
      <c r="W137" s="4">
        <v>11</v>
      </c>
      <c r="Y137" s="31">
        <v>0.6147433423388653</v>
      </c>
      <c r="Z137" s="33">
        <v>5</v>
      </c>
      <c r="AA137" s="34">
        <v>0.12294866846777305</v>
      </c>
      <c r="AB137" s="32">
        <v>0.2</v>
      </c>
    </row>
    <row r="138" spans="6:28" x14ac:dyDescent="0.2">
      <c r="F138" s="24">
        <v>1.4291487741583009</v>
      </c>
      <c r="G138" s="18">
        <v>0</v>
      </c>
      <c r="H138" s="21" t="s">
        <v>2441</v>
      </c>
      <c r="I138" s="16">
        <v>0</v>
      </c>
      <c r="J138" s="23">
        <v>39899</v>
      </c>
      <c r="K138" s="14">
        <v>20454</v>
      </c>
      <c r="L138" s="14">
        <v>29286</v>
      </c>
      <c r="M138" s="4" t="s">
        <v>870</v>
      </c>
      <c r="N138" s="4" t="s">
        <v>871</v>
      </c>
      <c r="O138" s="4" t="s">
        <v>870</v>
      </c>
      <c r="P138" s="4">
        <v>29</v>
      </c>
      <c r="Q138" s="4" t="s">
        <v>874</v>
      </c>
      <c r="R138" s="6">
        <v>9</v>
      </c>
      <c r="S138" s="4" t="s">
        <v>872</v>
      </c>
      <c r="T138" s="4">
        <v>118048</v>
      </c>
      <c r="U138" s="4">
        <v>8118048</v>
      </c>
      <c r="V138" s="4" t="s">
        <v>886</v>
      </c>
      <c r="W138" s="4">
        <v>1049</v>
      </c>
      <c r="Y138" s="31">
        <v>0.55489240174477628</v>
      </c>
      <c r="Z138" s="33">
        <v>22</v>
      </c>
      <c r="AA138" s="34">
        <v>2.5222381897489831E-2</v>
      </c>
      <c r="AB138" s="32">
        <v>4.5454545454545456E-2</v>
      </c>
    </row>
    <row r="139" spans="6:28" x14ac:dyDescent="0.2">
      <c r="F139" s="24">
        <v>2.9972614901318035</v>
      </c>
      <c r="G139" s="18">
        <v>0</v>
      </c>
      <c r="H139" s="21" t="s">
        <v>2441</v>
      </c>
      <c r="I139" s="16">
        <v>0</v>
      </c>
      <c r="J139" s="23">
        <v>39899</v>
      </c>
      <c r="K139" s="14">
        <v>20454</v>
      </c>
      <c r="L139" s="14">
        <v>29286</v>
      </c>
      <c r="M139" s="4" t="s">
        <v>870</v>
      </c>
      <c r="N139" s="4" t="s">
        <v>871</v>
      </c>
      <c r="O139" s="4" t="s">
        <v>870</v>
      </c>
      <c r="P139" s="4">
        <v>29</v>
      </c>
      <c r="Q139" s="4" t="s">
        <v>874</v>
      </c>
      <c r="R139" s="6">
        <v>9</v>
      </c>
      <c r="S139" s="4" t="s">
        <v>873</v>
      </c>
      <c r="T139" s="4">
        <v>118048</v>
      </c>
      <c r="U139" s="4">
        <v>8118048</v>
      </c>
      <c r="V139" s="4" t="s">
        <v>886</v>
      </c>
      <c r="W139" s="4">
        <v>2200</v>
      </c>
      <c r="Y139" s="31">
        <v>0.55489240174477628</v>
      </c>
      <c r="Z139" s="33">
        <v>22</v>
      </c>
      <c r="AA139" s="34">
        <v>2.5222381897489831E-2</v>
      </c>
      <c r="AB139" s="32">
        <v>4.5454545454545456E-2</v>
      </c>
    </row>
    <row r="140" spans="6:28" x14ac:dyDescent="0.2">
      <c r="F140" s="24">
        <v>2.5612961824762688</v>
      </c>
      <c r="G140" s="18">
        <v>0</v>
      </c>
      <c r="H140" s="21" t="s">
        <v>2442</v>
      </c>
      <c r="I140" s="16">
        <v>0</v>
      </c>
      <c r="J140" s="23">
        <v>39899</v>
      </c>
      <c r="K140" s="14">
        <v>20454</v>
      </c>
      <c r="L140" s="14">
        <v>29286</v>
      </c>
      <c r="M140" s="4" t="s">
        <v>870</v>
      </c>
      <c r="N140" s="4" t="s">
        <v>871</v>
      </c>
      <c r="O140" s="4" t="s">
        <v>870</v>
      </c>
      <c r="P140" s="4">
        <v>29</v>
      </c>
      <c r="Q140" s="4" t="s">
        <v>874</v>
      </c>
      <c r="R140" s="6">
        <v>11</v>
      </c>
      <c r="S140" s="4" t="s">
        <v>874</v>
      </c>
      <c r="T140" s="4">
        <v>118048</v>
      </c>
      <c r="U140" s="4">
        <v>8118048</v>
      </c>
      <c r="V140" s="4" t="s">
        <v>886</v>
      </c>
      <c r="W140" s="4">
        <v>1880</v>
      </c>
      <c r="Y140" s="31">
        <v>0.55489240174477628</v>
      </c>
      <c r="Z140" s="33">
        <v>22</v>
      </c>
      <c r="AA140" s="34">
        <v>2.5222381897489831E-2</v>
      </c>
      <c r="AB140" s="32">
        <v>4.5454545454545456E-2</v>
      </c>
    </row>
    <row r="141" spans="6:28" x14ac:dyDescent="0.2">
      <c r="F141" s="24">
        <v>2.1702897971727109</v>
      </c>
      <c r="G141" s="18">
        <v>0</v>
      </c>
      <c r="H141" s="21" t="s">
        <v>2443</v>
      </c>
      <c r="I141" s="16">
        <v>0</v>
      </c>
      <c r="J141" s="23">
        <v>39899</v>
      </c>
      <c r="K141" s="14">
        <v>20454</v>
      </c>
      <c r="L141" s="14">
        <v>29286</v>
      </c>
      <c r="M141" s="4" t="s">
        <v>870</v>
      </c>
      <c r="N141" s="4" t="s">
        <v>871</v>
      </c>
      <c r="O141" s="4" t="s">
        <v>870</v>
      </c>
      <c r="P141" s="4">
        <v>29</v>
      </c>
      <c r="Q141" s="4" t="s">
        <v>874</v>
      </c>
      <c r="R141" s="6">
        <v>12</v>
      </c>
      <c r="S141" s="4" t="s">
        <v>870</v>
      </c>
      <c r="T141" s="4">
        <v>118048</v>
      </c>
      <c r="U141" s="4">
        <v>8118048</v>
      </c>
      <c r="V141" s="4" t="s">
        <v>886</v>
      </c>
      <c r="W141" s="4">
        <v>1593</v>
      </c>
      <c r="Y141" s="31">
        <v>0.55489240174477628</v>
      </c>
      <c r="Z141" s="33">
        <v>22</v>
      </c>
      <c r="AA141" s="34">
        <v>2.5222381897489831E-2</v>
      </c>
      <c r="AB141" s="32">
        <v>4.5454545454545456E-2</v>
      </c>
    </row>
    <row r="142" spans="6:28" x14ac:dyDescent="0.2">
      <c r="F142" s="24">
        <v>3.4305020146144911</v>
      </c>
      <c r="G142" s="18">
        <v>0</v>
      </c>
      <c r="H142" s="21" t="s">
        <v>2443</v>
      </c>
      <c r="I142" s="16">
        <v>0</v>
      </c>
      <c r="J142" s="23">
        <v>39899</v>
      </c>
      <c r="K142" s="14">
        <v>20454</v>
      </c>
      <c r="L142" s="14">
        <v>29286</v>
      </c>
      <c r="M142" s="4" t="s">
        <v>870</v>
      </c>
      <c r="N142" s="4" t="s">
        <v>871</v>
      </c>
      <c r="O142" s="4" t="s">
        <v>870</v>
      </c>
      <c r="P142" s="4">
        <v>29</v>
      </c>
      <c r="Q142" s="4" t="s">
        <v>874</v>
      </c>
      <c r="R142" s="6">
        <v>12</v>
      </c>
      <c r="S142" s="4" t="s">
        <v>872</v>
      </c>
      <c r="T142" s="4">
        <v>118048</v>
      </c>
      <c r="U142" s="4">
        <v>8118048</v>
      </c>
      <c r="V142" s="4" t="s">
        <v>886</v>
      </c>
      <c r="W142" s="4">
        <v>2518</v>
      </c>
      <c r="Y142" s="31">
        <v>0.55489240174477628</v>
      </c>
      <c r="Z142" s="33">
        <v>22</v>
      </c>
      <c r="AA142" s="34">
        <v>2.5222381897489831E-2</v>
      </c>
      <c r="AB142" s="32">
        <v>4.5454545454545456E-2</v>
      </c>
    </row>
    <row r="143" spans="6:28" x14ac:dyDescent="0.2">
      <c r="F143" s="24">
        <v>2.3884545142464813</v>
      </c>
      <c r="G143" s="18">
        <v>0</v>
      </c>
      <c r="H143" s="21" t="s">
        <v>2444</v>
      </c>
      <c r="I143" s="16">
        <v>0</v>
      </c>
      <c r="J143" s="23">
        <v>10272</v>
      </c>
      <c r="K143" s="14">
        <v>5501</v>
      </c>
      <c r="L143" s="14">
        <v>8739</v>
      </c>
      <c r="M143" s="4" t="s">
        <v>870</v>
      </c>
      <c r="N143" s="4" t="s">
        <v>871</v>
      </c>
      <c r="O143" s="4" t="s">
        <v>870</v>
      </c>
      <c r="P143" s="4">
        <v>29</v>
      </c>
      <c r="Q143" s="4" t="s">
        <v>874</v>
      </c>
      <c r="R143" s="6">
        <v>13</v>
      </c>
      <c r="S143" s="4" t="s">
        <v>874</v>
      </c>
      <c r="T143" s="4">
        <v>118081</v>
      </c>
      <c r="U143" s="4">
        <v>8118081</v>
      </c>
      <c r="V143" s="4" t="s">
        <v>876</v>
      </c>
      <c r="W143" s="4">
        <v>2032</v>
      </c>
      <c r="Y143" s="31">
        <v>0.58093994778067881</v>
      </c>
      <c r="Z143" s="33">
        <v>8</v>
      </c>
      <c r="AA143" s="34">
        <v>7.2617493472584851E-2</v>
      </c>
      <c r="AB143" s="32">
        <v>0.125</v>
      </c>
    </row>
    <row r="144" spans="6:28" x14ac:dyDescent="0.2">
      <c r="F144" s="24">
        <v>1.0073353930655682</v>
      </c>
      <c r="G144" s="18">
        <v>0</v>
      </c>
      <c r="H144" s="21" t="s">
        <v>2444</v>
      </c>
      <c r="I144" s="16">
        <v>0</v>
      </c>
      <c r="J144" s="23">
        <v>10272</v>
      </c>
      <c r="K144" s="14">
        <v>5501</v>
      </c>
      <c r="L144" s="14">
        <v>8739</v>
      </c>
      <c r="M144" s="4" t="s">
        <v>870</v>
      </c>
      <c r="N144" s="4" t="s">
        <v>871</v>
      </c>
      <c r="O144" s="4" t="s">
        <v>870</v>
      </c>
      <c r="P144" s="4">
        <v>29</v>
      </c>
      <c r="Q144" s="4" t="s">
        <v>874</v>
      </c>
      <c r="R144" s="6">
        <v>13</v>
      </c>
      <c r="S144" s="4" t="s">
        <v>870</v>
      </c>
      <c r="T144" s="4">
        <v>118081</v>
      </c>
      <c r="U144" s="4">
        <v>8118081</v>
      </c>
      <c r="V144" s="4" t="s">
        <v>876</v>
      </c>
      <c r="W144" s="4">
        <v>857</v>
      </c>
      <c r="Y144" s="31">
        <v>0.58093994778067881</v>
      </c>
      <c r="Z144" s="33">
        <v>8</v>
      </c>
      <c r="AA144" s="34">
        <v>7.2617493472584851E-2</v>
      </c>
      <c r="AB144" s="32">
        <v>0.125</v>
      </c>
    </row>
    <row r="145" spans="6:28" x14ac:dyDescent="0.2">
      <c r="F145" s="24">
        <v>2.4052094594594591</v>
      </c>
      <c r="G145" s="18">
        <v>0</v>
      </c>
      <c r="H145" s="21" t="s">
        <v>2445</v>
      </c>
      <c r="I145" s="16">
        <v>0</v>
      </c>
      <c r="J145" s="23">
        <v>4991</v>
      </c>
      <c r="K145" s="14">
        <v>3376</v>
      </c>
      <c r="L145" s="14">
        <v>4588</v>
      </c>
      <c r="M145" s="4" t="s">
        <v>870</v>
      </c>
      <c r="N145" s="4" t="s">
        <v>871</v>
      </c>
      <c r="O145" s="4" t="s">
        <v>870</v>
      </c>
      <c r="P145" s="4">
        <v>29</v>
      </c>
      <c r="Q145" s="4" t="s">
        <v>874</v>
      </c>
      <c r="R145" s="6">
        <v>14</v>
      </c>
      <c r="S145" s="4" t="s">
        <v>870</v>
      </c>
      <c r="T145" s="4">
        <v>118003</v>
      </c>
      <c r="U145" s="4">
        <v>8118003</v>
      </c>
      <c r="V145" s="4" t="s">
        <v>885</v>
      </c>
      <c r="W145" s="4">
        <v>2211</v>
      </c>
      <c r="Y145" s="31">
        <v>0.6147433423388653</v>
      </c>
      <c r="Z145" s="33">
        <v>5</v>
      </c>
      <c r="AA145" s="34">
        <v>0.12294866846777305</v>
      </c>
      <c r="AB145" s="32">
        <v>0.2</v>
      </c>
    </row>
    <row r="146" spans="6:28" x14ac:dyDescent="0.2">
      <c r="F146" s="24">
        <v>2.5575067567567569</v>
      </c>
      <c r="G146" s="18">
        <v>0</v>
      </c>
      <c r="H146" s="21" t="s">
        <v>2445</v>
      </c>
      <c r="I146" s="16">
        <v>0</v>
      </c>
      <c r="J146" s="23">
        <v>4991</v>
      </c>
      <c r="K146" s="14">
        <v>3376</v>
      </c>
      <c r="L146" s="14">
        <v>4588</v>
      </c>
      <c r="M146" s="4" t="s">
        <v>870</v>
      </c>
      <c r="N146" s="4" t="s">
        <v>871</v>
      </c>
      <c r="O146" s="4" t="s">
        <v>870</v>
      </c>
      <c r="P146" s="4">
        <v>29</v>
      </c>
      <c r="Q146" s="4" t="s">
        <v>874</v>
      </c>
      <c r="R146" s="6">
        <v>14</v>
      </c>
      <c r="S146" s="4" t="s">
        <v>872</v>
      </c>
      <c r="T146" s="4">
        <v>118003</v>
      </c>
      <c r="U146" s="4">
        <v>8118003</v>
      </c>
      <c r="V146" s="4" t="s">
        <v>885</v>
      </c>
      <c r="W146" s="4">
        <v>2351</v>
      </c>
      <c r="Y146" s="31">
        <v>0.6147433423388653</v>
      </c>
      <c r="Z146" s="33">
        <v>5</v>
      </c>
      <c r="AA146" s="34">
        <v>0.12294866846777305</v>
      </c>
      <c r="AB146" s="32">
        <v>0.2</v>
      </c>
    </row>
    <row r="147" spans="6:28" x14ac:dyDescent="0.2">
      <c r="F147" s="24">
        <v>2.7247831728470944E-3</v>
      </c>
      <c r="G147" s="18">
        <v>0</v>
      </c>
      <c r="H147" s="21" t="s">
        <v>2445</v>
      </c>
      <c r="I147" s="16">
        <v>0</v>
      </c>
      <c r="J147" s="23">
        <v>39899</v>
      </c>
      <c r="K147" s="14">
        <v>20454</v>
      </c>
      <c r="L147" s="14">
        <v>29286</v>
      </c>
      <c r="M147" s="4" t="s">
        <v>870</v>
      </c>
      <c r="N147" s="4" t="s">
        <v>871</v>
      </c>
      <c r="O147" s="4" t="s">
        <v>870</v>
      </c>
      <c r="P147" s="4">
        <v>29</v>
      </c>
      <c r="Q147" s="4" t="s">
        <v>874</v>
      </c>
      <c r="R147" s="6">
        <v>14</v>
      </c>
      <c r="S147" s="4" t="s">
        <v>872</v>
      </c>
      <c r="T147" s="4">
        <v>118048</v>
      </c>
      <c r="U147" s="4">
        <v>8118048</v>
      </c>
      <c r="V147" s="4" t="s">
        <v>886</v>
      </c>
      <c r="W147" s="4">
        <v>2</v>
      </c>
      <c r="Y147" s="31">
        <v>0.55489240174477628</v>
      </c>
      <c r="Z147" s="33">
        <v>22</v>
      </c>
      <c r="AA147" s="34">
        <v>2.5222381897489831E-2</v>
      </c>
      <c r="AB147" s="32">
        <v>4.5454545454545456E-2</v>
      </c>
    </row>
    <row r="148" spans="6:28" x14ac:dyDescent="0.2">
      <c r="F148" s="24">
        <v>1.6901977095594081</v>
      </c>
      <c r="G148" s="18">
        <v>0</v>
      </c>
      <c r="H148" s="21" t="s">
        <v>2446</v>
      </c>
      <c r="I148" s="16">
        <v>0</v>
      </c>
      <c r="J148" s="23">
        <v>5441</v>
      </c>
      <c r="K148" s="14">
        <v>3916</v>
      </c>
      <c r="L148" s="14">
        <v>6287</v>
      </c>
      <c r="M148" s="4" t="s">
        <v>870</v>
      </c>
      <c r="N148" s="4" t="s">
        <v>871</v>
      </c>
      <c r="O148" s="4" t="s">
        <v>870</v>
      </c>
      <c r="P148" s="4">
        <v>29</v>
      </c>
      <c r="Q148" s="4" t="s">
        <v>874</v>
      </c>
      <c r="R148" s="6">
        <v>15</v>
      </c>
      <c r="S148" s="4" t="s">
        <v>874</v>
      </c>
      <c r="T148" s="4">
        <v>118078</v>
      </c>
      <c r="U148" s="4">
        <v>8118078</v>
      </c>
      <c r="V148" s="4" t="s">
        <v>887</v>
      </c>
      <c r="W148" s="4">
        <v>1953</v>
      </c>
      <c r="Y148" s="31">
        <v>0.65219892610585528</v>
      </c>
      <c r="Z148" s="33">
        <v>3</v>
      </c>
      <c r="AA148" s="34">
        <v>0.21739964203528508</v>
      </c>
      <c r="AB148" s="32">
        <v>0.33333333333333331</v>
      </c>
    </row>
    <row r="149" spans="6:28" x14ac:dyDescent="0.2">
      <c r="F149" s="24">
        <v>1.8615541593764913</v>
      </c>
      <c r="G149" s="18">
        <v>0</v>
      </c>
      <c r="H149" s="21" t="s">
        <v>2447</v>
      </c>
      <c r="I149" s="16">
        <v>0</v>
      </c>
      <c r="J149" s="23">
        <v>5441</v>
      </c>
      <c r="K149" s="14">
        <v>3916</v>
      </c>
      <c r="L149" s="14">
        <v>6287</v>
      </c>
      <c r="M149" s="4" t="s">
        <v>870</v>
      </c>
      <c r="N149" s="4" t="s">
        <v>871</v>
      </c>
      <c r="O149" s="4" t="s">
        <v>870</v>
      </c>
      <c r="P149" s="4">
        <v>29</v>
      </c>
      <c r="Q149" s="4" t="s">
        <v>874</v>
      </c>
      <c r="R149" s="6">
        <v>18</v>
      </c>
      <c r="S149" s="4" t="s">
        <v>874</v>
      </c>
      <c r="T149" s="4">
        <v>118078</v>
      </c>
      <c r="U149" s="4">
        <v>8118078</v>
      </c>
      <c r="V149" s="4" t="s">
        <v>887</v>
      </c>
      <c r="W149" s="4">
        <v>2151</v>
      </c>
      <c r="Y149" s="31">
        <v>0.65219892610585528</v>
      </c>
      <c r="Z149" s="33">
        <v>3</v>
      </c>
      <c r="AA149" s="34">
        <v>0.21739964203528508</v>
      </c>
      <c r="AB149" s="32">
        <v>0.33333333333333331</v>
      </c>
    </row>
    <row r="150" spans="6:28" x14ac:dyDescent="0.2">
      <c r="F150" s="24">
        <v>1.8892481310641005</v>
      </c>
      <c r="G150" s="18">
        <v>0</v>
      </c>
      <c r="H150" s="21" t="s">
        <v>2448</v>
      </c>
      <c r="I150" s="16">
        <v>0</v>
      </c>
      <c r="J150" s="23">
        <v>5441</v>
      </c>
      <c r="K150" s="14">
        <v>3916</v>
      </c>
      <c r="L150" s="14">
        <v>6287</v>
      </c>
      <c r="M150" s="4" t="s">
        <v>870</v>
      </c>
      <c r="N150" s="4" t="s">
        <v>871</v>
      </c>
      <c r="O150" s="4" t="s">
        <v>870</v>
      </c>
      <c r="P150" s="4">
        <v>29</v>
      </c>
      <c r="Q150" s="4" t="s">
        <v>874</v>
      </c>
      <c r="R150" s="6">
        <v>19</v>
      </c>
      <c r="S150" s="4" t="s">
        <v>874</v>
      </c>
      <c r="T150" s="4">
        <v>118078</v>
      </c>
      <c r="U150" s="4">
        <v>8118078</v>
      </c>
      <c r="V150" s="4" t="s">
        <v>887</v>
      </c>
      <c r="W150" s="4">
        <v>2183</v>
      </c>
      <c r="Y150" s="31">
        <v>0.65219892610585528</v>
      </c>
      <c r="Z150" s="33">
        <v>3</v>
      </c>
      <c r="AA150" s="34">
        <v>0.21739964203528508</v>
      </c>
      <c r="AB150" s="32">
        <v>0.33333333333333331</v>
      </c>
    </row>
    <row r="151" spans="6:28" x14ac:dyDescent="0.2">
      <c r="F151" s="24">
        <v>2.8739743706572503</v>
      </c>
      <c r="G151" s="18">
        <v>0</v>
      </c>
      <c r="H151" s="21" t="s">
        <v>2449</v>
      </c>
      <c r="I151" s="16">
        <v>0</v>
      </c>
      <c r="J151" s="23">
        <v>15779</v>
      </c>
      <c r="K151" s="14">
        <v>7619</v>
      </c>
      <c r="L151" s="14">
        <v>8779</v>
      </c>
      <c r="M151" s="4" t="s">
        <v>870</v>
      </c>
      <c r="N151" s="4" t="s">
        <v>871</v>
      </c>
      <c r="O151" s="4" t="s">
        <v>870</v>
      </c>
      <c r="P151" s="4">
        <v>29</v>
      </c>
      <c r="Q151" s="4" t="s">
        <v>874</v>
      </c>
      <c r="R151" s="6">
        <v>22</v>
      </c>
      <c r="S151" s="4" t="s">
        <v>870</v>
      </c>
      <c r="T151" s="4">
        <v>118046</v>
      </c>
      <c r="U151" s="4">
        <v>8118046</v>
      </c>
      <c r="V151" s="4" t="s">
        <v>888</v>
      </c>
      <c r="W151" s="4">
        <v>1599</v>
      </c>
      <c r="Y151" s="31">
        <v>0.50961867172203745</v>
      </c>
      <c r="Z151" s="33">
        <v>10</v>
      </c>
      <c r="AA151" s="34">
        <v>5.0961867172203745E-2</v>
      </c>
      <c r="AB151" s="32">
        <v>0.1</v>
      </c>
    </row>
    <row r="152" spans="6:28" x14ac:dyDescent="0.2">
      <c r="F152" s="24">
        <v>1.556511447773095</v>
      </c>
      <c r="G152" s="18">
        <v>0</v>
      </c>
      <c r="H152" s="21" t="s">
        <v>2449</v>
      </c>
      <c r="I152" s="16">
        <v>0</v>
      </c>
      <c r="J152" s="23">
        <v>15779</v>
      </c>
      <c r="K152" s="14">
        <v>7619</v>
      </c>
      <c r="L152" s="14">
        <v>8779</v>
      </c>
      <c r="M152" s="4" t="s">
        <v>870</v>
      </c>
      <c r="N152" s="4" t="s">
        <v>871</v>
      </c>
      <c r="O152" s="4" t="s">
        <v>870</v>
      </c>
      <c r="P152" s="4">
        <v>29</v>
      </c>
      <c r="Q152" s="4" t="s">
        <v>874</v>
      </c>
      <c r="R152" s="6">
        <v>22</v>
      </c>
      <c r="S152" s="4" t="s">
        <v>872</v>
      </c>
      <c r="T152" s="4">
        <v>118046</v>
      </c>
      <c r="U152" s="4">
        <v>8118046</v>
      </c>
      <c r="V152" s="4" t="s">
        <v>888</v>
      </c>
      <c r="W152" s="4">
        <v>866</v>
      </c>
      <c r="Y152" s="31">
        <v>0.50961867172203745</v>
      </c>
      <c r="Z152" s="33">
        <v>10</v>
      </c>
      <c r="AA152" s="34">
        <v>5.0961867172203745E-2</v>
      </c>
      <c r="AB152" s="32">
        <v>0.1</v>
      </c>
    </row>
    <row r="153" spans="6:28" x14ac:dyDescent="0.2">
      <c r="F153" s="24">
        <v>0.91485488096594147</v>
      </c>
      <c r="G153" s="18">
        <v>0</v>
      </c>
      <c r="H153" s="21" t="s">
        <v>2449</v>
      </c>
      <c r="I153" s="16">
        <v>0</v>
      </c>
      <c r="J153" s="23">
        <v>15779</v>
      </c>
      <c r="K153" s="14">
        <v>7619</v>
      </c>
      <c r="L153" s="14">
        <v>8779</v>
      </c>
      <c r="M153" s="4" t="s">
        <v>870</v>
      </c>
      <c r="N153" s="4" t="s">
        <v>871</v>
      </c>
      <c r="O153" s="4" t="s">
        <v>870</v>
      </c>
      <c r="P153" s="4">
        <v>29</v>
      </c>
      <c r="Q153" s="4" t="s">
        <v>874</v>
      </c>
      <c r="R153" s="6">
        <v>22</v>
      </c>
      <c r="S153" s="4" t="s">
        <v>873</v>
      </c>
      <c r="T153" s="4">
        <v>118046</v>
      </c>
      <c r="U153" s="4">
        <v>8118046</v>
      </c>
      <c r="V153" s="4" t="s">
        <v>888</v>
      </c>
      <c r="W153" s="4">
        <v>509</v>
      </c>
      <c r="Y153" s="31">
        <v>0.50961867172203745</v>
      </c>
      <c r="Z153" s="33">
        <v>10</v>
      </c>
      <c r="AA153" s="34">
        <v>5.0961867172203745E-2</v>
      </c>
      <c r="AB153" s="32">
        <v>0.1</v>
      </c>
    </row>
    <row r="154" spans="6:28" x14ac:dyDescent="0.2">
      <c r="F154" s="24">
        <v>1.2177356676965327</v>
      </c>
      <c r="G154" s="18">
        <v>0</v>
      </c>
      <c r="H154" s="21" t="s">
        <v>2449</v>
      </c>
      <c r="I154" s="16">
        <v>0</v>
      </c>
      <c r="J154" s="23">
        <v>10272</v>
      </c>
      <c r="K154" s="14">
        <v>5501</v>
      </c>
      <c r="L154" s="14">
        <v>8739</v>
      </c>
      <c r="M154" s="4" t="s">
        <v>870</v>
      </c>
      <c r="N154" s="4" t="s">
        <v>871</v>
      </c>
      <c r="O154" s="4" t="s">
        <v>870</v>
      </c>
      <c r="P154" s="4">
        <v>29</v>
      </c>
      <c r="Q154" s="4" t="s">
        <v>874</v>
      </c>
      <c r="R154" s="6">
        <v>22</v>
      </c>
      <c r="S154" s="4" t="s">
        <v>873</v>
      </c>
      <c r="T154" s="4">
        <v>118081</v>
      </c>
      <c r="U154" s="4">
        <v>8118081</v>
      </c>
      <c r="V154" s="4" t="s">
        <v>876</v>
      </c>
      <c r="W154" s="4">
        <v>1036</v>
      </c>
      <c r="Y154" s="31">
        <v>0.58093994778067881</v>
      </c>
      <c r="Z154" s="33">
        <v>8</v>
      </c>
      <c r="AA154" s="34">
        <v>7.2617493472584851E-2</v>
      </c>
      <c r="AB154" s="32">
        <v>0.125</v>
      </c>
    </row>
    <row r="155" spans="6:28" x14ac:dyDescent="0.2">
      <c r="F155" s="24">
        <v>2.8919479439571707</v>
      </c>
      <c r="G155" s="18">
        <v>0</v>
      </c>
      <c r="H155" s="21" t="s">
        <v>2449</v>
      </c>
      <c r="I155" s="16">
        <v>0</v>
      </c>
      <c r="J155" s="23">
        <v>15779</v>
      </c>
      <c r="K155" s="14">
        <v>7619</v>
      </c>
      <c r="L155" s="14">
        <v>8779</v>
      </c>
      <c r="M155" s="4" t="s">
        <v>870</v>
      </c>
      <c r="N155" s="4" t="s">
        <v>871</v>
      </c>
      <c r="O155" s="4" t="s">
        <v>870</v>
      </c>
      <c r="P155" s="4">
        <v>29</v>
      </c>
      <c r="Q155" s="4" t="s">
        <v>874</v>
      </c>
      <c r="R155" s="6">
        <v>22</v>
      </c>
      <c r="S155" s="4" t="s">
        <v>875</v>
      </c>
      <c r="T155" s="4">
        <v>118046</v>
      </c>
      <c r="U155" s="4">
        <v>8118046</v>
      </c>
      <c r="V155" s="4" t="s">
        <v>888</v>
      </c>
      <c r="W155" s="4">
        <v>1609</v>
      </c>
      <c r="Y155" s="31">
        <v>0.50961867172203745</v>
      </c>
      <c r="Z155" s="33">
        <v>10</v>
      </c>
      <c r="AA155" s="34">
        <v>5.0961867172203745E-2</v>
      </c>
      <c r="AB155" s="32">
        <v>0.1</v>
      </c>
    </row>
    <row r="156" spans="6:28" x14ac:dyDescent="0.2">
      <c r="F156" s="24">
        <v>2.3509433876295702</v>
      </c>
      <c r="G156" s="18">
        <v>0</v>
      </c>
      <c r="H156" s="21" t="s">
        <v>2449</v>
      </c>
      <c r="I156" s="16">
        <v>0</v>
      </c>
      <c r="J156" s="23">
        <v>15779</v>
      </c>
      <c r="K156" s="14">
        <v>7619</v>
      </c>
      <c r="L156" s="14">
        <v>8779</v>
      </c>
      <c r="M156" s="4" t="s">
        <v>870</v>
      </c>
      <c r="N156" s="4" t="s">
        <v>871</v>
      </c>
      <c r="O156" s="4" t="s">
        <v>870</v>
      </c>
      <c r="P156" s="4">
        <v>29</v>
      </c>
      <c r="Q156" s="4" t="s">
        <v>874</v>
      </c>
      <c r="R156" s="6">
        <v>22</v>
      </c>
      <c r="S156" s="4" t="s">
        <v>877</v>
      </c>
      <c r="T156" s="4">
        <v>118046</v>
      </c>
      <c r="U156" s="4">
        <v>8118046</v>
      </c>
      <c r="V156" s="4" t="s">
        <v>888</v>
      </c>
      <c r="W156" s="4">
        <v>1308</v>
      </c>
      <c r="Y156" s="31">
        <v>0.50961867172203745</v>
      </c>
      <c r="Z156" s="33">
        <v>10</v>
      </c>
      <c r="AA156" s="34">
        <v>5.0961867172203745E-2</v>
      </c>
      <c r="AB156" s="32">
        <v>0.1</v>
      </c>
    </row>
    <row r="157" spans="6:28" x14ac:dyDescent="0.2">
      <c r="F157" s="24">
        <v>2.5917892698485021</v>
      </c>
      <c r="G157" s="18">
        <v>0</v>
      </c>
      <c r="H157" s="21" t="s">
        <v>2449</v>
      </c>
      <c r="I157" s="16">
        <v>0</v>
      </c>
      <c r="J157" s="23">
        <v>15779</v>
      </c>
      <c r="K157" s="14">
        <v>7619</v>
      </c>
      <c r="L157" s="14">
        <v>8779</v>
      </c>
      <c r="M157" s="4" t="s">
        <v>870</v>
      </c>
      <c r="N157" s="4" t="s">
        <v>871</v>
      </c>
      <c r="O157" s="4" t="s">
        <v>870</v>
      </c>
      <c r="P157" s="4">
        <v>29</v>
      </c>
      <c r="Q157" s="4" t="s">
        <v>874</v>
      </c>
      <c r="R157" s="6">
        <v>22</v>
      </c>
      <c r="S157" s="4" t="s">
        <v>889</v>
      </c>
      <c r="T157" s="4">
        <v>118046</v>
      </c>
      <c r="U157" s="4">
        <v>8118046</v>
      </c>
      <c r="V157" s="4" t="s">
        <v>888</v>
      </c>
      <c r="W157" s="4">
        <v>1442</v>
      </c>
      <c r="Y157" s="31">
        <v>0.50961867172203745</v>
      </c>
      <c r="Z157" s="33">
        <v>10</v>
      </c>
      <c r="AA157" s="34">
        <v>5.0961867172203745E-2</v>
      </c>
      <c r="AB157" s="32">
        <v>0.1</v>
      </c>
    </row>
    <row r="158" spans="6:28" x14ac:dyDescent="0.2">
      <c r="F158" s="24">
        <v>2.5091108326688691</v>
      </c>
      <c r="G158" s="18">
        <v>0</v>
      </c>
      <c r="H158" s="21" t="s">
        <v>2449</v>
      </c>
      <c r="I158" s="16">
        <v>0</v>
      </c>
      <c r="J158" s="23">
        <v>15779</v>
      </c>
      <c r="K158" s="14">
        <v>7619</v>
      </c>
      <c r="L158" s="14">
        <v>8779</v>
      </c>
      <c r="M158" s="4" t="s">
        <v>870</v>
      </c>
      <c r="N158" s="4" t="s">
        <v>871</v>
      </c>
      <c r="O158" s="4" t="s">
        <v>870</v>
      </c>
      <c r="P158" s="4">
        <v>29</v>
      </c>
      <c r="Q158" s="4" t="s">
        <v>874</v>
      </c>
      <c r="R158" s="6">
        <v>22</v>
      </c>
      <c r="S158" s="4" t="s">
        <v>878</v>
      </c>
      <c r="T158" s="4">
        <v>118046</v>
      </c>
      <c r="U158" s="4">
        <v>8118046</v>
      </c>
      <c r="V158" s="4" t="s">
        <v>888</v>
      </c>
      <c r="W158" s="4">
        <v>1396</v>
      </c>
      <c r="Y158" s="31">
        <v>0.50961867172203745</v>
      </c>
      <c r="Z158" s="33">
        <v>10</v>
      </c>
      <c r="AA158" s="34">
        <v>5.0961867172203745E-2</v>
      </c>
      <c r="AB158" s="32">
        <v>0.1</v>
      </c>
    </row>
    <row r="159" spans="6:28" x14ac:dyDescent="0.2">
      <c r="F159" s="24">
        <v>2.2718291814946618</v>
      </c>
      <c r="G159" s="18">
        <v>0</v>
      </c>
      <c r="H159" s="21" t="s">
        <v>2450</v>
      </c>
      <c r="I159" s="16">
        <v>0</v>
      </c>
      <c r="J159" s="23">
        <v>4694</v>
      </c>
      <c r="K159" s="14">
        <v>2279</v>
      </c>
      <c r="L159" s="14">
        <v>3934</v>
      </c>
      <c r="M159" s="4" t="s">
        <v>870</v>
      </c>
      <c r="N159" s="4" t="s">
        <v>871</v>
      </c>
      <c r="O159" s="4" t="s">
        <v>870</v>
      </c>
      <c r="P159" s="4">
        <v>29</v>
      </c>
      <c r="Q159" s="4" t="s">
        <v>874</v>
      </c>
      <c r="R159" s="6">
        <v>27</v>
      </c>
      <c r="S159" s="4" t="s">
        <v>870</v>
      </c>
      <c r="T159" s="4">
        <v>118051</v>
      </c>
      <c r="U159" s="4">
        <v>8118051</v>
      </c>
      <c r="V159" s="4" t="s">
        <v>765</v>
      </c>
      <c r="W159" s="4">
        <v>1904</v>
      </c>
      <c r="Y159" s="31">
        <v>0.56963417988447784</v>
      </c>
      <c r="Z159" s="33">
        <v>2</v>
      </c>
      <c r="AA159" s="34">
        <v>0.28481708994223892</v>
      </c>
      <c r="AB159" s="32">
        <v>0.5</v>
      </c>
    </row>
    <row r="160" spans="6:28" x14ac:dyDescent="0.2">
      <c r="F160" s="24">
        <v>2.4221708185053381</v>
      </c>
      <c r="G160" s="18">
        <v>0</v>
      </c>
      <c r="H160" s="21" t="s">
        <v>2450</v>
      </c>
      <c r="I160" s="16">
        <v>0</v>
      </c>
      <c r="J160" s="23">
        <v>4694</v>
      </c>
      <c r="K160" s="14">
        <v>2279</v>
      </c>
      <c r="L160" s="14">
        <v>3934</v>
      </c>
      <c r="M160" s="4" t="s">
        <v>870</v>
      </c>
      <c r="N160" s="4" t="s">
        <v>871</v>
      </c>
      <c r="O160" s="4" t="s">
        <v>870</v>
      </c>
      <c r="P160" s="4">
        <v>29</v>
      </c>
      <c r="Q160" s="4" t="s">
        <v>874</v>
      </c>
      <c r="R160" s="6">
        <v>27</v>
      </c>
      <c r="S160" s="4" t="s">
        <v>872</v>
      </c>
      <c r="T160" s="4">
        <v>118051</v>
      </c>
      <c r="U160" s="4">
        <v>8118051</v>
      </c>
      <c r="V160" s="4" t="s">
        <v>765</v>
      </c>
      <c r="W160" s="4">
        <v>2030</v>
      </c>
      <c r="Y160" s="31">
        <v>0.56963417988447784</v>
      </c>
      <c r="Z160" s="33">
        <v>2</v>
      </c>
      <c r="AA160" s="34">
        <v>0.28481708994223892</v>
      </c>
      <c r="AB160" s="32">
        <v>0.5</v>
      </c>
    </row>
    <row r="161" spans="6:28" x14ac:dyDescent="0.2">
      <c r="F161" s="24">
        <v>1.0849131479574323</v>
      </c>
      <c r="G161" s="18">
        <v>0</v>
      </c>
      <c r="H161" s="21" t="s">
        <v>2451</v>
      </c>
      <c r="I161" s="16">
        <v>0</v>
      </c>
      <c r="J161" s="23">
        <v>10272</v>
      </c>
      <c r="K161" s="14">
        <v>5501</v>
      </c>
      <c r="L161" s="14">
        <v>8739</v>
      </c>
      <c r="M161" s="4" t="s">
        <v>870</v>
      </c>
      <c r="N161" s="4" t="s">
        <v>871</v>
      </c>
      <c r="O161" s="4" t="s">
        <v>870</v>
      </c>
      <c r="P161" s="4">
        <v>29</v>
      </c>
      <c r="Q161" s="4" t="s">
        <v>874</v>
      </c>
      <c r="R161" s="6">
        <v>28</v>
      </c>
      <c r="S161" s="4" t="s">
        <v>874</v>
      </c>
      <c r="T161" s="4">
        <v>118081</v>
      </c>
      <c r="U161" s="4">
        <v>8118081</v>
      </c>
      <c r="V161" s="4" t="s">
        <v>876</v>
      </c>
      <c r="W161" s="4">
        <v>923</v>
      </c>
      <c r="Y161" s="31">
        <v>0.58093994778067881</v>
      </c>
      <c r="Z161" s="33">
        <v>8</v>
      </c>
      <c r="AA161" s="34">
        <v>7.2617493472584851E-2</v>
      </c>
      <c r="AB161" s="32">
        <v>0.125</v>
      </c>
    </row>
    <row r="162" spans="6:28" x14ac:dyDescent="0.2">
      <c r="F162" s="24">
        <v>1.9159354617233091</v>
      </c>
      <c r="G162" s="18">
        <v>0</v>
      </c>
      <c r="H162" s="21" t="s">
        <v>2452</v>
      </c>
      <c r="I162" s="16">
        <v>0</v>
      </c>
      <c r="J162" s="23">
        <v>10272</v>
      </c>
      <c r="K162" s="14">
        <v>5501</v>
      </c>
      <c r="L162" s="14">
        <v>8739</v>
      </c>
      <c r="M162" s="4" t="s">
        <v>870</v>
      </c>
      <c r="N162" s="4" t="s">
        <v>871</v>
      </c>
      <c r="O162" s="4" t="s">
        <v>870</v>
      </c>
      <c r="P162" s="4">
        <v>29</v>
      </c>
      <c r="Q162" s="4" t="s">
        <v>874</v>
      </c>
      <c r="R162" s="6">
        <v>29</v>
      </c>
      <c r="S162" s="4" t="s">
        <v>874</v>
      </c>
      <c r="T162" s="4">
        <v>118081</v>
      </c>
      <c r="U162" s="4">
        <v>8118081</v>
      </c>
      <c r="V162" s="4" t="s">
        <v>876</v>
      </c>
      <c r="W162" s="4">
        <v>1630</v>
      </c>
      <c r="Y162" s="31">
        <v>0.58093994778067881</v>
      </c>
      <c r="Z162" s="33">
        <v>8</v>
      </c>
      <c r="AA162" s="34">
        <v>7.2617493472584851E-2</v>
      </c>
      <c r="AB162" s="32">
        <v>0.125</v>
      </c>
    </row>
    <row r="163" spans="6:28" x14ac:dyDescent="0.2">
      <c r="F163" s="24">
        <v>2.1621154476541693</v>
      </c>
      <c r="G163" s="18">
        <v>0</v>
      </c>
      <c r="H163" s="21" t="s">
        <v>2453</v>
      </c>
      <c r="I163" s="16">
        <v>0</v>
      </c>
      <c r="J163" s="23">
        <v>39899</v>
      </c>
      <c r="K163" s="14">
        <v>20454</v>
      </c>
      <c r="L163" s="14">
        <v>29286</v>
      </c>
      <c r="M163" s="4" t="s">
        <v>870</v>
      </c>
      <c r="N163" s="4" t="s">
        <v>871</v>
      </c>
      <c r="O163" s="4" t="s">
        <v>870</v>
      </c>
      <c r="P163" s="4">
        <v>29</v>
      </c>
      <c r="Q163" s="4" t="s">
        <v>874</v>
      </c>
      <c r="R163" s="6">
        <v>30</v>
      </c>
      <c r="S163" s="4" t="s">
        <v>870</v>
      </c>
      <c r="T163" s="4">
        <v>118048</v>
      </c>
      <c r="U163" s="4">
        <v>8118048</v>
      </c>
      <c r="V163" s="4" t="s">
        <v>886</v>
      </c>
      <c r="W163" s="4">
        <v>1587</v>
      </c>
      <c r="Y163" s="31">
        <v>0.55489240174477628</v>
      </c>
      <c r="Z163" s="33">
        <v>22</v>
      </c>
      <c r="AA163" s="34">
        <v>2.5222381897489831E-2</v>
      </c>
      <c r="AB163" s="32">
        <v>4.5454545454545456E-2</v>
      </c>
    </row>
    <row r="164" spans="6:28" x14ac:dyDescent="0.2">
      <c r="F164" s="24">
        <v>1.2356891688861571</v>
      </c>
      <c r="G164" s="18">
        <v>0</v>
      </c>
      <c r="H164" s="21" t="s">
        <v>2453</v>
      </c>
      <c r="I164" s="16">
        <v>0</v>
      </c>
      <c r="J164" s="23">
        <v>39899</v>
      </c>
      <c r="K164" s="14">
        <v>20454</v>
      </c>
      <c r="L164" s="14">
        <v>29286</v>
      </c>
      <c r="M164" s="4" t="s">
        <v>870</v>
      </c>
      <c r="N164" s="4" t="s">
        <v>871</v>
      </c>
      <c r="O164" s="4" t="s">
        <v>870</v>
      </c>
      <c r="P164" s="4">
        <v>29</v>
      </c>
      <c r="Q164" s="4" t="s">
        <v>874</v>
      </c>
      <c r="R164" s="6">
        <v>30</v>
      </c>
      <c r="S164" s="4" t="s">
        <v>872</v>
      </c>
      <c r="T164" s="4">
        <v>118048</v>
      </c>
      <c r="U164" s="4">
        <v>8118048</v>
      </c>
      <c r="V164" s="4" t="s">
        <v>886</v>
      </c>
      <c r="W164" s="4">
        <v>907</v>
      </c>
      <c r="Y164" s="31">
        <v>0.55489240174477628</v>
      </c>
      <c r="Z164" s="33">
        <v>22</v>
      </c>
      <c r="AA164" s="34">
        <v>2.5222381897489831E-2</v>
      </c>
      <c r="AB164" s="32">
        <v>4.5454545454545456E-2</v>
      </c>
    </row>
    <row r="165" spans="6:28" x14ac:dyDescent="0.2">
      <c r="F165" s="24">
        <v>2.7724668783719184</v>
      </c>
      <c r="G165" s="18">
        <v>0</v>
      </c>
      <c r="H165" s="21" t="s">
        <v>2454</v>
      </c>
      <c r="I165" s="16">
        <v>0</v>
      </c>
      <c r="J165" s="23">
        <v>39899</v>
      </c>
      <c r="K165" s="14">
        <v>20454</v>
      </c>
      <c r="L165" s="14">
        <v>29286</v>
      </c>
      <c r="M165" s="4" t="s">
        <v>870</v>
      </c>
      <c r="N165" s="4" t="s">
        <v>871</v>
      </c>
      <c r="O165" s="4" t="s">
        <v>870</v>
      </c>
      <c r="P165" s="4">
        <v>29</v>
      </c>
      <c r="Q165" s="4" t="s">
        <v>874</v>
      </c>
      <c r="R165" s="6">
        <v>31</v>
      </c>
      <c r="S165" s="4" t="s">
        <v>874</v>
      </c>
      <c r="T165" s="4">
        <v>118048</v>
      </c>
      <c r="U165" s="4">
        <v>8118048</v>
      </c>
      <c r="V165" s="4" t="s">
        <v>886</v>
      </c>
      <c r="W165" s="4">
        <v>2035</v>
      </c>
      <c r="Y165" s="31">
        <v>0.55489240174477628</v>
      </c>
      <c r="Z165" s="33">
        <v>22</v>
      </c>
      <c r="AA165" s="34">
        <v>2.5222381897489831E-2</v>
      </c>
      <c r="AB165" s="32">
        <v>4.5454545454545456E-2</v>
      </c>
    </row>
    <row r="166" spans="6:28" x14ac:dyDescent="0.2">
      <c r="F166" s="24">
        <v>1.6317567567567564E-2</v>
      </c>
      <c r="G166" s="18">
        <v>0</v>
      </c>
      <c r="H166" s="21" t="s">
        <v>2455</v>
      </c>
      <c r="I166" s="16">
        <v>0</v>
      </c>
      <c r="J166" s="23">
        <v>4991</v>
      </c>
      <c r="K166" s="14">
        <v>3376</v>
      </c>
      <c r="L166" s="14">
        <v>4588</v>
      </c>
      <c r="M166" s="4" t="s">
        <v>870</v>
      </c>
      <c r="N166" s="4" t="s">
        <v>871</v>
      </c>
      <c r="O166" s="4" t="s">
        <v>870</v>
      </c>
      <c r="P166" s="4">
        <v>29</v>
      </c>
      <c r="Q166" s="4" t="s">
        <v>874</v>
      </c>
      <c r="R166" s="6">
        <v>33</v>
      </c>
      <c r="S166" s="4" t="s">
        <v>870</v>
      </c>
      <c r="T166" s="4">
        <v>118003</v>
      </c>
      <c r="U166" s="4">
        <v>8118003</v>
      </c>
      <c r="V166" s="4" t="s">
        <v>885</v>
      </c>
      <c r="W166" s="4">
        <v>15</v>
      </c>
      <c r="Y166" s="31">
        <v>0.6147433423388653</v>
      </c>
      <c r="Z166" s="33">
        <v>5</v>
      </c>
      <c r="AA166" s="34">
        <v>0.12294866846777305</v>
      </c>
      <c r="AB166" s="32">
        <v>0.2</v>
      </c>
    </row>
    <row r="167" spans="6:28" x14ac:dyDescent="0.2">
      <c r="F167" s="24">
        <v>2.0944852941176473</v>
      </c>
      <c r="G167" s="18">
        <v>0</v>
      </c>
      <c r="H167" s="21" t="s">
        <v>2455</v>
      </c>
      <c r="I167" s="16">
        <v>0</v>
      </c>
      <c r="J167" s="23">
        <v>4590</v>
      </c>
      <c r="K167" s="14">
        <v>3339</v>
      </c>
      <c r="L167" s="14">
        <v>4624</v>
      </c>
      <c r="M167" s="4" t="s">
        <v>870</v>
      </c>
      <c r="N167" s="4" t="s">
        <v>871</v>
      </c>
      <c r="O167" s="4" t="s">
        <v>870</v>
      </c>
      <c r="P167" s="4">
        <v>29</v>
      </c>
      <c r="Q167" s="4" t="s">
        <v>874</v>
      </c>
      <c r="R167" s="6">
        <v>33</v>
      </c>
      <c r="S167" s="4" t="s">
        <v>870</v>
      </c>
      <c r="T167" s="4">
        <v>118071</v>
      </c>
      <c r="U167" s="4">
        <v>8118071</v>
      </c>
      <c r="V167" s="4" t="s">
        <v>772</v>
      </c>
      <c r="W167" s="4">
        <v>2110</v>
      </c>
      <c r="Y167" s="31">
        <v>0.634350354496933</v>
      </c>
      <c r="Z167" s="33">
        <v>2</v>
      </c>
      <c r="AA167" s="34">
        <v>0.3171751772484665</v>
      </c>
      <c r="AB167" s="32">
        <v>0.5</v>
      </c>
    </row>
    <row r="168" spans="6:28" x14ac:dyDescent="0.2">
      <c r="F168" s="24">
        <v>2.4955147058823526</v>
      </c>
      <c r="G168" s="18">
        <v>0</v>
      </c>
      <c r="H168" s="21" t="s">
        <v>2455</v>
      </c>
      <c r="I168" s="16">
        <v>0</v>
      </c>
      <c r="J168" s="23">
        <v>4590</v>
      </c>
      <c r="K168" s="14">
        <v>3339</v>
      </c>
      <c r="L168" s="14">
        <v>4624</v>
      </c>
      <c r="M168" s="4" t="s">
        <v>870</v>
      </c>
      <c r="N168" s="4" t="s">
        <v>871</v>
      </c>
      <c r="O168" s="4" t="s">
        <v>870</v>
      </c>
      <c r="P168" s="4">
        <v>29</v>
      </c>
      <c r="Q168" s="4" t="s">
        <v>874</v>
      </c>
      <c r="R168" s="6">
        <v>33</v>
      </c>
      <c r="S168" s="4" t="s">
        <v>872</v>
      </c>
      <c r="T168" s="4">
        <v>118071</v>
      </c>
      <c r="U168" s="4">
        <v>8118071</v>
      </c>
      <c r="V168" s="4" t="s">
        <v>772</v>
      </c>
      <c r="W168" s="4">
        <v>2514</v>
      </c>
      <c r="Y168" s="31">
        <v>0.634350354496933</v>
      </c>
      <c r="Z168" s="33">
        <v>2</v>
      </c>
      <c r="AA168" s="34">
        <v>0.3171751772484665</v>
      </c>
      <c r="AB168" s="32">
        <v>0.5</v>
      </c>
    </row>
    <row r="169" spans="6:28" x14ac:dyDescent="0.2">
      <c r="F169" s="24">
        <v>0</v>
      </c>
      <c r="G169" s="18">
        <v>0</v>
      </c>
      <c r="H169" s="21" t="s">
        <v>2456</v>
      </c>
      <c r="I169" s="16">
        <v>0</v>
      </c>
      <c r="J169" s="23">
        <v>39899</v>
      </c>
      <c r="K169" s="14">
        <v>20454</v>
      </c>
      <c r="L169" s="14">
        <v>29286</v>
      </c>
      <c r="M169" s="4" t="s">
        <v>870</v>
      </c>
      <c r="N169" s="4" t="s">
        <v>871</v>
      </c>
      <c r="O169" s="4" t="s">
        <v>870</v>
      </c>
      <c r="P169" s="4">
        <v>29</v>
      </c>
      <c r="Q169" s="4" t="s">
        <v>874</v>
      </c>
      <c r="R169" s="6">
        <v>36</v>
      </c>
      <c r="S169" s="4" t="s">
        <v>870</v>
      </c>
      <c r="T169" s="4">
        <v>118048</v>
      </c>
      <c r="U169" s="4">
        <v>8118048</v>
      </c>
      <c r="V169" s="4" t="s">
        <v>886</v>
      </c>
      <c r="W169" s="4">
        <v>0</v>
      </c>
      <c r="Y169" s="31">
        <v>0.55489240174477628</v>
      </c>
      <c r="Z169" s="33">
        <v>22</v>
      </c>
      <c r="AA169" s="34">
        <v>2.5222381897489831E-2</v>
      </c>
      <c r="AB169" s="32">
        <v>4.5454545454545456E-2</v>
      </c>
    </row>
    <row r="170" spans="6:28" x14ac:dyDescent="0.2">
      <c r="F170" s="24">
        <v>1.587993134225884</v>
      </c>
      <c r="G170" s="18">
        <v>0</v>
      </c>
      <c r="H170" s="21" t="s">
        <v>2456</v>
      </c>
      <c r="I170" s="16">
        <v>0</v>
      </c>
      <c r="J170" s="23">
        <v>10272</v>
      </c>
      <c r="K170" s="14">
        <v>5501</v>
      </c>
      <c r="L170" s="14">
        <v>8739</v>
      </c>
      <c r="M170" s="4" t="s">
        <v>870</v>
      </c>
      <c r="N170" s="4" t="s">
        <v>871</v>
      </c>
      <c r="O170" s="4" t="s">
        <v>870</v>
      </c>
      <c r="P170" s="4">
        <v>29</v>
      </c>
      <c r="Q170" s="4" t="s">
        <v>874</v>
      </c>
      <c r="R170" s="6">
        <v>36</v>
      </c>
      <c r="S170" s="4" t="s">
        <v>870</v>
      </c>
      <c r="T170" s="4">
        <v>118081</v>
      </c>
      <c r="U170" s="4">
        <v>8118081</v>
      </c>
      <c r="V170" s="4" t="s">
        <v>876</v>
      </c>
      <c r="W170" s="4">
        <v>1351</v>
      </c>
      <c r="Y170" s="31">
        <v>0.58093994778067881</v>
      </c>
      <c r="Z170" s="33">
        <v>8</v>
      </c>
      <c r="AA170" s="34">
        <v>7.2617493472584851E-2</v>
      </c>
      <c r="AB170" s="32">
        <v>0.125</v>
      </c>
    </row>
    <row r="171" spans="6:28" x14ac:dyDescent="0.2">
      <c r="F171" s="24">
        <v>1.0661064194987984</v>
      </c>
      <c r="G171" s="18">
        <v>0</v>
      </c>
      <c r="H171" s="21" t="s">
        <v>2456</v>
      </c>
      <c r="I171" s="16">
        <v>0</v>
      </c>
      <c r="J171" s="23">
        <v>10272</v>
      </c>
      <c r="K171" s="14">
        <v>5501</v>
      </c>
      <c r="L171" s="14">
        <v>8739</v>
      </c>
      <c r="M171" s="4" t="s">
        <v>870</v>
      </c>
      <c r="N171" s="4" t="s">
        <v>871</v>
      </c>
      <c r="O171" s="4" t="s">
        <v>870</v>
      </c>
      <c r="P171" s="4">
        <v>29</v>
      </c>
      <c r="Q171" s="4" t="s">
        <v>874</v>
      </c>
      <c r="R171" s="6">
        <v>36</v>
      </c>
      <c r="S171" s="4" t="s">
        <v>872</v>
      </c>
      <c r="T171" s="4">
        <v>118081</v>
      </c>
      <c r="U171" s="4">
        <v>8118081</v>
      </c>
      <c r="V171" s="4" t="s">
        <v>876</v>
      </c>
      <c r="W171" s="4">
        <v>907</v>
      </c>
      <c r="Y171" s="31">
        <v>0.58093994778067881</v>
      </c>
      <c r="Z171" s="33">
        <v>8</v>
      </c>
      <c r="AA171" s="34">
        <v>7.2617493472584851E-2</v>
      </c>
      <c r="AB171" s="32">
        <v>0.125</v>
      </c>
    </row>
    <row r="172" spans="6:28" x14ac:dyDescent="0.2">
      <c r="F172" s="24">
        <v>0.30381332377245096</v>
      </c>
      <c r="G172" s="18">
        <v>0</v>
      </c>
      <c r="H172" s="21" t="s">
        <v>2457</v>
      </c>
      <c r="I172" s="16">
        <v>0</v>
      </c>
      <c r="J172" s="23">
        <v>39899</v>
      </c>
      <c r="K172" s="14">
        <v>20454</v>
      </c>
      <c r="L172" s="14">
        <v>29286</v>
      </c>
      <c r="M172" s="4" t="s">
        <v>870</v>
      </c>
      <c r="N172" s="4" t="s">
        <v>871</v>
      </c>
      <c r="O172" s="4" t="s">
        <v>870</v>
      </c>
      <c r="P172" s="4">
        <v>29</v>
      </c>
      <c r="Q172" s="4" t="s">
        <v>870</v>
      </c>
      <c r="R172" s="6">
        <v>2</v>
      </c>
      <c r="S172" s="4" t="s">
        <v>870</v>
      </c>
      <c r="T172" s="4">
        <v>118048</v>
      </c>
      <c r="U172" s="4">
        <v>8118048</v>
      </c>
      <c r="V172" s="4" t="s">
        <v>886</v>
      </c>
      <c r="W172" s="4">
        <v>223</v>
      </c>
      <c r="Y172" s="31">
        <v>0.55489240174477628</v>
      </c>
      <c r="Z172" s="33">
        <v>22</v>
      </c>
      <c r="AA172" s="34">
        <v>2.5222381897489831E-2</v>
      </c>
      <c r="AB172" s="32">
        <v>4.5454545454545456E-2</v>
      </c>
    </row>
    <row r="173" spans="6:28" x14ac:dyDescent="0.2">
      <c r="F173" s="24">
        <v>2.8896325548043431</v>
      </c>
      <c r="G173" s="18">
        <v>0</v>
      </c>
      <c r="H173" s="21" t="s">
        <v>2457</v>
      </c>
      <c r="I173" s="16">
        <v>0</v>
      </c>
      <c r="J173" s="23">
        <v>39899</v>
      </c>
      <c r="K173" s="14">
        <v>20454</v>
      </c>
      <c r="L173" s="14">
        <v>29286</v>
      </c>
      <c r="M173" s="4" t="s">
        <v>870</v>
      </c>
      <c r="N173" s="4" t="s">
        <v>871</v>
      </c>
      <c r="O173" s="4" t="s">
        <v>870</v>
      </c>
      <c r="P173" s="4">
        <v>29</v>
      </c>
      <c r="Q173" s="4" t="s">
        <v>870</v>
      </c>
      <c r="R173" s="6">
        <v>2</v>
      </c>
      <c r="S173" s="4" t="s">
        <v>872</v>
      </c>
      <c r="T173" s="4">
        <v>118048</v>
      </c>
      <c r="U173" s="4">
        <v>8118048</v>
      </c>
      <c r="V173" s="4" t="s">
        <v>886</v>
      </c>
      <c r="W173" s="4">
        <v>2121</v>
      </c>
      <c r="Y173" s="31">
        <v>0.55489240174477628</v>
      </c>
      <c r="Z173" s="33">
        <v>22</v>
      </c>
      <c r="AA173" s="34">
        <v>2.5222381897489831E-2</v>
      </c>
      <c r="AB173" s="32">
        <v>4.5454545454545456E-2</v>
      </c>
    </row>
    <row r="174" spans="6:28" x14ac:dyDescent="0.2">
      <c r="F174" s="24">
        <v>2.5476722666120333</v>
      </c>
      <c r="G174" s="18">
        <v>0</v>
      </c>
      <c r="H174" s="21" t="s">
        <v>2458</v>
      </c>
      <c r="I174" s="16">
        <v>0</v>
      </c>
      <c r="J174" s="23">
        <v>39899</v>
      </c>
      <c r="K174" s="14">
        <v>20454</v>
      </c>
      <c r="L174" s="14">
        <v>29286</v>
      </c>
      <c r="M174" s="4" t="s">
        <v>870</v>
      </c>
      <c r="N174" s="4" t="s">
        <v>871</v>
      </c>
      <c r="O174" s="4" t="s">
        <v>870</v>
      </c>
      <c r="P174" s="4">
        <v>29</v>
      </c>
      <c r="Q174" s="4" t="s">
        <v>870</v>
      </c>
      <c r="R174" s="6">
        <v>3</v>
      </c>
      <c r="S174" s="4" t="s">
        <v>870</v>
      </c>
      <c r="T174" s="4">
        <v>118048</v>
      </c>
      <c r="U174" s="4">
        <v>8118048</v>
      </c>
      <c r="V174" s="4" t="s">
        <v>886</v>
      </c>
      <c r="W174" s="4">
        <v>1870</v>
      </c>
      <c r="Y174" s="31">
        <v>0.55489240174477628</v>
      </c>
      <c r="Z174" s="33">
        <v>22</v>
      </c>
      <c r="AA174" s="34">
        <v>2.5222381897489831E-2</v>
      </c>
      <c r="AB174" s="32">
        <v>4.5454545454545456E-2</v>
      </c>
    </row>
    <row r="175" spans="6:28" x14ac:dyDescent="0.2">
      <c r="F175" s="24">
        <v>2.5899064057911634</v>
      </c>
      <c r="G175" s="18">
        <v>0</v>
      </c>
      <c r="H175" s="21" t="s">
        <v>2459</v>
      </c>
      <c r="I175" s="16">
        <v>0</v>
      </c>
      <c r="J175" s="23">
        <v>39899</v>
      </c>
      <c r="K175" s="14">
        <v>20454</v>
      </c>
      <c r="L175" s="14">
        <v>29286</v>
      </c>
      <c r="M175" s="4" t="s">
        <v>870</v>
      </c>
      <c r="N175" s="4" t="s">
        <v>871</v>
      </c>
      <c r="O175" s="4" t="s">
        <v>870</v>
      </c>
      <c r="P175" s="4">
        <v>29</v>
      </c>
      <c r="Q175" s="4" t="s">
        <v>870</v>
      </c>
      <c r="R175" s="6">
        <v>5</v>
      </c>
      <c r="S175" s="4" t="s">
        <v>870</v>
      </c>
      <c r="T175" s="4">
        <v>118048</v>
      </c>
      <c r="U175" s="4">
        <v>8118048</v>
      </c>
      <c r="V175" s="4" t="s">
        <v>886</v>
      </c>
      <c r="W175" s="4">
        <v>1901</v>
      </c>
      <c r="Y175" s="31">
        <v>0.55489240174477628</v>
      </c>
      <c r="Z175" s="33">
        <v>22</v>
      </c>
      <c r="AA175" s="34">
        <v>2.5222381897489831E-2</v>
      </c>
      <c r="AB175" s="32">
        <v>4.5454545454545456E-2</v>
      </c>
    </row>
    <row r="176" spans="6:28" x14ac:dyDescent="0.2">
      <c r="F176" s="24">
        <v>1.0784143979952159E-2</v>
      </c>
      <c r="G176" s="18">
        <v>0</v>
      </c>
      <c r="H176" s="21" t="s">
        <v>2459</v>
      </c>
      <c r="I176" s="16">
        <v>0</v>
      </c>
      <c r="J176" s="23">
        <v>15779</v>
      </c>
      <c r="K176" s="14">
        <v>7619</v>
      </c>
      <c r="L176" s="14">
        <v>8779</v>
      </c>
      <c r="M176" s="4" t="s">
        <v>870</v>
      </c>
      <c r="N176" s="4" t="s">
        <v>871</v>
      </c>
      <c r="O176" s="4" t="s">
        <v>870</v>
      </c>
      <c r="P176" s="4">
        <v>29</v>
      </c>
      <c r="Q176" s="4" t="s">
        <v>870</v>
      </c>
      <c r="R176" s="6">
        <v>5</v>
      </c>
      <c r="S176" s="4" t="s">
        <v>872</v>
      </c>
      <c r="T176" s="4">
        <v>118046</v>
      </c>
      <c r="U176" s="4">
        <v>8118046</v>
      </c>
      <c r="V176" s="4" t="s">
        <v>888</v>
      </c>
      <c r="W176" s="4">
        <v>6</v>
      </c>
      <c r="Y176" s="31">
        <v>0.50961867172203745</v>
      </c>
      <c r="Z176" s="33">
        <v>10</v>
      </c>
      <c r="AA176" s="34">
        <v>5.0961867172203745E-2</v>
      </c>
      <c r="AB176" s="32">
        <v>0.1</v>
      </c>
    </row>
    <row r="177" spans="6:28" x14ac:dyDescent="0.2">
      <c r="F177" s="24">
        <v>1.4386855152632658</v>
      </c>
      <c r="G177" s="18">
        <v>0</v>
      </c>
      <c r="H177" s="21" t="s">
        <v>2459</v>
      </c>
      <c r="I177" s="16">
        <v>0</v>
      </c>
      <c r="J177" s="23">
        <v>39899</v>
      </c>
      <c r="K177" s="14">
        <v>20454</v>
      </c>
      <c r="L177" s="14">
        <v>29286</v>
      </c>
      <c r="M177" s="4" t="s">
        <v>870</v>
      </c>
      <c r="N177" s="4" t="s">
        <v>871</v>
      </c>
      <c r="O177" s="4" t="s">
        <v>870</v>
      </c>
      <c r="P177" s="4">
        <v>29</v>
      </c>
      <c r="Q177" s="4" t="s">
        <v>870</v>
      </c>
      <c r="R177" s="6">
        <v>5</v>
      </c>
      <c r="S177" s="4" t="s">
        <v>872</v>
      </c>
      <c r="T177" s="4">
        <v>118048</v>
      </c>
      <c r="U177" s="4">
        <v>8118048</v>
      </c>
      <c r="V177" s="4" t="s">
        <v>886</v>
      </c>
      <c r="W177" s="4">
        <v>1056</v>
      </c>
      <c r="Y177" s="31">
        <v>0.55489240174477628</v>
      </c>
      <c r="Z177" s="33">
        <v>22</v>
      </c>
      <c r="AA177" s="34">
        <v>2.5222381897489831E-2</v>
      </c>
      <c r="AB177" s="32">
        <v>4.5454545454545456E-2</v>
      </c>
    </row>
    <row r="178" spans="6:28" x14ac:dyDescent="0.2">
      <c r="F178" s="24">
        <v>0.8555819162739875</v>
      </c>
      <c r="G178" s="18">
        <v>0</v>
      </c>
      <c r="H178" s="21" t="s">
        <v>2459</v>
      </c>
      <c r="I178" s="16">
        <v>0</v>
      </c>
      <c r="J178" s="23">
        <v>39899</v>
      </c>
      <c r="K178" s="14">
        <v>20454</v>
      </c>
      <c r="L178" s="14">
        <v>29286</v>
      </c>
      <c r="M178" s="4" t="s">
        <v>870</v>
      </c>
      <c r="N178" s="4" t="s">
        <v>871</v>
      </c>
      <c r="O178" s="4" t="s">
        <v>870</v>
      </c>
      <c r="P178" s="4">
        <v>29</v>
      </c>
      <c r="Q178" s="4" t="s">
        <v>870</v>
      </c>
      <c r="R178" s="6">
        <v>5</v>
      </c>
      <c r="S178" s="4" t="s">
        <v>873</v>
      </c>
      <c r="T178" s="4">
        <v>118048</v>
      </c>
      <c r="U178" s="4">
        <v>8118048</v>
      </c>
      <c r="V178" s="4" t="s">
        <v>886</v>
      </c>
      <c r="W178" s="4">
        <v>628</v>
      </c>
      <c r="Y178" s="31">
        <v>0.55489240174477628</v>
      </c>
      <c r="Z178" s="33">
        <v>22</v>
      </c>
      <c r="AA178" s="34">
        <v>2.5222381897489831E-2</v>
      </c>
      <c r="AB178" s="32">
        <v>4.5454545454545456E-2</v>
      </c>
    </row>
    <row r="179" spans="6:28" x14ac:dyDescent="0.2">
      <c r="F179" s="24">
        <v>2.7166088233285528</v>
      </c>
      <c r="G179" s="18">
        <v>0</v>
      </c>
      <c r="H179" s="21" t="s">
        <v>2460</v>
      </c>
      <c r="I179" s="16">
        <v>0</v>
      </c>
      <c r="J179" s="23">
        <v>39899</v>
      </c>
      <c r="K179" s="14">
        <v>20454</v>
      </c>
      <c r="L179" s="14">
        <v>29286</v>
      </c>
      <c r="M179" s="4" t="s">
        <v>870</v>
      </c>
      <c r="N179" s="4" t="s">
        <v>871</v>
      </c>
      <c r="O179" s="4" t="s">
        <v>870</v>
      </c>
      <c r="P179" s="4">
        <v>29</v>
      </c>
      <c r="Q179" s="4" t="s">
        <v>870</v>
      </c>
      <c r="R179" s="6">
        <v>6</v>
      </c>
      <c r="S179" s="4" t="s">
        <v>874</v>
      </c>
      <c r="T179" s="4">
        <v>118048</v>
      </c>
      <c r="U179" s="4">
        <v>8118048</v>
      </c>
      <c r="V179" s="4" t="s">
        <v>886</v>
      </c>
      <c r="W179" s="4">
        <v>1994</v>
      </c>
      <c r="Y179" s="31">
        <v>0.55489240174477628</v>
      </c>
      <c r="Z179" s="33">
        <v>22</v>
      </c>
      <c r="AA179" s="34">
        <v>2.5222381897489831E-2</v>
      </c>
      <c r="AB179" s="32">
        <v>4.5454545454545456E-2</v>
      </c>
    </row>
    <row r="180" spans="6:28" x14ac:dyDescent="0.2">
      <c r="F180" s="24">
        <v>0</v>
      </c>
      <c r="G180" s="18">
        <v>0</v>
      </c>
      <c r="H180" s="21" t="s">
        <v>2461</v>
      </c>
      <c r="I180" s="16">
        <v>0</v>
      </c>
      <c r="J180" s="23">
        <v>15779</v>
      </c>
      <c r="K180" s="14">
        <v>7619</v>
      </c>
      <c r="L180" s="14">
        <v>8779</v>
      </c>
      <c r="M180" s="4" t="s">
        <v>870</v>
      </c>
      <c r="N180" s="4" t="s">
        <v>871</v>
      </c>
      <c r="O180" s="4" t="s">
        <v>870</v>
      </c>
      <c r="P180" s="4">
        <v>29</v>
      </c>
      <c r="Q180" s="4" t="s">
        <v>870</v>
      </c>
      <c r="R180" s="6">
        <v>7</v>
      </c>
      <c r="S180" s="4" t="s">
        <v>874</v>
      </c>
      <c r="T180" s="4">
        <v>118046</v>
      </c>
      <c r="U180" s="4">
        <v>8118046</v>
      </c>
      <c r="V180" s="4" t="s">
        <v>888</v>
      </c>
      <c r="W180" s="4">
        <v>0</v>
      </c>
      <c r="Y180" s="31">
        <v>0.50961867172203745</v>
      </c>
      <c r="Z180" s="33">
        <v>10</v>
      </c>
      <c r="AA180" s="34">
        <v>5.0961867172203745E-2</v>
      </c>
      <c r="AB180" s="32">
        <v>0.1</v>
      </c>
    </row>
    <row r="181" spans="6:28" x14ac:dyDescent="0.2">
      <c r="F181" s="24">
        <v>1.0681150037560609</v>
      </c>
      <c r="G181" s="18">
        <v>0</v>
      </c>
      <c r="H181" s="21" t="s">
        <v>2461</v>
      </c>
      <c r="I181" s="16">
        <v>0</v>
      </c>
      <c r="J181" s="23">
        <v>39899</v>
      </c>
      <c r="K181" s="14">
        <v>20454</v>
      </c>
      <c r="L181" s="14">
        <v>29286</v>
      </c>
      <c r="M181" s="4" t="s">
        <v>870</v>
      </c>
      <c r="N181" s="4" t="s">
        <v>871</v>
      </c>
      <c r="O181" s="4" t="s">
        <v>870</v>
      </c>
      <c r="P181" s="4">
        <v>29</v>
      </c>
      <c r="Q181" s="4" t="s">
        <v>870</v>
      </c>
      <c r="R181" s="6">
        <v>7</v>
      </c>
      <c r="S181" s="4" t="s">
        <v>874</v>
      </c>
      <c r="T181" s="4">
        <v>118048</v>
      </c>
      <c r="U181" s="4">
        <v>8118048</v>
      </c>
      <c r="V181" s="4" t="s">
        <v>886</v>
      </c>
      <c r="W181" s="4">
        <v>784</v>
      </c>
      <c r="Y181" s="31">
        <v>0.55489240174477628</v>
      </c>
      <c r="Z181" s="33">
        <v>22</v>
      </c>
      <c r="AA181" s="34">
        <v>2.5222381897489831E-2</v>
      </c>
      <c r="AB181" s="32">
        <v>4.5454545454545456E-2</v>
      </c>
    </row>
    <row r="182" spans="6:28" x14ac:dyDescent="0.2">
      <c r="F182" s="24">
        <v>2.2724691661544765</v>
      </c>
      <c r="G182" s="18">
        <v>0</v>
      </c>
      <c r="H182" s="21" t="s">
        <v>2462</v>
      </c>
      <c r="I182" s="16">
        <v>0</v>
      </c>
      <c r="J182" s="23">
        <v>39899</v>
      </c>
      <c r="K182" s="14">
        <v>20454</v>
      </c>
      <c r="L182" s="14">
        <v>29286</v>
      </c>
      <c r="M182" s="4" t="s">
        <v>870</v>
      </c>
      <c r="N182" s="4" t="s">
        <v>871</v>
      </c>
      <c r="O182" s="4" t="s">
        <v>870</v>
      </c>
      <c r="P182" s="4">
        <v>29</v>
      </c>
      <c r="Q182" s="4" t="s">
        <v>870</v>
      </c>
      <c r="R182" s="6">
        <v>10</v>
      </c>
      <c r="S182" s="4" t="s">
        <v>874</v>
      </c>
      <c r="T182" s="4">
        <v>118048</v>
      </c>
      <c r="U182" s="4">
        <v>8118048</v>
      </c>
      <c r="V182" s="4" t="s">
        <v>886</v>
      </c>
      <c r="W182" s="4">
        <v>1668</v>
      </c>
      <c r="Y182" s="31">
        <v>0.55489240174477628</v>
      </c>
      <c r="Z182" s="33">
        <v>22</v>
      </c>
      <c r="AA182" s="34">
        <v>2.5222381897489831E-2</v>
      </c>
      <c r="AB182" s="32">
        <v>4.5454545454545456E-2</v>
      </c>
    </row>
    <row r="183" spans="6:28" x14ac:dyDescent="0.2">
      <c r="F183" s="24">
        <v>0</v>
      </c>
      <c r="G183" s="18">
        <v>0</v>
      </c>
      <c r="H183" s="21" t="s">
        <v>2463</v>
      </c>
      <c r="I183" s="16">
        <v>0</v>
      </c>
      <c r="J183" s="23">
        <v>4991</v>
      </c>
      <c r="K183" s="14">
        <v>3376</v>
      </c>
      <c r="L183" s="14">
        <v>4588</v>
      </c>
      <c r="M183" s="4" t="s">
        <v>870</v>
      </c>
      <c r="N183" s="4" t="s">
        <v>871</v>
      </c>
      <c r="O183" s="4" t="s">
        <v>870</v>
      </c>
      <c r="P183" s="4">
        <v>29</v>
      </c>
      <c r="Q183" s="4" t="s">
        <v>870</v>
      </c>
      <c r="R183" s="6">
        <v>35</v>
      </c>
      <c r="S183" s="4" t="s">
        <v>870</v>
      </c>
      <c r="T183" s="4">
        <v>118003</v>
      </c>
      <c r="U183" s="4">
        <v>8118003</v>
      </c>
      <c r="V183" s="4" t="s">
        <v>885</v>
      </c>
      <c r="W183" s="4">
        <v>0</v>
      </c>
      <c r="Y183" s="31">
        <v>0.6147433423388653</v>
      </c>
      <c r="Z183" s="33">
        <v>5</v>
      </c>
      <c r="AA183" s="34">
        <v>0.12294866846777305</v>
      </c>
      <c r="AB183" s="32">
        <v>0.2</v>
      </c>
    </row>
    <row r="184" spans="6:28" x14ac:dyDescent="0.2">
      <c r="F184" s="24">
        <v>2.9005316874957314</v>
      </c>
      <c r="G184" s="18">
        <v>0</v>
      </c>
      <c r="H184" s="21" t="s">
        <v>2463</v>
      </c>
      <c r="I184" s="16">
        <v>0</v>
      </c>
      <c r="J184" s="23">
        <v>39899</v>
      </c>
      <c r="K184" s="14">
        <v>20454</v>
      </c>
      <c r="L184" s="14">
        <v>29286</v>
      </c>
      <c r="M184" s="4" t="s">
        <v>870</v>
      </c>
      <c r="N184" s="4" t="s">
        <v>871</v>
      </c>
      <c r="O184" s="4" t="s">
        <v>870</v>
      </c>
      <c r="P184" s="4">
        <v>29</v>
      </c>
      <c r="Q184" s="4" t="s">
        <v>870</v>
      </c>
      <c r="R184" s="6">
        <v>35</v>
      </c>
      <c r="S184" s="4" t="s">
        <v>870</v>
      </c>
      <c r="T184" s="4">
        <v>118048</v>
      </c>
      <c r="U184" s="4">
        <v>8118048</v>
      </c>
      <c r="V184" s="4" t="s">
        <v>886</v>
      </c>
      <c r="W184" s="4">
        <v>2129</v>
      </c>
      <c r="Y184" s="31">
        <v>0.55489240174477628</v>
      </c>
      <c r="Z184" s="33">
        <v>22</v>
      </c>
      <c r="AA184" s="34">
        <v>2.5222381897489831E-2</v>
      </c>
      <c r="AB184" s="32">
        <v>4.5454545454545456E-2</v>
      </c>
    </row>
    <row r="185" spans="6:28" x14ac:dyDescent="0.2">
      <c r="F185" s="24">
        <v>7.9083722519649152E-2</v>
      </c>
      <c r="G185" s="18">
        <v>0</v>
      </c>
      <c r="H185" s="21" t="s">
        <v>2463</v>
      </c>
      <c r="I185" s="16">
        <v>0</v>
      </c>
      <c r="J185" s="23">
        <v>15779</v>
      </c>
      <c r="K185" s="14">
        <v>7619</v>
      </c>
      <c r="L185" s="14">
        <v>8779</v>
      </c>
      <c r="M185" s="4" t="s">
        <v>870</v>
      </c>
      <c r="N185" s="4" t="s">
        <v>871</v>
      </c>
      <c r="O185" s="4" t="s">
        <v>870</v>
      </c>
      <c r="P185" s="4">
        <v>29</v>
      </c>
      <c r="Q185" s="4" t="s">
        <v>870</v>
      </c>
      <c r="R185" s="6">
        <v>35</v>
      </c>
      <c r="S185" s="4" t="s">
        <v>873</v>
      </c>
      <c r="T185" s="4">
        <v>118046</v>
      </c>
      <c r="U185" s="4">
        <v>8118046</v>
      </c>
      <c r="V185" s="4" t="s">
        <v>888</v>
      </c>
      <c r="W185" s="4">
        <v>44</v>
      </c>
      <c r="Y185" s="31">
        <v>0.50961867172203745</v>
      </c>
      <c r="Z185" s="33">
        <v>10</v>
      </c>
      <c r="AA185" s="34">
        <v>5.0961867172203745E-2</v>
      </c>
      <c r="AB185" s="32">
        <v>0.1</v>
      </c>
    </row>
    <row r="186" spans="6:28" x14ac:dyDescent="0.2">
      <c r="F186" s="24">
        <v>1.5299657515536436</v>
      </c>
      <c r="G186" s="18">
        <v>0</v>
      </c>
      <c r="H186" s="21" t="s">
        <v>2463</v>
      </c>
      <c r="I186" s="16">
        <v>0</v>
      </c>
      <c r="J186" s="23">
        <v>39899</v>
      </c>
      <c r="K186" s="14">
        <v>20454</v>
      </c>
      <c r="L186" s="14">
        <v>29286</v>
      </c>
      <c r="M186" s="4" t="s">
        <v>870</v>
      </c>
      <c r="N186" s="4" t="s">
        <v>871</v>
      </c>
      <c r="O186" s="4" t="s">
        <v>870</v>
      </c>
      <c r="P186" s="4">
        <v>29</v>
      </c>
      <c r="Q186" s="4" t="s">
        <v>870</v>
      </c>
      <c r="R186" s="6">
        <v>35</v>
      </c>
      <c r="S186" s="4" t="s">
        <v>873</v>
      </c>
      <c r="T186" s="4">
        <v>118048</v>
      </c>
      <c r="U186" s="4">
        <v>8118048</v>
      </c>
      <c r="V186" s="4" t="s">
        <v>886</v>
      </c>
      <c r="W186" s="4">
        <v>1123</v>
      </c>
      <c r="Y186" s="31">
        <v>0.55489240174477628</v>
      </c>
      <c r="Z186" s="33">
        <v>22</v>
      </c>
      <c r="AA186" s="34">
        <v>2.5222381897489831E-2</v>
      </c>
      <c r="AB186" s="32">
        <v>4.5454545454545456E-2</v>
      </c>
    </row>
    <row r="187" spans="6:28" x14ac:dyDescent="0.2">
      <c r="F187" s="24">
        <v>2.148048166048103</v>
      </c>
      <c r="G187" s="18">
        <v>0</v>
      </c>
      <c r="H187" s="21" t="s">
        <v>2464</v>
      </c>
      <c r="I187" s="16">
        <v>0</v>
      </c>
      <c r="J187" s="23">
        <v>302214</v>
      </c>
      <c r="K187" s="14">
        <v>143382</v>
      </c>
      <c r="L187" s="14">
        <v>158701</v>
      </c>
      <c r="M187" s="4" t="s">
        <v>870</v>
      </c>
      <c r="N187" s="4" t="s">
        <v>871</v>
      </c>
      <c r="O187" s="4" t="s">
        <v>870</v>
      </c>
      <c r="P187" s="4">
        <v>51</v>
      </c>
      <c r="Q187" s="4" t="s">
        <v>874</v>
      </c>
      <c r="R187" s="6">
        <v>5</v>
      </c>
      <c r="S187" s="4" t="s">
        <v>870</v>
      </c>
      <c r="T187" s="4">
        <v>111000</v>
      </c>
      <c r="U187" s="4">
        <v>8111000</v>
      </c>
      <c r="V187" s="4" t="s">
        <v>660</v>
      </c>
      <c r="W187" s="4">
        <v>1128</v>
      </c>
      <c r="Y187" s="31">
        <v>0.49989160958932444</v>
      </c>
      <c r="Z187" s="33">
        <v>111</v>
      </c>
      <c r="AA187" s="34">
        <v>4.5035280143182381E-3</v>
      </c>
      <c r="AB187" s="32">
        <v>9.0090090090090089E-3</v>
      </c>
    </row>
    <row r="188" spans="6:28" x14ac:dyDescent="0.2">
      <c r="F188" s="24">
        <v>3.7057639460368867</v>
      </c>
      <c r="G188" s="18">
        <v>0</v>
      </c>
      <c r="H188" s="21" t="s">
        <v>2464</v>
      </c>
      <c r="I188" s="16">
        <v>0</v>
      </c>
      <c r="J188" s="23">
        <v>302214</v>
      </c>
      <c r="K188" s="14">
        <v>143382</v>
      </c>
      <c r="L188" s="14">
        <v>158701</v>
      </c>
      <c r="M188" s="4" t="s">
        <v>870</v>
      </c>
      <c r="N188" s="4" t="s">
        <v>871</v>
      </c>
      <c r="O188" s="4" t="s">
        <v>870</v>
      </c>
      <c r="P188" s="4">
        <v>51</v>
      </c>
      <c r="Q188" s="4" t="s">
        <v>874</v>
      </c>
      <c r="R188" s="6">
        <v>5</v>
      </c>
      <c r="S188" s="4" t="s">
        <v>872</v>
      </c>
      <c r="T188" s="4">
        <v>111000</v>
      </c>
      <c r="U188" s="4">
        <v>8111000</v>
      </c>
      <c r="V188" s="4" t="s">
        <v>660</v>
      </c>
      <c r="W188" s="4">
        <v>1946</v>
      </c>
      <c r="Y188" s="31">
        <v>0.49989160958932444</v>
      </c>
      <c r="Z188" s="33">
        <v>111</v>
      </c>
      <c r="AA188" s="34">
        <v>4.5035280143182381E-3</v>
      </c>
      <c r="AB188" s="32">
        <v>9.0090090090090089E-3</v>
      </c>
    </row>
    <row r="189" spans="6:28" x14ac:dyDescent="0.2">
      <c r="F189" s="24">
        <v>3.5591329985318301</v>
      </c>
      <c r="G189" s="18">
        <v>0</v>
      </c>
      <c r="H189" s="21" t="s">
        <v>2464</v>
      </c>
      <c r="I189" s="16">
        <v>0</v>
      </c>
      <c r="J189" s="23">
        <v>302214</v>
      </c>
      <c r="K189" s="14">
        <v>143382</v>
      </c>
      <c r="L189" s="14">
        <v>158701</v>
      </c>
      <c r="M189" s="4" t="s">
        <v>870</v>
      </c>
      <c r="N189" s="4" t="s">
        <v>871</v>
      </c>
      <c r="O189" s="4" t="s">
        <v>870</v>
      </c>
      <c r="P189" s="4">
        <v>51</v>
      </c>
      <c r="Q189" s="4" t="s">
        <v>874</v>
      </c>
      <c r="R189" s="6">
        <v>5</v>
      </c>
      <c r="S189" s="4" t="s">
        <v>875</v>
      </c>
      <c r="T189" s="4">
        <v>111000</v>
      </c>
      <c r="U189" s="4">
        <v>8111000</v>
      </c>
      <c r="V189" s="4" t="s">
        <v>660</v>
      </c>
      <c r="W189" s="4">
        <v>1869</v>
      </c>
      <c r="Y189" s="31">
        <v>0.49989160958932444</v>
      </c>
      <c r="Z189" s="33">
        <v>111</v>
      </c>
      <c r="AA189" s="34">
        <v>4.5035280143182381E-3</v>
      </c>
      <c r="AB189" s="32">
        <v>9.0090090090090089E-3</v>
      </c>
    </row>
    <row r="190" spans="6:28" x14ac:dyDescent="0.2">
      <c r="F190" s="24">
        <v>3.7590842905841804</v>
      </c>
      <c r="G190" s="18">
        <v>0</v>
      </c>
      <c r="H190" s="21" t="s">
        <v>2464</v>
      </c>
      <c r="I190" s="16">
        <v>0</v>
      </c>
      <c r="J190" s="23">
        <v>302214</v>
      </c>
      <c r="K190" s="14">
        <v>143382</v>
      </c>
      <c r="L190" s="14">
        <v>158701</v>
      </c>
      <c r="M190" s="4" t="s">
        <v>870</v>
      </c>
      <c r="N190" s="4" t="s">
        <v>871</v>
      </c>
      <c r="O190" s="4" t="s">
        <v>870</v>
      </c>
      <c r="P190" s="4">
        <v>51</v>
      </c>
      <c r="Q190" s="4" t="s">
        <v>874</v>
      </c>
      <c r="R190" s="6">
        <v>5</v>
      </c>
      <c r="S190" s="4" t="s">
        <v>889</v>
      </c>
      <c r="T190" s="4">
        <v>111000</v>
      </c>
      <c r="U190" s="4">
        <v>8111000</v>
      </c>
      <c r="V190" s="4" t="s">
        <v>660</v>
      </c>
      <c r="W190" s="4">
        <v>1974</v>
      </c>
      <c r="Y190" s="31">
        <v>0.49989160958932444</v>
      </c>
      <c r="Z190" s="33">
        <v>111</v>
      </c>
      <c r="AA190" s="34">
        <v>4.5035280143182381E-3</v>
      </c>
      <c r="AB190" s="32">
        <v>9.0090090090090089E-3</v>
      </c>
    </row>
    <row r="191" spans="6:28" x14ac:dyDescent="0.2">
      <c r="F191" s="24">
        <v>2.6393570550910201</v>
      </c>
      <c r="G191" s="18">
        <v>0</v>
      </c>
      <c r="H191" s="21" t="s">
        <v>2465</v>
      </c>
      <c r="I191" s="16">
        <v>0</v>
      </c>
      <c r="J191" s="23">
        <v>302214</v>
      </c>
      <c r="K191" s="14">
        <v>143382</v>
      </c>
      <c r="L191" s="14">
        <v>158701</v>
      </c>
      <c r="M191" s="4" t="s">
        <v>870</v>
      </c>
      <c r="N191" s="4" t="s">
        <v>871</v>
      </c>
      <c r="O191" s="4" t="s">
        <v>870</v>
      </c>
      <c r="P191" s="4">
        <v>51</v>
      </c>
      <c r="Q191" s="4" t="s">
        <v>874</v>
      </c>
      <c r="R191" s="6">
        <v>13</v>
      </c>
      <c r="S191" s="4" t="s">
        <v>870</v>
      </c>
      <c r="T191" s="4">
        <v>111000</v>
      </c>
      <c r="U191" s="4">
        <v>8111000</v>
      </c>
      <c r="V191" s="4" t="s">
        <v>660</v>
      </c>
      <c r="W191" s="4">
        <v>1386</v>
      </c>
      <c r="Y191" s="31">
        <v>0.49989160958932444</v>
      </c>
      <c r="Z191" s="33">
        <v>111</v>
      </c>
      <c r="AA191" s="34">
        <v>4.5035280143182381E-3</v>
      </c>
      <c r="AB191" s="32">
        <v>9.0090090090090089E-3</v>
      </c>
    </row>
    <row r="192" spans="6:28" x14ac:dyDescent="0.2">
      <c r="F192" s="24">
        <v>2.8678728174365635</v>
      </c>
      <c r="G192" s="18">
        <v>0</v>
      </c>
      <c r="H192" s="21" t="s">
        <v>2465</v>
      </c>
      <c r="I192" s="16">
        <v>0</v>
      </c>
      <c r="J192" s="23">
        <v>302214</v>
      </c>
      <c r="K192" s="14">
        <v>143382</v>
      </c>
      <c r="L192" s="14">
        <v>158701</v>
      </c>
      <c r="M192" s="4" t="s">
        <v>870</v>
      </c>
      <c r="N192" s="4" t="s">
        <v>871</v>
      </c>
      <c r="O192" s="4" t="s">
        <v>870</v>
      </c>
      <c r="P192" s="4">
        <v>51</v>
      </c>
      <c r="Q192" s="4" t="s">
        <v>874</v>
      </c>
      <c r="R192" s="6">
        <v>13</v>
      </c>
      <c r="S192" s="4" t="s">
        <v>872</v>
      </c>
      <c r="T192" s="4">
        <v>111000</v>
      </c>
      <c r="U192" s="4">
        <v>8111000</v>
      </c>
      <c r="V192" s="4" t="s">
        <v>660</v>
      </c>
      <c r="W192" s="4">
        <v>1506</v>
      </c>
      <c r="Y192" s="31">
        <v>0.49989160958932444</v>
      </c>
      <c r="Z192" s="33">
        <v>111</v>
      </c>
      <c r="AA192" s="34">
        <v>4.5035280143182381E-3</v>
      </c>
      <c r="AB192" s="32">
        <v>9.0090090090090089E-3</v>
      </c>
    </row>
    <row r="193" spans="6:28" x14ac:dyDescent="0.2">
      <c r="F193" s="24">
        <v>1.0816412751022362</v>
      </c>
      <c r="G193" s="18">
        <v>0</v>
      </c>
      <c r="H193" s="21" t="s">
        <v>2465</v>
      </c>
      <c r="I193" s="16">
        <v>0</v>
      </c>
      <c r="J193" s="23">
        <v>302214</v>
      </c>
      <c r="K193" s="14">
        <v>143382</v>
      </c>
      <c r="L193" s="14">
        <v>158701</v>
      </c>
      <c r="M193" s="4" t="s">
        <v>870</v>
      </c>
      <c r="N193" s="4" t="s">
        <v>871</v>
      </c>
      <c r="O193" s="4" t="s">
        <v>870</v>
      </c>
      <c r="P193" s="4">
        <v>51</v>
      </c>
      <c r="Q193" s="4" t="s">
        <v>874</v>
      </c>
      <c r="R193" s="6">
        <v>13</v>
      </c>
      <c r="S193" s="4" t="s">
        <v>873</v>
      </c>
      <c r="T193" s="4">
        <v>111000</v>
      </c>
      <c r="U193" s="4">
        <v>8111000</v>
      </c>
      <c r="V193" s="4" t="s">
        <v>660</v>
      </c>
      <c r="W193" s="4">
        <v>568</v>
      </c>
      <c r="Y193" s="31">
        <v>0.49989160958932444</v>
      </c>
      <c r="Z193" s="33">
        <v>111</v>
      </c>
      <c r="AA193" s="34">
        <v>4.5035280143182381E-3</v>
      </c>
      <c r="AB193" s="32">
        <v>9.0090090090090089E-3</v>
      </c>
    </row>
    <row r="194" spans="6:28" x14ac:dyDescent="0.2">
      <c r="F194" s="24">
        <v>1.8852550393507288</v>
      </c>
      <c r="G194" s="18">
        <v>0</v>
      </c>
      <c r="H194" s="21" t="s">
        <v>2466</v>
      </c>
      <c r="I194" s="16">
        <v>0</v>
      </c>
      <c r="J194" s="23">
        <v>302214</v>
      </c>
      <c r="K194" s="14">
        <v>143382</v>
      </c>
      <c r="L194" s="14">
        <v>158701</v>
      </c>
      <c r="M194" s="4" t="s">
        <v>870</v>
      </c>
      <c r="N194" s="4" t="s">
        <v>871</v>
      </c>
      <c r="O194" s="4" t="s">
        <v>870</v>
      </c>
      <c r="P194" s="4">
        <v>51</v>
      </c>
      <c r="Q194" s="4" t="s">
        <v>874</v>
      </c>
      <c r="R194" s="6">
        <v>18</v>
      </c>
      <c r="S194" s="4" t="s">
        <v>874</v>
      </c>
      <c r="T194" s="4">
        <v>111000</v>
      </c>
      <c r="U194" s="4">
        <v>8111000</v>
      </c>
      <c r="V194" s="4" t="s">
        <v>660</v>
      </c>
      <c r="W194" s="4">
        <v>990</v>
      </c>
      <c r="Y194" s="31">
        <v>0.49989160958932444</v>
      </c>
      <c r="Z194" s="33">
        <v>111</v>
      </c>
      <c r="AA194" s="34">
        <v>4.5035280143182381E-3</v>
      </c>
      <c r="AB194" s="32">
        <v>9.0090090090090089E-3</v>
      </c>
    </row>
    <row r="195" spans="6:28" x14ac:dyDescent="0.2">
      <c r="F195" s="24">
        <v>2.7726579164592535</v>
      </c>
      <c r="G195" s="18">
        <v>0</v>
      </c>
      <c r="H195" s="21" t="s">
        <v>2467</v>
      </c>
      <c r="I195" s="16">
        <v>0</v>
      </c>
      <c r="J195" s="23">
        <v>302214</v>
      </c>
      <c r="K195" s="14">
        <v>143382</v>
      </c>
      <c r="L195" s="14">
        <v>158701</v>
      </c>
      <c r="M195" s="4" t="s">
        <v>870</v>
      </c>
      <c r="N195" s="4" t="s">
        <v>871</v>
      </c>
      <c r="O195" s="4" t="s">
        <v>870</v>
      </c>
      <c r="P195" s="4">
        <v>51</v>
      </c>
      <c r="Q195" s="4" t="s">
        <v>874</v>
      </c>
      <c r="R195" s="6">
        <v>20</v>
      </c>
      <c r="S195" s="4" t="s">
        <v>870</v>
      </c>
      <c r="T195" s="4">
        <v>111000</v>
      </c>
      <c r="U195" s="4">
        <v>8111000</v>
      </c>
      <c r="V195" s="4" t="s">
        <v>660</v>
      </c>
      <c r="W195" s="4">
        <v>1456</v>
      </c>
      <c r="Y195" s="31">
        <v>0.49989160958932444</v>
      </c>
      <c r="Z195" s="33">
        <v>111</v>
      </c>
      <c r="AA195" s="34">
        <v>4.5035280143182381E-3</v>
      </c>
      <c r="AB195" s="32">
        <v>9.0090090090090089E-3</v>
      </c>
    </row>
    <row r="196" spans="6:28" x14ac:dyDescent="0.2">
      <c r="F196" s="24">
        <v>4.03901609945747</v>
      </c>
      <c r="G196" s="18">
        <v>0</v>
      </c>
      <c r="H196" s="21" t="s">
        <v>2467</v>
      </c>
      <c r="I196" s="16">
        <v>0</v>
      </c>
      <c r="J196" s="23">
        <v>302214</v>
      </c>
      <c r="K196" s="14">
        <v>143382</v>
      </c>
      <c r="L196" s="14">
        <v>158701</v>
      </c>
      <c r="M196" s="4" t="s">
        <v>870</v>
      </c>
      <c r="N196" s="4" t="s">
        <v>871</v>
      </c>
      <c r="O196" s="4" t="s">
        <v>870</v>
      </c>
      <c r="P196" s="4">
        <v>51</v>
      </c>
      <c r="Q196" s="4" t="s">
        <v>874</v>
      </c>
      <c r="R196" s="6">
        <v>20</v>
      </c>
      <c r="S196" s="4" t="s">
        <v>872</v>
      </c>
      <c r="T196" s="4">
        <v>111000</v>
      </c>
      <c r="U196" s="4">
        <v>8111000</v>
      </c>
      <c r="V196" s="4" t="s">
        <v>660</v>
      </c>
      <c r="W196" s="4">
        <v>2121</v>
      </c>
      <c r="Y196" s="31">
        <v>0.49989160958932444</v>
      </c>
      <c r="Z196" s="33">
        <v>111</v>
      </c>
      <c r="AA196" s="34">
        <v>4.5035280143182381E-3</v>
      </c>
      <c r="AB196" s="32">
        <v>9.0090090090090089E-3</v>
      </c>
    </row>
    <row r="197" spans="6:28" x14ac:dyDescent="0.2">
      <c r="F197" s="24">
        <v>2.4184584848236623</v>
      </c>
      <c r="G197" s="18">
        <v>0</v>
      </c>
      <c r="H197" s="21" t="s">
        <v>2467</v>
      </c>
      <c r="I197" s="16">
        <v>0</v>
      </c>
      <c r="J197" s="23">
        <v>302214</v>
      </c>
      <c r="K197" s="14">
        <v>143382</v>
      </c>
      <c r="L197" s="14">
        <v>158701</v>
      </c>
      <c r="M197" s="4" t="s">
        <v>870</v>
      </c>
      <c r="N197" s="4" t="s">
        <v>871</v>
      </c>
      <c r="O197" s="4" t="s">
        <v>870</v>
      </c>
      <c r="P197" s="4">
        <v>51</v>
      </c>
      <c r="Q197" s="4" t="s">
        <v>874</v>
      </c>
      <c r="R197" s="6">
        <v>20</v>
      </c>
      <c r="S197" s="4" t="s">
        <v>873</v>
      </c>
      <c r="T197" s="4">
        <v>111000</v>
      </c>
      <c r="U197" s="4">
        <v>8111000</v>
      </c>
      <c r="V197" s="4" t="s">
        <v>660</v>
      </c>
      <c r="W197" s="4">
        <v>1270</v>
      </c>
      <c r="Y197" s="31">
        <v>0.49989160958932444</v>
      </c>
      <c r="Z197" s="33">
        <v>111</v>
      </c>
      <c r="AA197" s="34">
        <v>4.5035280143182381E-3</v>
      </c>
      <c r="AB197" s="32">
        <v>9.0090090090090089E-3</v>
      </c>
    </row>
    <row r="198" spans="6:28" x14ac:dyDescent="0.2">
      <c r="F198" s="24">
        <v>0.9026372612648943</v>
      </c>
      <c r="G198" s="18">
        <v>0</v>
      </c>
      <c r="H198" s="21" t="s">
        <v>2468</v>
      </c>
      <c r="I198" s="16">
        <v>0</v>
      </c>
      <c r="J198" s="23">
        <v>302214</v>
      </c>
      <c r="K198" s="14">
        <v>143382</v>
      </c>
      <c r="L198" s="14">
        <v>158701</v>
      </c>
      <c r="M198" s="4" t="s">
        <v>870</v>
      </c>
      <c r="N198" s="4" t="s">
        <v>871</v>
      </c>
      <c r="O198" s="4" t="s">
        <v>870</v>
      </c>
      <c r="P198" s="4">
        <v>51</v>
      </c>
      <c r="Q198" s="4" t="s">
        <v>870</v>
      </c>
      <c r="R198" s="6">
        <v>2</v>
      </c>
      <c r="S198" s="4" t="s">
        <v>870</v>
      </c>
      <c r="T198" s="4">
        <v>111000</v>
      </c>
      <c r="U198" s="4">
        <v>8111000</v>
      </c>
      <c r="V198" s="4" t="s">
        <v>660</v>
      </c>
      <c r="W198" s="4">
        <v>474</v>
      </c>
      <c r="Y198" s="31">
        <v>0.49989160958932444</v>
      </c>
      <c r="Z198" s="33">
        <v>111</v>
      </c>
      <c r="AA198" s="34">
        <v>4.5035280143182381E-3</v>
      </c>
      <c r="AB198" s="32">
        <v>9.0090090090090089E-3</v>
      </c>
    </row>
    <row r="199" spans="6:28" x14ac:dyDescent="0.2">
      <c r="F199" s="24">
        <v>4.3056178221939367</v>
      </c>
      <c r="G199" s="18">
        <v>0</v>
      </c>
      <c r="H199" s="21" t="s">
        <v>2468</v>
      </c>
      <c r="I199" s="16">
        <v>0</v>
      </c>
      <c r="J199" s="23">
        <v>302214</v>
      </c>
      <c r="K199" s="14">
        <v>143382</v>
      </c>
      <c r="L199" s="14">
        <v>158701</v>
      </c>
      <c r="M199" s="4" t="s">
        <v>870</v>
      </c>
      <c r="N199" s="4" t="s">
        <v>871</v>
      </c>
      <c r="O199" s="4" t="s">
        <v>870</v>
      </c>
      <c r="P199" s="4">
        <v>51</v>
      </c>
      <c r="Q199" s="4" t="s">
        <v>870</v>
      </c>
      <c r="R199" s="6">
        <v>2</v>
      </c>
      <c r="S199" s="4" t="s">
        <v>872</v>
      </c>
      <c r="T199" s="4">
        <v>111000</v>
      </c>
      <c r="U199" s="4">
        <v>8111000</v>
      </c>
      <c r="V199" s="4" t="s">
        <v>660</v>
      </c>
      <c r="W199" s="4">
        <v>2261</v>
      </c>
      <c r="Y199" s="31">
        <v>0.49989160958932444</v>
      </c>
      <c r="Z199" s="33">
        <v>111</v>
      </c>
      <c r="AA199" s="34">
        <v>4.5035280143182381E-3</v>
      </c>
      <c r="AB199" s="32">
        <v>9.0090090090090089E-3</v>
      </c>
    </row>
    <row r="200" spans="6:28" x14ac:dyDescent="0.2">
      <c r="F200" s="24">
        <v>4.4027370211907932</v>
      </c>
      <c r="G200" s="18">
        <v>0</v>
      </c>
      <c r="H200" s="21" t="s">
        <v>2468</v>
      </c>
      <c r="I200" s="16">
        <v>0</v>
      </c>
      <c r="J200" s="23">
        <v>302214</v>
      </c>
      <c r="K200" s="14">
        <v>143382</v>
      </c>
      <c r="L200" s="14">
        <v>158701</v>
      </c>
      <c r="M200" s="4" t="s">
        <v>870</v>
      </c>
      <c r="N200" s="4" t="s">
        <v>871</v>
      </c>
      <c r="O200" s="4" t="s">
        <v>870</v>
      </c>
      <c r="P200" s="4">
        <v>51</v>
      </c>
      <c r="Q200" s="4" t="s">
        <v>870</v>
      </c>
      <c r="R200" s="6">
        <v>2</v>
      </c>
      <c r="S200" s="4" t="s">
        <v>875</v>
      </c>
      <c r="T200" s="4">
        <v>111000</v>
      </c>
      <c r="U200" s="4">
        <v>8111000</v>
      </c>
      <c r="V200" s="4" t="s">
        <v>660</v>
      </c>
      <c r="W200" s="4">
        <v>2312</v>
      </c>
      <c r="Y200" s="31">
        <v>0.49989160958932444</v>
      </c>
      <c r="Z200" s="33">
        <v>111</v>
      </c>
      <c r="AA200" s="34">
        <v>4.5035280143182381E-3</v>
      </c>
      <c r="AB200" s="32">
        <v>9.0090090090090089E-3</v>
      </c>
    </row>
    <row r="201" spans="6:28" x14ac:dyDescent="0.2">
      <c r="F201" s="24">
        <v>1.7005381314547483</v>
      </c>
      <c r="G201" s="18">
        <v>0</v>
      </c>
      <c r="H201" s="21" t="s">
        <v>2469</v>
      </c>
      <c r="I201" s="16">
        <v>0</v>
      </c>
      <c r="J201" s="23">
        <v>302214</v>
      </c>
      <c r="K201" s="14">
        <v>143382</v>
      </c>
      <c r="L201" s="14">
        <v>158701</v>
      </c>
      <c r="M201" s="4" t="s">
        <v>870</v>
      </c>
      <c r="N201" s="4" t="s">
        <v>871</v>
      </c>
      <c r="O201" s="4" t="s">
        <v>870</v>
      </c>
      <c r="P201" s="4">
        <v>51</v>
      </c>
      <c r="Q201" s="4" t="s">
        <v>873</v>
      </c>
      <c r="R201" s="6">
        <v>16</v>
      </c>
      <c r="S201" s="4" t="s">
        <v>870</v>
      </c>
      <c r="T201" s="4">
        <v>111000</v>
      </c>
      <c r="U201" s="4">
        <v>8111000</v>
      </c>
      <c r="V201" s="4" t="s">
        <v>660</v>
      </c>
      <c r="W201" s="4">
        <v>893</v>
      </c>
      <c r="Y201" s="31">
        <v>0.49989160958932444</v>
      </c>
      <c r="Z201" s="33">
        <v>111</v>
      </c>
      <c r="AA201" s="34">
        <v>4.5035280143182381E-3</v>
      </c>
      <c r="AB201" s="32">
        <v>9.0090090090090089E-3</v>
      </c>
    </row>
    <row r="202" spans="6:28" x14ac:dyDescent="0.2">
      <c r="F202" s="24">
        <v>2.865968519417017</v>
      </c>
      <c r="G202" s="18">
        <v>0</v>
      </c>
      <c r="H202" s="21" t="s">
        <v>2469</v>
      </c>
      <c r="I202" s="16">
        <v>0</v>
      </c>
      <c r="J202" s="23">
        <v>302214</v>
      </c>
      <c r="K202" s="14">
        <v>143382</v>
      </c>
      <c r="L202" s="14">
        <v>158701</v>
      </c>
      <c r="M202" s="4" t="s">
        <v>870</v>
      </c>
      <c r="N202" s="4" t="s">
        <v>871</v>
      </c>
      <c r="O202" s="4" t="s">
        <v>870</v>
      </c>
      <c r="P202" s="4">
        <v>51</v>
      </c>
      <c r="Q202" s="4" t="s">
        <v>873</v>
      </c>
      <c r="R202" s="6">
        <v>16</v>
      </c>
      <c r="S202" s="4" t="s">
        <v>872</v>
      </c>
      <c r="T202" s="4">
        <v>111000</v>
      </c>
      <c r="U202" s="4">
        <v>8111000</v>
      </c>
      <c r="V202" s="4" t="s">
        <v>660</v>
      </c>
      <c r="W202" s="4">
        <v>1505</v>
      </c>
      <c r="Y202" s="31">
        <v>0.49989160958932444</v>
      </c>
      <c r="Z202" s="33">
        <v>111</v>
      </c>
      <c r="AA202" s="34">
        <v>4.5035280143182381E-3</v>
      </c>
      <c r="AB202" s="32">
        <v>9.0090090090090089E-3</v>
      </c>
    </row>
    <row r="203" spans="6:28" x14ac:dyDescent="0.2">
      <c r="F203" s="24">
        <v>3.8600120856201285</v>
      </c>
      <c r="G203" s="18">
        <v>0</v>
      </c>
      <c r="H203" s="21" t="s">
        <v>2470</v>
      </c>
      <c r="I203" s="16">
        <v>0</v>
      </c>
      <c r="J203" s="23">
        <v>302214</v>
      </c>
      <c r="K203" s="14">
        <v>143382</v>
      </c>
      <c r="L203" s="14">
        <v>158701</v>
      </c>
      <c r="M203" s="4" t="s">
        <v>870</v>
      </c>
      <c r="N203" s="4" t="s">
        <v>871</v>
      </c>
      <c r="O203" s="4" t="s">
        <v>870</v>
      </c>
      <c r="P203" s="4">
        <v>51</v>
      </c>
      <c r="Q203" s="4" t="s">
        <v>873</v>
      </c>
      <c r="R203" s="6">
        <v>19</v>
      </c>
      <c r="S203" s="4" t="s">
        <v>874</v>
      </c>
      <c r="T203" s="4">
        <v>111000</v>
      </c>
      <c r="U203" s="4">
        <v>8111000</v>
      </c>
      <c r="V203" s="4" t="s">
        <v>660</v>
      </c>
      <c r="W203" s="4">
        <v>2027</v>
      </c>
      <c r="Y203" s="31">
        <v>0.49989160958932444</v>
      </c>
      <c r="Z203" s="33">
        <v>111</v>
      </c>
      <c r="AA203" s="34">
        <v>4.5035280143182381E-3</v>
      </c>
      <c r="AB203" s="32">
        <v>9.0090090090090089E-3</v>
      </c>
    </row>
    <row r="204" spans="6:28" x14ac:dyDescent="0.2">
      <c r="F204" s="24">
        <v>3.2258808451112468</v>
      </c>
      <c r="G204" s="18">
        <v>0</v>
      </c>
      <c r="H204" s="21" t="s">
        <v>2471</v>
      </c>
      <c r="I204" s="16">
        <v>0</v>
      </c>
      <c r="J204" s="23">
        <v>302214</v>
      </c>
      <c r="K204" s="14">
        <v>143382</v>
      </c>
      <c r="L204" s="14">
        <v>158701</v>
      </c>
      <c r="M204" s="4" t="s">
        <v>870</v>
      </c>
      <c r="N204" s="4" t="s">
        <v>871</v>
      </c>
      <c r="O204" s="4" t="s">
        <v>870</v>
      </c>
      <c r="P204" s="4">
        <v>51</v>
      </c>
      <c r="Q204" s="4" t="s">
        <v>873</v>
      </c>
      <c r="R204" s="6">
        <v>21</v>
      </c>
      <c r="S204" s="4" t="s">
        <v>870</v>
      </c>
      <c r="T204" s="4">
        <v>111000</v>
      </c>
      <c r="U204" s="4">
        <v>8111000</v>
      </c>
      <c r="V204" s="4" t="s">
        <v>660</v>
      </c>
      <c r="W204" s="4">
        <v>1694</v>
      </c>
      <c r="Y204" s="31">
        <v>0.49989160958932444</v>
      </c>
      <c r="Z204" s="33">
        <v>111</v>
      </c>
      <c r="AA204" s="34">
        <v>4.5035280143182381E-3</v>
      </c>
      <c r="AB204" s="32">
        <v>9.0090090090090089E-3</v>
      </c>
    </row>
    <row r="205" spans="6:28" x14ac:dyDescent="0.2">
      <c r="F205" s="24">
        <v>3.2449238253067088</v>
      </c>
      <c r="G205" s="18">
        <v>0</v>
      </c>
      <c r="H205" s="21" t="s">
        <v>2471</v>
      </c>
      <c r="I205" s="16">
        <v>0</v>
      </c>
      <c r="J205" s="23">
        <v>302214</v>
      </c>
      <c r="K205" s="14">
        <v>143382</v>
      </c>
      <c r="L205" s="14">
        <v>158701</v>
      </c>
      <c r="M205" s="4" t="s">
        <v>870</v>
      </c>
      <c r="N205" s="4" t="s">
        <v>871</v>
      </c>
      <c r="O205" s="4" t="s">
        <v>870</v>
      </c>
      <c r="P205" s="4">
        <v>51</v>
      </c>
      <c r="Q205" s="4" t="s">
        <v>873</v>
      </c>
      <c r="R205" s="6">
        <v>21</v>
      </c>
      <c r="S205" s="4" t="s">
        <v>872</v>
      </c>
      <c r="T205" s="4">
        <v>111000</v>
      </c>
      <c r="U205" s="4">
        <v>8111000</v>
      </c>
      <c r="V205" s="4" t="s">
        <v>660</v>
      </c>
      <c r="W205" s="4">
        <v>1704</v>
      </c>
      <c r="Y205" s="31">
        <v>0.49989160958932444</v>
      </c>
      <c r="Z205" s="33">
        <v>111</v>
      </c>
      <c r="AA205" s="34">
        <v>4.5035280143182381E-3</v>
      </c>
      <c r="AB205" s="32">
        <v>9.0090090090090089E-3</v>
      </c>
    </row>
    <row r="206" spans="6:28" x14ac:dyDescent="0.2">
      <c r="F206" s="24">
        <v>1.7443369859043107</v>
      </c>
      <c r="G206" s="18">
        <v>0</v>
      </c>
      <c r="H206" s="21" t="s">
        <v>2471</v>
      </c>
      <c r="I206" s="16">
        <v>0</v>
      </c>
      <c r="J206" s="23">
        <v>302214</v>
      </c>
      <c r="K206" s="14">
        <v>143382</v>
      </c>
      <c r="L206" s="14">
        <v>158701</v>
      </c>
      <c r="M206" s="4" t="s">
        <v>870</v>
      </c>
      <c r="N206" s="4" t="s">
        <v>871</v>
      </c>
      <c r="O206" s="4" t="s">
        <v>870</v>
      </c>
      <c r="P206" s="4">
        <v>51</v>
      </c>
      <c r="Q206" s="4" t="s">
        <v>873</v>
      </c>
      <c r="R206" s="6">
        <v>21</v>
      </c>
      <c r="S206" s="4" t="s">
        <v>873</v>
      </c>
      <c r="T206" s="4">
        <v>111000</v>
      </c>
      <c r="U206" s="4">
        <v>8111000</v>
      </c>
      <c r="V206" s="4" t="s">
        <v>660</v>
      </c>
      <c r="W206" s="4">
        <v>916</v>
      </c>
      <c r="Y206" s="31">
        <v>0.49989160958932444</v>
      </c>
      <c r="Z206" s="33">
        <v>111</v>
      </c>
      <c r="AA206" s="34">
        <v>4.5035280143182381E-3</v>
      </c>
      <c r="AB206" s="32">
        <v>9.0090090090090089E-3</v>
      </c>
    </row>
    <row r="207" spans="6:28" x14ac:dyDescent="0.2">
      <c r="F207" s="24">
        <v>0.39593368639189497</v>
      </c>
      <c r="G207" s="18">
        <v>0</v>
      </c>
      <c r="H207" s="21" t="s">
        <v>2472</v>
      </c>
      <c r="I207" s="16">
        <v>0</v>
      </c>
      <c r="J207" s="23">
        <v>9553</v>
      </c>
      <c r="K207" s="14">
        <v>6033</v>
      </c>
      <c r="L207" s="14">
        <v>8686</v>
      </c>
      <c r="M207" s="4" t="s">
        <v>870</v>
      </c>
      <c r="N207" s="4" t="s">
        <v>871</v>
      </c>
      <c r="O207" s="4" t="s">
        <v>870</v>
      </c>
      <c r="P207" s="4">
        <v>52</v>
      </c>
      <c r="Q207" s="4" t="s">
        <v>874</v>
      </c>
      <c r="R207" s="6">
        <v>1</v>
      </c>
      <c r="S207" s="4" t="s">
        <v>870</v>
      </c>
      <c r="T207" s="4">
        <v>118011</v>
      </c>
      <c r="U207" s="4">
        <v>8118011</v>
      </c>
      <c r="V207" s="4" t="s">
        <v>890</v>
      </c>
      <c r="W207" s="4">
        <v>360</v>
      </c>
      <c r="Y207" s="31">
        <v>0.60641891891891897</v>
      </c>
      <c r="Z207" s="33">
        <v>7</v>
      </c>
      <c r="AA207" s="34">
        <v>8.6631274131274139E-2</v>
      </c>
      <c r="AB207" s="32">
        <v>0.14285714285714285</v>
      </c>
    </row>
    <row r="208" spans="6:28" x14ac:dyDescent="0.2">
      <c r="F208" s="24">
        <v>1.2653526839470181E-3</v>
      </c>
      <c r="G208" s="18">
        <v>0</v>
      </c>
      <c r="H208" s="21" t="s">
        <v>2472</v>
      </c>
      <c r="I208" s="16">
        <v>0</v>
      </c>
      <c r="J208" s="23">
        <v>19966</v>
      </c>
      <c r="K208" s="14">
        <v>9713</v>
      </c>
      <c r="L208" s="14">
        <v>15779</v>
      </c>
      <c r="M208" s="4" t="s">
        <v>870</v>
      </c>
      <c r="N208" s="4" t="s">
        <v>871</v>
      </c>
      <c r="O208" s="4" t="s">
        <v>870</v>
      </c>
      <c r="P208" s="4">
        <v>52</v>
      </c>
      <c r="Q208" s="4" t="s">
        <v>874</v>
      </c>
      <c r="R208" s="6">
        <v>1</v>
      </c>
      <c r="S208" s="4" t="s">
        <v>872</v>
      </c>
      <c r="T208" s="4">
        <v>115028</v>
      </c>
      <c r="U208" s="4">
        <v>8115028</v>
      </c>
      <c r="V208" s="4" t="s">
        <v>891</v>
      </c>
      <c r="W208" s="4">
        <v>1</v>
      </c>
      <c r="Y208" s="31">
        <v>0.56078138061507321</v>
      </c>
      <c r="Z208" s="33">
        <v>14</v>
      </c>
      <c r="AA208" s="34">
        <v>4.0055812901076661E-2</v>
      </c>
      <c r="AB208" s="32">
        <v>7.1428571428571425E-2</v>
      </c>
    </row>
    <row r="209" spans="6:28" x14ac:dyDescent="0.2">
      <c r="F209" s="24">
        <v>2.3261104075523833</v>
      </c>
      <c r="G209" s="18">
        <v>0</v>
      </c>
      <c r="H209" s="21" t="s">
        <v>2472</v>
      </c>
      <c r="I209" s="16">
        <v>0</v>
      </c>
      <c r="J209" s="23">
        <v>9553</v>
      </c>
      <c r="K209" s="14">
        <v>6033</v>
      </c>
      <c r="L209" s="14">
        <v>8686</v>
      </c>
      <c r="M209" s="4" t="s">
        <v>870</v>
      </c>
      <c r="N209" s="4" t="s">
        <v>871</v>
      </c>
      <c r="O209" s="4" t="s">
        <v>870</v>
      </c>
      <c r="P209" s="4">
        <v>52</v>
      </c>
      <c r="Q209" s="4" t="s">
        <v>874</v>
      </c>
      <c r="R209" s="6">
        <v>1</v>
      </c>
      <c r="S209" s="4" t="s">
        <v>872</v>
      </c>
      <c r="T209" s="4">
        <v>118011</v>
      </c>
      <c r="U209" s="4">
        <v>8118011</v>
      </c>
      <c r="V209" s="4" t="s">
        <v>890</v>
      </c>
      <c r="W209" s="4">
        <v>2115</v>
      </c>
      <c r="Y209" s="31">
        <v>0.60641891891891897</v>
      </c>
      <c r="Z209" s="33">
        <v>7</v>
      </c>
      <c r="AA209" s="34">
        <v>8.6631274131274139E-2</v>
      </c>
      <c r="AB209" s="32">
        <v>0.14285714285714285</v>
      </c>
    </row>
    <row r="210" spans="6:28" x14ac:dyDescent="0.2">
      <c r="F210" s="24">
        <v>1.0536235321206542</v>
      </c>
      <c r="G210" s="18">
        <v>0</v>
      </c>
      <c r="H210" s="21" t="s">
        <v>2472</v>
      </c>
      <c r="I210" s="16">
        <v>0</v>
      </c>
      <c r="J210" s="23">
        <v>9553</v>
      </c>
      <c r="K210" s="14">
        <v>6033</v>
      </c>
      <c r="L210" s="14">
        <v>8686</v>
      </c>
      <c r="M210" s="4" t="s">
        <v>870</v>
      </c>
      <c r="N210" s="4" t="s">
        <v>871</v>
      </c>
      <c r="O210" s="4" t="s">
        <v>870</v>
      </c>
      <c r="P210" s="4">
        <v>52</v>
      </c>
      <c r="Q210" s="4" t="s">
        <v>874</v>
      </c>
      <c r="R210" s="6">
        <v>1</v>
      </c>
      <c r="S210" s="4" t="s">
        <v>873</v>
      </c>
      <c r="T210" s="4">
        <v>118011</v>
      </c>
      <c r="U210" s="4">
        <v>8118011</v>
      </c>
      <c r="V210" s="4" t="s">
        <v>890</v>
      </c>
      <c r="W210" s="4">
        <v>958</v>
      </c>
      <c r="Y210" s="31">
        <v>0.60641891891891897</v>
      </c>
      <c r="Z210" s="33">
        <v>7</v>
      </c>
      <c r="AA210" s="34">
        <v>8.6631274131274139E-2</v>
      </c>
      <c r="AB210" s="32">
        <v>0.14285714285714285</v>
      </c>
    </row>
    <row r="211" spans="6:28" x14ac:dyDescent="0.2">
      <c r="F211" s="24">
        <v>1.0481244531429885</v>
      </c>
      <c r="G211" s="18">
        <v>0</v>
      </c>
      <c r="H211" s="21" t="s">
        <v>2472</v>
      </c>
      <c r="I211" s="16">
        <v>0</v>
      </c>
      <c r="J211" s="23">
        <v>9553</v>
      </c>
      <c r="K211" s="14">
        <v>6033</v>
      </c>
      <c r="L211" s="14">
        <v>8686</v>
      </c>
      <c r="M211" s="4" t="s">
        <v>870</v>
      </c>
      <c r="N211" s="4" t="s">
        <v>871</v>
      </c>
      <c r="O211" s="4" t="s">
        <v>870</v>
      </c>
      <c r="P211" s="4">
        <v>52</v>
      </c>
      <c r="Q211" s="4" t="s">
        <v>874</v>
      </c>
      <c r="R211" s="6">
        <v>1</v>
      </c>
      <c r="S211" s="4" t="s">
        <v>875</v>
      </c>
      <c r="T211" s="4">
        <v>118011</v>
      </c>
      <c r="U211" s="4">
        <v>8118011</v>
      </c>
      <c r="V211" s="4" t="s">
        <v>890</v>
      </c>
      <c r="W211" s="4">
        <v>953</v>
      </c>
      <c r="Y211" s="31">
        <v>0.60641891891891897</v>
      </c>
      <c r="Z211" s="33">
        <v>7</v>
      </c>
      <c r="AA211" s="34">
        <v>8.6631274131274139E-2</v>
      </c>
      <c r="AB211" s="32">
        <v>0.14285714285714285</v>
      </c>
    </row>
    <row r="212" spans="6:28" x14ac:dyDescent="0.2">
      <c r="F212" s="24">
        <v>1.6981155883030166</v>
      </c>
      <c r="G212" s="18">
        <v>0</v>
      </c>
      <c r="H212" s="21" t="s">
        <v>2473</v>
      </c>
      <c r="I212" s="16">
        <v>0</v>
      </c>
      <c r="J212" s="23">
        <v>9553</v>
      </c>
      <c r="K212" s="14">
        <v>6033</v>
      </c>
      <c r="L212" s="14">
        <v>8686</v>
      </c>
      <c r="M212" s="4" t="s">
        <v>870</v>
      </c>
      <c r="N212" s="4" t="s">
        <v>871</v>
      </c>
      <c r="O212" s="4" t="s">
        <v>870</v>
      </c>
      <c r="P212" s="4">
        <v>52</v>
      </c>
      <c r="Q212" s="4" t="s">
        <v>874</v>
      </c>
      <c r="R212" s="6">
        <v>6</v>
      </c>
      <c r="S212" s="4" t="s">
        <v>874</v>
      </c>
      <c r="T212" s="4">
        <v>118011</v>
      </c>
      <c r="U212" s="4">
        <v>8118011</v>
      </c>
      <c r="V212" s="4" t="s">
        <v>890</v>
      </c>
      <c r="W212" s="4">
        <v>1544</v>
      </c>
      <c r="Y212" s="31">
        <v>0.60641891891891897</v>
      </c>
      <c r="Z212" s="33">
        <v>7</v>
      </c>
      <c r="AA212" s="34">
        <v>8.6631274131274139E-2</v>
      </c>
      <c r="AB212" s="32">
        <v>0.14285714285714285</v>
      </c>
    </row>
    <row r="213" spans="6:28" x14ac:dyDescent="0.2">
      <c r="F213" s="24">
        <v>2.1205020183486241</v>
      </c>
      <c r="G213" s="18">
        <v>0</v>
      </c>
      <c r="H213" s="21" t="s">
        <v>2474</v>
      </c>
      <c r="I213" s="16">
        <v>0</v>
      </c>
      <c r="J213" s="23">
        <v>3008</v>
      </c>
      <c r="K213" s="14">
        <v>1584</v>
      </c>
      <c r="L213" s="14">
        <v>2725</v>
      </c>
      <c r="M213" s="4" t="s">
        <v>870</v>
      </c>
      <c r="N213" s="4" t="s">
        <v>871</v>
      </c>
      <c r="O213" s="4" t="s">
        <v>870</v>
      </c>
      <c r="P213" s="4">
        <v>52</v>
      </c>
      <c r="Q213" s="4" t="s">
        <v>874</v>
      </c>
      <c r="R213" s="6">
        <v>7</v>
      </c>
      <c r="S213" s="4" t="s">
        <v>874</v>
      </c>
      <c r="T213" s="4">
        <v>118027</v>
      </c>
      <c r="U213" s="4">
        <v>8118027</v>
      </c>
      <c r="V213" s="4" t="s">
        <v>761</v>
      </c>
      <c r="W213" s="4">
        <v>1921</v>
      </c>
      <c r="Y213" s="31">
        <v>0.58890255569222361</v>
      </c>
      <c r="Z213" s="33">
        <v>2</v>
      </c>
      <c r="AA213" s="34">
        <v>0.2944512778461118</v>
      </c>
      <c r="AB213" s="32">
        <v>0.5</v>
      </c>
    </row>
    <row r="214" spans="6:28" x14ac:dyDescent="0.2">
      <c r="F214" s="24">
        <v>0.88749798165137606</v>
      </c>
      <c r="G214" s="18">
        <v>0</v>
      </c>
      <c r="H214" s="21" t="s">
        <v>2474</v>
      </c>
      <c r="I214" s="16">
        <v>0</v>
      </c>
      <c r="J214" s="23">
        <v>3008</v>
      </c>
      <c r="K214" s="14">
        <v>1584</v>
      </c>
      <c r="L214" s="14">
        <v>2725</v>
      </c>
      <c r="M214" s="4" t="s">
        <v>870</v>
      </c>
      <c r="N214" s="4" t="s">
        <v>871</v>
      </c>
      <c r="O214" s="4" t="s">
        <v>870</v>
      </c>
      <c r="P214" s="4">
        <v>52</v>
      </c>
      <c r="Q214" s="4" t="s">
        <v>874</v>
      </c>
      <c r="R214" s="6">
        <v>7</v>
      </c>
      <c r="S214" s="4" t="s">
        <v>870</v>
      </c>
      <c r="T214" s="4">
        <v>118027</v>
      </c>
      <c r="U214" s="4">
        <v>8118027</v>
      </c>
      <c r="V214" s="4" t="s">
        <v>761</v>
      </c>
      <c r="W214" s="4">
        <v>804</v>
      </c>
      <c r="Y214" s="31">
        <v>0.58890255569222361</v>
      </c>
      <c r="Z214" s="33">
        <v>2</v>
      </c>
      <c r="AA214" s="34">
        <v>0.2944512778461118</v>
      </c>
      <c r="AB214" s="32">
        <v>0.5</v>
      </c>
    </row>
    <row r="215" spans="6:28" x14ac:dyDescent="0.2">
      <c r="F215" s="24">
        <v>2.0973487220815104</v>
      </c>
      <c r="G215" s="18">
        <v>0</v>
      </c>
      <c r="H215" s="21" t="s">
        <v>2475</v>
      </c>
      <c r="I215" s="16">
        <v>0</v>
      </c>
      <c r="J215" s="23">
        <v>9553</v>
      </c>
      <c r="K215" s="14">
        <v>6033</v>
      </c>
      <c r="L215" s="14">
        <v>8686</v>
      </c>
      <c r="M215" s="4" t="s">
        <v>870</v>
      </c>
      <c r="N215" s="4" t="s">
        <v>871</v>
      </c>
      <c r="O215" s="4" t="s">
        <v>870</v>
      </c>
      <c r="P215" s="4">
        <v>52</v>
      </c>
      <c r="Q215" s="4" t="s">
        <v>874</v>
      </c>
      <c r="R215" s="6">
        <v>8</v>
      </c>
      <c r="S215" s="4" t="s">
        <v>874</v>
      </c>
      <c r="T215" s="4">
        <v>118011</v>
      </c>
      <c r="U215" s="4">
        <v>8118011</v>
      </c>
      <c r="V215" s="4" t="s">
        <v>890</v>
      </c>
      <c r="W215" s="4">
        <v>1907</v>
      </c>
      <c r="Y215" s="31">
        <v>0.60641891891891897</v>
      </c>
      <c r="Z215" s="33">
        <v>7</v>
      </c>
      <c r="AA215" s="34">
        <v>8.6631274131274139E-2</v>
      </c>
      <c r="AB215" s="32">
        <v>0.14285714285714285</v>
      </c>
    </row>
    <row r="216" spans="6:28" x14ac:dyDescent="0.2">
      <c r="F216" s="24">
        <v>2.4960695544170157</v>
      </c>
      <c r="G216" s="18">
        <v>0</v>
      </c>
      <c r="H216" s="21" t="s">
        <v>2476</v>
      </c>
      <c r="I216" s="16">
        <v>0</v>
      </c>
      <c r="J216" s="23">
        <v>7912</v>
      </c>
      <c r="K216" s="14">
        <v>4225</v>
      </c>
      <c r="L216" s="14">
        <v>6441</v>
      </c>
      <c r="M216" s="4" t="s">
        <v>870</v>
      </c>
      <c r="N216" s="4" t="s">
        <v>871</v>
      </c>
      <c r="O216" s="4" t="s">
        <v>870</v>
      </c>
      <c r="P216" s="4">
        <v>52</v>
      </c>
      <c r="Q216" s="4" t="s">
        <v>874</v>
      </c>
      <c r="R216" s="6">
        <v>9</v>
      </c>
      <c r="S216" s="4" t="s">
        <v>870</v>
      </c>
      <c r="T216" s="4">
        <v>118080</v>
      </c>
      <c r="U216" s="4">
        <v>8118080</v>
      </c>
      <c r="V216" s="4" t="s">
        <v>892</v>
      </c>
      <c r="W216" s="4">
        <v>2032</v>
      </c>
      <c r="Y216" s="31">
        <v>0.57411992679513402</v>
      </c>
      <c r="Z216" s="33">
        <v>5</v>
      </c>
      <c r="AA216" s="34">
        <v>0.1148239853590268</v>
      </c>
      <c r="AB216" s="32">
        <v>0.2</v>
      </c>
    </row>
    <row r="217" spans="6:28" x14ac:dyDescent="0.2">
      <c r="F217" s="24">
        <v>1.3057686694612638</v>
      </c>
      <c r="G217" s="18">
        <v>0</v>
      </c>
      <c r="H217" s="21" t="s">
        <v>2476</v>
      </c>
      <c r="I217" s="16">
        <v>0</v>
      </c>
      <c r="J217" s="23">
        <v>7912</v>
      </c>
      <c r="K217" s="14">
        <v>4225</v>
      </c>
      <c r="L217" s="14">
        <v>6441</v>
      </c>
      <c r="M217" s="4" t="s">
        <v>870</v>
      </c>
      <c r="N217" s="4" t="s">
        <v>871</v>
      </c>
      <c r="O217" s="4" t="s">
        <v>870</v>
      </c>
      <c r="P217" s="4">
        <v>52</v>
      </c>
      <c r="Q217" s="4" t="s">
        <v>874</v>
      </c>
      <c r="R217" s="6">
        <v>9</v>
      </c>
      <c r="S217" s="4" t="s">
        <v>872</v>
      </c>
      <c r="T217" s="4">
        <v>118080</v>
      </c>
      <c r="U217" s="4">
        <v>8118080</v>
      </c>
      <c r="V217" s="4" t="s">
        <v>892</v>
      </c>
      <c r="W217" s="4">
        <v>1063</v>
      </c>
      <c r="Y217" s="31">
        <v>0.57411992679513402</v>
      </c>
      <c r="Z217" s="33">
        <v>5</v>
      </c>
      <c r="AA217" s="34">
        <v>0.1148239853590268</v>
      </c>
      <c r="AB217" s="32">
        <v>0.2</v>
      </c>
    </row>
    <row r="218" spans="6:28" x14ac:dyDescent="0.2">
      <c r="F218" s="24">
        <v>1.8263159315931594</v>
      </c>
      <c r="G218" s="18">
        <v>0</v>
      </c>
      <c r="H218" s="21" t="s">
        <v>2477</v>
      </c>
      <c r="I218" s="16">
        <v>0</v>
      </c>
      <c r="J218" s="23">
        <v>5405</v>
      </c>
      <c r="K218" s="14">
        <v>3392</v>
      </c>
      <c r="L218" s="14">
        <v>5555</v>
      </c>
      <c r="M218" s="4" t="s">
        <v>870</v>
      </c>
      <c r="N218" s="4" t="s">
        <v>871</v>
      </c>
      <c r="O218" s="4" t="s">
        <v>870</v>
      </c>
      <c r="P218" s="4">
        <v>52</v>
      </c>
      <c r="Q218" s="4" t="s">
        <v>874</v>
      </c>
      <c r="R218" s="6">
        <v>10</v>
      </c>
      <c r="S218" s="4" t="s">
        <v>870</v>
      </c>
      <c r="T218" s="4">
        <v>118050</v>
      </c>
      <c r="U218" s="4">
        <v>8118050</v>
      </c>
      <c r="V218" s="4" t="s">
        <v>893</v>
      </c>
      <c r="W218" s="4">
        <v>1877</v>
      </c>
      <c r="Y218" s="31">
        <v>0.6233974358974359</v>
      </c>
      <c r="Z218" s="33">
        <v>5</v>
      </c>
      <c r="AA218" s="34">
        <v>0.12467948717948718</v>
      </c>
      <c r="AB218" s="32">
        <v>0.2</v>
      </c>
    </row>
    <row r="219" spans="6:28" x14ac:dyDescent="0.2">
      <c r="F219" s="24">
        <v>1.4556039603960396</v>
      </c>
      <c r="G219" s="18">
        <v>0</v>
      </c>
      <c r="H219" s="21" t="s">
        <v>2477</v>
      </c>
      <c r="I219" s="16">
        <v>0</v>
      </c>
      <c r="J219" s="23">
        <v>5405</v>
      </c>
      <c r="K219" s="14">
        <v>3392</v>
      </c>
      <c r="L219" s="14">
        <v>5555</v>
      </c>
      <c r="M219" s="4" t="s">
        <v>870</v>
      </c>
      <c r="N219" s="4" t="s">
        <v>871</v>
      </c>
      <c r="O219" s="4" t="s">
        <v>870</v>
      </c>
      <c r="P219" s="4">
        <v>52</v>
      </c>
      <c r="Q219" s="4" t="s">
        <v>874</v>
      </c>
      <c r="R219" s="6">
        <v>10</v>
      </c>
      <c r="S219" s="4" t="s">
        <v>872</v>
      </c>
      <c r="T219" s="4">
        <v>118050</v>
      </c>
      <c r="U219" s="4">
        <v>8118050</v>
      </c>
      <c r="V219" s="4" t="s">
        <v>893</v>
      </c>
      <c r="W219" s="4">
        <v>1496</v>
      </c>
      <c r="Y219" s="31">
        <v>0.6233974358974359</v>
      </c>
      <c r="Z219" s="33">
        <v>5</v>
      </c>
      <c r="AA219" s="34">
        <v>0.12467948717948718</v>
      </c>
      <c r="AB219" s="32">
        <v>0.2</v>
      </c>
    </row>
    <row r="220" spans="6:28" x14ac:dyDescent="0.2">
      <c r="F220" s="24">
        <v>0.95353735373537363</v>
      </c>
      <c r="G220" s="18">
        <v>0</v>
      </c>
      <c r="H220" s="21" t="s">
        <v>2477</v>
      </c>
      <c r="I220" s="16">
        <v>0</v>
      </c>
      <c r="J220" s="23">
        <v>5405</v>
      </c>
      <c r="K220" s="14">
        <v>3392</v>
      </c>
      <c r="L220" s="14">
        <v>5555</v>
      </c>
      <c r="M220" s="4" t="s">
        <v>870</v>
      </c>
      <c r="N220" s="4" t="s">
        <v>871</v>
      </c>
      <c r="O220" s="4" t="s">
        <v>870</v>
      </c>
      <c r="P220" s="4">
        <v>52</v>
      </c>
      <c r="Q220" s="4" t="s">
        <v>874</v>
      </c>
      <c r="R220" s="6">
        <v>10</v>
      </c>
      <c r="S220" s="4" t="s">
        <v>873</v>
      </c>
      <c r="T220" s="4">
        <v>118050</v>
      </c>
      <c r="U220" s="4">
        <v>8118050</v>
      </c>
      <c r="V220" s="4" t="s">
        <v>893</v>
      </c>
      <c r="W220" s="4">
        <v>980</v>
      </c>
      <c r="Y220" s="31">
        <v>0.6233974358974359</v>
      </c>
      <c r="Z220" s="33">
        <v>5</v>
      </c>
      <c r="AA220" s="34">
        <v>0.12467948717948718</v>
      </c>
      <c r="AB220" s="32">
        <v>0.2</v>
      </c>
    </row>
    <row r="221" spans="6:28" x14ac:dyDescent="0.2">
      <c r="F221" s="24">
        <v>0.10800270027002699</v>
      </c>
      <c r="G221" s="18">
        <v>0</v>
      </c>
      <c r="H221" s="21" t="s">
        <v>2477</v>
      </c>
      <c r="I221" s="16">
        <v>0</v>
      </c>
      <c r="J221" s="23">
        <v>5405</v>
      </c>
      <c r="K221" s="14">
        <v>3392</v>
      </c>
      <c r="L221" s="14">
        <v>5555</v>
      </c>
      <c r="M221" s="4" t="s">
        <v>870</v>
      </c>
      <c r="N221" s="4" t="s">
        <v>871</v>
      </c>
      <c r="O221" s="4" t="s">
        <v>870</v>
      </c>
      <c r="P221" s="4">
        <v>52</v>
      </c>
      <c r="Q221" s="4" t="s">
        <v>874</v>
      </c>
      <c r="R221" s="6">
        <v>10</v>
      </c>
      <c r="S221" s="4" t="s">
        <v>875</v>
      </c>
      <c r="T221" s="4">
        <v>118050</v>
      </c>
      <c r="U221" s="4">
        <v>8118050</v>
      </c>
      <c r="V221" s="4" t="s">
        <v>893</v>
      </c>
      <c r="W221" s="4">
        <v>111</v>
      </c>
      <c r="Y221" s="31">
        <v>0.6233974358974359</v>
      </c>
      <c r="Z221" s="33">
        <v>5</v>
      </c>
      <c r="AA221" s="34">
        <v>0.12467948717948718</v>
      </c>
      <c r="AB221" s="32">
        <v>0.2</v>
      </c>
    </row>
    <row r="222" spans="6:28" x14ac:dyDescent="0.2">
      <c r="F222" s="24">
        <v>2.4616748952026084</v>
      </c>
      <c r="G222" s="18">
        <v>0</v>
      </c>
      <c r="H222" s="21" t="s">
        <v>2478</v>
      </c>
      <c r="I222" s="16">
        <v>0</v>
      </c>
      <c r="J222" s="23">
        <v>7912</v>
      </c>
      <c r="K222" s="14">
        <v>4225</v>
      </c>
      <c r="L222" s="14">
        <v>6441</v>
      </c>
      <c r="M222" s="4" t="s">
        <v>870</v>
      </c>
      <c r="N222" s="4" t="s">
        <v>871</v>
      </c>
      <c r="O222" s="4" t="s">
        <v>870</v>
      </c>
      <c r="P222" s="4">
        <v>52</v>
      </c>
      <c r="Q222" s="4" t="s">
        <v>874</v>
      </c>
      <c r="R222" s="6">
        <v>11</v>
      </c>
      <c r="S222" s="4" t="s">
        <v>874</v>
      </c>
      <c r="T222" s="4">
        <v>118080</v>
      </c>
      <c r="U222" s="4">
        <v>8118080</v>
      </c>
      <c r="V222" s="4" t="s">
        <v>892</v>
      </c>
      <c r="W222" s="4">
        <v>2004</v>
      </c>
      <c r="Y222" s="31">
        <v>0.57411992679513402</v>
      </c>
      <c r="Z222" s="33">
        <v>5</v>
      </c>
      <c r="AA222" s="34">
        <v>0.1148239853590268</v>
      </c>
      <c r="AB222" s="32">
        <v>0.2</v>
      </c>
    </row>
    <row r="223" spans="6:28" x14ac:dyDescent="0.2">
      <c r="F223" s="24">
        <v>1.1473075609377423</v>
      </c>
      <c r="G223" s="18">
        <v>0</v>
      </c>
      <c r="H223" s="21" t="s">
        <v>2478</v>
      </c>
      <c r="I223" s="16">
        <v>0</v>
      </c>
      <c r="J223" s="23">
        <v>7912</v>
      </c>
      <c r="K223" s="14">
        <v>4225</v>
      </c>
      <c r="L223" s="14">
        <v>6441</v>
      </c>
      <c r="M223" s="4" t="s">
        <v>870</v>
      </c>
      <c r="N223" s="4" t="s">
        <v>871</v>
      </c>
      <c r="O223" s="4" t="s">
        <v>870</v>
      </c>
      <c r="P223" s="4">
        <v>52</v>
      </c>
      <c r="Q223" s="4" t="s">
        <v>874</v>
      </c>
      <c r="R223" s="6">
        <v>11</v>
      </c>
      <c r="S223" s="4" t="s">
        <v>870</v>
      </c>
      <c r="T223" s="4">
        <v>118080</v>
      </c>
      <c r="U223" s="4">
        <v>8118080</v>
      </c>
      <c r="V223" s="4" t="s">
        <v>892</v>
      </c>
      <c r="W223" s="4">
        <v>934</v>
      </c>
      <c r="Y223" s="31">
        <v>0.57411992679513402</v>
      </c>
      <c r="Z223" s="33">
        <v>5</v>
      </c>
      <c r="AA223" s="34">
        <v>0.1148239853590268</v>
      </c>
      <c r="AB223" s="32">
        <v>0.2</v>
      </c>
    </row>
    <row r="224" spans="6:28" x14ac:dyDescent="0.2">
      <c r="F224" s="24">
        <v>0.50117931998136944</v>
      </c>
      <c r="G224" s="18">
        <v>0</v>
      </c>
      <c r="H224" s="21" t="s">
        <v>2479</v>
      </c>
      <c r="I224" s="16">
        <v>0</v>
      </c>
      <c r="J224" s="23">
        <v>7912</v>
      </c>
      <c r="K224" s="14">
        <v>4225</v>
      </c>
      <c r="L224" s="14">
        <v>6441</v>
      </c>
      <c r="M224" s="4" t="s">
        <v>870</v>
      </c>
      <c r="N224" s="4" t="s">
        <v>871</v>
      </c>
      <c r="O224" s="4" t="s">
        <v>870</v>
      </c>
      <c r="P224" s="4">
        <v>52</v>
      </c>
      <c r="Q224" s="4" t="s">
        <v>874</v>
      </c>
      <c r="R224" s="6">
        <v>12</v>
      </c>
      <c r="S224" s="4" t="s">
        <v>874</v>
      </c>
      <c r="T224" s="4">
        <v>118080</v>
      </c>
      <c r="U224" s="4">
        <v>8118080</v>
      </c>
      <c r="V224" s="4" t="s">
        <v>892</v>
      </c>
      <c r="W224" s="4">
        <v>408</v>
      </c>
      <c r="Y224" s="31">
        <v>0.57411992679513402</v>
      </c>
      <c r="Z224" s="33">
        <v>5</v>
      </c>
      <c r="AA224" s="34">
        <v>0.1148239853590268</v>
      </c>
      <c r="AB224" s="32">
        <v>0.2</v>
      </c>
    </row>
    <row r="225" spans="6:28" x14ac:dyDescent="0.2">
      <c r="F225" s="24">
        <v>0.93374361040755238</v>
      </c>
      <c r="G225" s="18">
        <v>0</v>
      </c>
      <c r="H225" s="21" t="s">
        <v>2480</v>
      </c>
      <c r="I225" s="16">
        <v>0</v>
      </c>
      <c r="J225" s="23">
        <v>9553</v>
      </c>
      <c r="K225" s="14">
        <v>6033</v>
      </c>
      <c r="L225" s="14">
        <v>8686</v>
      </c>
      <c r="M225" s="4" t="s">
        <v>870</v>
      </c>
      <c r="N225" s="4" t="s">
        <v>871</v>
      </c>
      <c r="O225" s="4" t="s">
        <v>870</v>
      </c>
      <c r="P225" s="4">
        <v>52</v>
      </c>
      <c r="Q225" s="4" t="s">
        <v>874</v>
      </c>
      <c r="R225" s="6">
        <v>13</v>
      </c>
      <c r="S225" s="4" t="s">
        <v>874</v>
      </c>
      <c r="T225" s="4">
        <v>118011</v>
      </c>
      <c r="U225" s="4">
        <v>8118011</v>
      </c>
      <c r="V225" s="4" t="s">
        <v>890</v>
      </c>
      <c r="W225" s="4">
        <v>849</v>
      </c>
      <c r="Y225" s="31">
        <v>0.60641891891891897</v>
      </c>
      <c r="Z225" s="33">
        <v>7</v>
      </c>
      <c r="AA225" s="34">
        <v>8.6631274131274139E-2</v>
      </c>
      <c r="AB225" s="32">
        <v>0.14285714285714285</v>
      </c>
    </row>
    <row r="226" spans="6:28" x14ac:dyDescent="0.2">
      <c r="F226" s="24">
        <v>2.4915497017892649</v>
      </c>
      <c r="G226" s="18">
        <v>0</v>
      </c>
      <c r="H226" s="21" t="s">
        <v>2481</v>
      </c>
      <c r="I226" s="16">
        <v>0</v>
      </c>
      <c r="J226" s="23">
        <v>4549</v>
      </c>
      <c r="K226" s="14">
        <v>2746</v>
      </c>
      <c r="L226" s="14">
        <v>4024</v>
      </c>
      <c r="M226" s="4" t="s">
        <v>870</v>
      </c>
      <c r="N226" s="4" t="s">
        <v>871</v>
      </c>
      <c r="O226" s="4" t="s">
        <v>870</v>
      </c>
      <c r="P226" s="4">
        <v>52</v>
      </c>
      <c r="Q226" s="4" t="s">
        <v>874</v>
      </c>
      <c r="R226" s="6">
        <v>14</v>
      </c>
      <c r="S226" s="4" t="s">
        <v>870</v>
      </c>
      <c r="T226" s="4">
        <v>118067</v>
      </c>
      <c r="U226" s="4">
        <v>8118067</v>
      </c>
      <c r="V226" s="4" t="s">
        <v>770</v>
      </c>
      <c r="W226" s="4">
        <v>2204</v>
      </c>
      <c r="Y226" s="31">
        <v>0.59810937361957772</v>
      </c>
      <c r="Z226" s="33">
        <v>3</v>
      </c>
      <c r="AA226" s="34">
        <v>0.1993697912065259</v>
      </c>
      <c r="AB226" s="32">
        <v>0.33333333333333331</v>
      </c>
    </row>
    <row r="227" spans="6:28" x14ac:dyDescent="0.2">
      <c r="F227" s="24">
        <v>1.9330989065606363</v>
      </c>
      <c r="G227" s="18">
        <v>0</v>
      </c>
      <c r="H227" s="21" t="s">
        <v>2481</v>
      </c>
      <c r="I227" s="16">
        <v>0</v>
      </c>
      <c r="J227" s="23">
        <v>4549</v>
      </c>
      <c r="K227" s="14">
        <v>2746</v>
      </c>
      <c r="L227" s="14">
        <v>4024</v>
      </c>
      <c r="M227" s="4" t="s">
        <v>870</v>
      </c>
      <c r="N227" s="4" t="s">
        <v>871</v>
      </c>
      <c r="O227" s="4" t="s">
        <v>870</v>
      </c>
      <c r="P227" s="4">
        <v>52</v>
      </c>
      <c r="Q227" s="4" t="s">
        <v>874</v>
      </c>
      <c r="R227" s="6">
        <v>14</v>
      </c>
      <c r="S227" s="4" t="s">
        <v>872</v>
      </c>
      <c r="T227" s="4">
        <v>118067</v>
      </c>
      <c r="U227" s="4">
        <v>8118067</v>
      </c>
      <c r="V227" s="4" t="s">
        <v>770</v>
      </c>
      <c r="W227" s="4">
        <v>1710</v>
      </c>
      <c r="Y227" s="31">
        <v>0.59810937361957772</v>
      </c>
      <c r="Z227" s="33">
        <v>3</v>
      </c>
      <c r="AA227" s="34">
        <v>0.1993697912065259</v>
      </c>
      <c r="AB227" s="32">
        <v>0.33333333333333331</v>
      </c>
    </row>
    <row r="228" spans="6:28" x14ac:dyDescent="0.2">
      <c r="F228" s="24">
        <v>0.1243513916500994</v>
      </c>
      <c r="G228" s="18">
        <v>0</v>
      </c>
      <c r="H228" s="21" t="s">
        <v>2481</v>
      </c>
      <c r="I228" s="16">
        <v>0</v>
      </c>
      <c r="J228" s="23">
        <v>4549</v>
      </c>
      <c r="K228" s="14">
        <v>2746</v>
      </c>
      <c r="L228" s="14">
        <v>4024</v>
      </c>
      <c r="M228" s="4" t="s">
        <v>870</v>
      </c>
      <c r="N228" s="4" t="s">
        <v>871</v>
      </c>
      <c r="O228" s="4" t="s">
        <v>870</v>
      </c>
      <c r="P228" s="4">
        <v>52</v>
      </c>
      <c r="Q228" s="4" t="s">
        <v>874</v>
      </c>
      <c r="R228" s="6">
        <v>14</v>
      </c>
      <c r="S228" s="4" t="s">
        <v>873</v>
      </c>
      <c r="T228" s="4">
        <v>118067</v>
      </c>
      <c r="U228" s="4">
        <v>8118067</v>
      </c>
      <c r="V228" s="4" t="s">
        <v>770</v>
      </c>
      <c r="W228" s="4">
        <v>110</v>
      </c>
      <c r="Y228" s="31">
        <v>0.59810937361957772</v>
      </c>
      <c r="Z228" s="33">
        <v>3</v>
      </c>
      <c r="AA228" s="34">
        <v>0.1993697912065259</v>
      </c>
      <c r="AB228" s="32">
        <v>0.33333333333333331</v>
      </c>
    </row>
    <row r="229" spans="6:28" x14ac:dyDescent="0.2">
      <c r="F229" s="24">
        <v>2.1131703997731783</v>
      </c>
      <c r="G229" s="18">
        <v>0</v>
      </c>
      <c r="H229" s="21" t="s">
        <v>2482</v>
      </c>
      <c r="I229" s="16">
        <v>0</v>
      </c>
      <c r="J229" s="23">
        <v>7394</v>
      </c>
      <c r="K229" s="14">
        <v>4620</v>
      </c>
      <c r="L229" s="14">
        <v>7054</v>
      </c>
      <c r="M229" s="4" t="s">
        <v>870</v>
      </c>
      <c r="N229" s="4" t="s">
        <v>871</v>
      </c>
      <c r="O229" s="4" t="s">
        <v>870</v>
      </c>
      <c r="P229" s="4">
        <v>52</v>
      </c>
      <c r="Q229" s="4" t="s">
        <v>870</v>
      </c>
      <c r="R229" s="6">
        <v>3</v>
      </c>
      <c r="S229" s="4" t="s">
        <v>870</v>
      </c>
      <c r="T229" s="4">
        <v>118019</v>
      </c>
      <c r="U229" s="4">
        <v>8118019</v>
      </c>
      <c r="V229" s="4" t="s">
        <v>894</v>
      </c>
      <c r="W229" s="4">
        <v>2016</v>
      </c>
      <c r="Y229" s="31">
        <v>0.61222991399202853</v>
      </c>
      <c r="Z229" s="33">
        <v>5</v>
      </c>
      <c r="AA229" s="34">
        <v>0.12244598279840571</v>
      </c>
      <c r="AB229" s="32">
        <v>0.2</v>
      </c>
    </row>
    <row r="230" spans="6:28" x14ac:dyDescent="0.2">
      <c r="F230" s="24">
        <v>2.1970263680181454</v>
      </c>
      <c r="G230" s="18">
        <v>0</v>
      </c>
      <c r="H230" s="21" t="s">
        <v>2482</v>
      </c>
      <c r="I230" s="16">
        <v>0</v>
      </c>
      <c r="J230" s="23">
        <v>7394</v>
      </c>
      <c r="K230" s="14">
        <v>4620</v>
      </c>
      <c r="L230" s="14">
        <v>7054</v>
      </c>
      <c r="M230" s="4" t="s">
        <v>870</v>
      </c>
      <c r="N230" s="4" t="s">
        <v>871</v>
      </c>
      <c r="O230" s="4" t="s">
        <v>870</v>
      </c>
      <c r="P230" s="4">
        <v>52</v>
      </c>
      <c r="Q230" s="4" t="s">
        <v>870</v>
      </c>
      <c r="R230" s="6">
        <v>3</v>
      </c>
      <c r="S230" s="4" t="s">
        <v>872</v>
      </c>
      <c r="T230" s="4">
        <v>118019</v>
      </c>
      <c r="U230" s="4">
        <v>8118019</v>
      </c>
      <c r="V230" s="4" t="s">
        <v>894</v>
      </c>
      <c r="W230" s="4">
        <v>2096</v>
      </c>
      <c r="Y230" s="31">
        <v>0.61222991399202853</v>
      </c>
      <c r="Z230" s="33">
        <v>5</v>
      </c>
      <c r="AA230" s="34">
        <v>0.12244598279840571</v>
      </c>
      <c r="AB230" s="32">
        <v>0.2</v>
      </c>
    </row>
    <row r="231" spans="6:28" x14ac:dyDescent="0.2">
      <c r="F231" s="24">
        <v>1.0681153955202725</v>
      </c>
      <c r="G231" s="18">
        <v>0</v>
      </c>
      <c r="H231" s="21" t="s">
        <v>2482</v>
      </c>
      <c r="I231" s="16">
        <v>0</v>
      </c>
      <c r="J231" s="23">
        <v>7394</v>
      </c>
      <c r="K231" s="14">
        <v>4620</v>
      </c>
      <c r="L231" s="14">
        <v>7054</v>
      </c>
      <c r="M231" s="4" t="s">
        <v>870</v>
      </c>
      <c r="N231" s="4" t="s">
        <v>871</v>
      </c>
      <c r="O231" s="4" t="s">
        <v>870</v>
      </c>
      <c r="P231" s="4">
        <v>52</v>
      </c>
      <c r="Q231" s="4" t="s">
        <v>870</v>
      </c>
      <c r="R231" s="6">
        <v>3</v>
      </c>
      <c r="S231" s="4" t="s">
        <v>873</v>
      </c>
      <c r="T231" s="4">
        <v>118019</v>
      </c>
      <c r="U231" s="4">
        <v>8118019</v>
      </c>
      <c r="V231" s="4" t="s">
        <v>894</v>
      </c>
      <c r="W231" s="4">
        <v>1019</v>
      </c>
      <c r="Y231" s="31">
        <v>0.61222991399202853</v>
      </c>
      <c r="Z231" s="33">
        <v>5</v>
      </c>
      <c r="AA231" s="34">
        <v>0.12244598279840571</v>
      </c>
      <c r="AB231" s="32">
        <v>0.2</v>
      </c>
    </row>
    <row r="232" spans="6:28" x14ac:dyDescent="0.2">
      <c r="F232" s="24">
        <v>1.1530195633683018</v>
      </c>
      <c r="G232" s="18">
        <v>0</v>
      </c>
      <c r="H232" s="21" t="s">
        <v>2483</v>
      </c>
      <c r="I232" s="16">
        <v>0</v>
      </c>
      <c r="J232" s="23">
        <v>7394</v>
      </c>
      <c r="K232" s="14">
        <v>4620</v>
      </c>
      <c r="L232" s="14">
        <v>7054</v>
      </c>
      <c r="M232" s="4" t="s">
        <v>870</v>
      </c>
      <c r="N232" s="4" t="s">
        <v>871</v>
      </c>
      <c r="O232" s="4" t="s">
        <v>870</v>
      </c>
      <c r="P232" s="4">
        <v>52</v>
      </c>
      <c r="Q232" s="4" t="s">
        <v>870</v>
      </c>
      <c r="R232" s="6">
        <v>4</v>
      </c>
      <c r="S232" s="4" t="s">
        <v>874</v>
      </c>
      <c r="T232" s="4">
        <v>118019</v>
      </c>
      <c r="U232" s="4">
        <v>8118019</v>
      </c>
      <c r="V232" s="4" t="s">
        <v>894</v>
      </c>
      <c r="W232" s="4">
        <v>1100</v>
      </c>
      <c r="Y232" s="31">
        <v>0.61222991399202853</v>
      </c>
      <c r="Z232" s="33">
        <v>5</v>
      </c>
      <c r="AA232" s="34">
        <v>0.12244598279840571</v>
      </c>
      <c r="AB232" s="32">
        <v>0.2</v>
      </c>
    </row>
    <row r="233" spans="6:28" x14ac:dyDescent="0.2">
      <c r="F233" s="24">
        <v>0.86266827332010199</v>
      </c>
      <c r="G233" s="18">
        <v>0</v>
      </c>
      <c r="H233" s="21" t="s">
        <v>2484</v>
      </c>
      <c r="I233" s="16">
        <v>0</v>
      </c>
      <c r="J233" s="23">
        <v>7394</v>
      </c>
      <c r="K233" s="14">
        <v>4620</v>
      </c>
      <c r="L233" s="14">
        <v>7054</v>
      </c>
      <c r="M233" s="4" t="s">
        <v>870</v>
      </c>
      <c r="N233" s="4" t="s">
        <v>871</v>
      </c>
      <c r="O233" s="4" t="s">
        <v>870</v>
      </c>
      <c r="P233" s="4">
        <v>52</v>
      </c>
      <c r="Q233" s="4" t="s">
        <v>870</v>
      </c>
      <c r="R233" s="6">
        <v>5</v>
      </c>
      <c r="S233" s="4" t="s">
        <v>874</v>
      </c>
      <c r="T233" s="4">
        <v>118019</v>
      </c>
      <c r="U233" s="4">
        <v>8118019</v>
      </c>
      <c r="V233" s="4" t="s">
        <v>894</v>
      </c>
      <c r="W233" s="4">
        <v>823</v>
      </c>
      <c r="Y233" s="31">
        <v>0.61222991399202853</v>
      </c>
      <c r="Z233" s="33">
        <v>5</v>
      </c>
      <c r="AA233" s="34">
        <v>0.12244598279840571</v>
      </c>
      <c r="AB233" s="32">
        <v>0.2</v>
      </c>
    </row>
    <row r="234" spans="6:28" x14ac:dyDescent="0.2">
      <c r="F234" s="24">
        <v>0.46056656364802617</v>
      </c>
      <c r="G234" s="18">
        <v>0</v>
      </c>
      <c r="H234" s="21" t="s">
        <v>2485</v>
      </c>
      <c r="I234" s="16">
        <v>0</v>
      </c>
      <c r="J234" s="23">
        <v>18283</v>
      </c>
      <c r="K234" s="14">
        <v>9199</v>
      </c>
      <c r="L234" s="14">
        <v>17149</v>
      </c>
      <c r="M234" s="4" t="s">
        <v>870</v>
      </c>
      <c r="N234" s="4" t="s">
        <v>871</v>
      </c>
      <c r="O234" s="4" t="s">
        <v>870</v>
      </c>
      <c r="P234" s="4">
        <v>53</v>
      </c>
      <c r="Q234" s="4" t="s">
        <v>874</v>
      </c>
      <c r="R234" s="6">
        <v>1</v>
      </c>
      <c r="S234" s="4" t="s">
        <v>870</v>
      </c>
      <c r="T234" s="4">
        <v>116077</v>
      </c>
      <c r="U234" s="4">
        <v>8116077</v>
      </c>
      <c r="V234" s="4" t="s">
        <v>895</v>
      </c>
      <c r="W234" s="4">
        <v>432</v>
      </c>
      <c r="Y234" s="31">
        <v>0.59035199749053346</v>
      </c>
      <c r="Z234" s="33">
        <v>10</v>
      </c>
      <c r="AA234" s="34">
        <v>5.9035199749053344E-2</v>
      </c>
      <c r="AB234" s="32">
        <v>0.1</v>
      </c>
    </row>
    <row r="235" spans="6:28" x14ac:dyDescent="0.2">
      <c r="F235" s="24">
        <v>2.4179744591521373</v>
      </c>
      <c r="G235" s="18">
        <v>0</v>
      </c>
      <c r="H235" s="21" t="s">
        <v>2485</v>
      </c>
      <c r="I235" s="16">
        <v>0</v>
      </c>
      <c r="J235" s="23">
        <v>18283</v>
      </c>
      <c r="K235" s="14">
        <v>9199</v>
      </c>
      <c r="L235" s="14">
        <v>17149</v>
      </c>
      <c r="M235" s="4" t="s">
        <v>870</v>
      </c>
      <c r="N235" s="4" t="s">
        <v>871</v>
      </c>
      <c r="O235" s="4" t="s">
        <v>870</v>
      </c>
      <c r="P235" s="4">
        <v>53</v>
      </c>
      <c r="Q235" s="4" t="s">
        <v>874</v>
      </c>
      <c r="R235" s="6">
        <v>1</v>
      </c>
      <c r="S235" s="4" t="s">
        <v>872</v>
      </c>
      <c r="T235" s="4">
        <v>116077</v>
      </c>
      <c r="U235" s="4">
        <v>8116077</v>
      </c>
      <c r="V235" s="4" t="s">
        <v>895</v>
      </c>
      <c r="W235" s="4">
        <v>2268</v>
      </c>
      <c r="Y235" s="31">
        <v>0.59035199749053346</v>
      </c>
      <c r="Z235" s="33">
        <v>10</v>
      </c>
      <c r="AA235" s="34">
        <v>5.9035199749053344E-2</v>
      </c>
      <c r="AB235" s="32">
        <v>0.1</v>
      </c>
    </row>
    <row r="236" spans="6:28" x14ac:dyDescent="0.2">
      <c r="F236" s="24">
        <v>2.5395128578925883</v>
      </c>
      <c r="G236" s="18">
        <v>0</v>
      </c>
      <c r="H236" s="21" t="s">
        <v>2485</v>
      </c>
      <c r="I236" s="16">
        <v>0</v>
      </c>
      <c r="J236" s="23">
        <v>18283</v>
      </c>
      <c r="K236" s="14">
        <v>9199</v>
      </c>
      <c r="L236" s="14">
        <v>17149</v>
      </c>
      <c r="M236" s="4" t="s">
        <v>870</v>
      </c>
      <c r="N236" s="4" t="s">
        <v>871</v>
      </c>
      <c r="O236" s="4" t="s">
        <v>870</v>
      </c>
      <c r="P236" s="4">
        <v>53</v>
      </c>
      <c r="Q236" s="4" t="s">
        <v>874</v>
      </c>
      <c r="R236" s="6">
        <v>1</v>
      </c>
      <c r="S236" s="4" t="s">
        <v>873</v>
      </c>
      <c r="T236" s="4">
        <v>116077</v>
      </c>
      <c r="U236" s="4">
        <v>8116077</v>
      </c>
      <c r="V236" s="4" t="s">
        <v>895</v>
      </c>
      <c r="W236" s="4">
        <v>2382</v>
      </c>
      <c r="Y236" s="31">
        <v>0.59035199749053346</v>
      </c>
      <c r="Z236" s="33">
        <v>10</v>
      </c>
      <c r="AA236" s="34">
        <v>5.9035199749053344E-2</v>
      </c>
      <c r="AB236" s="32">
        <v>0.1</v>
      </c>
    </row>
    <row r="237" spans="6:28" x14ac:dyDescent="0.2">
      <c r="F237" s="24">
        <v>2.1429138725290104</v>
      </c>
      <c r="G237" s="18">
        <v>0</v>
      </c>
      <c r="H237" s="21" t="s">
        <v>2486</v>
      </c>
      <c r="I237" s="16">
        <v>0</v>
      </c>
      <c r="J237" s="23">
        <v>18283</v>
      </c>
      <c r="K237" s="14">
        <v>9199</v>
      </c>
      <c r="L237" s="14">
        <v>17149</v>
      </c>
      <c r="M237" s="4" t="s">
        <v>870</v>
      </c>
      <c r="N237" s="4" t="s">
        <v>871</v>
      </c>
      <c r="O237" s="4" t="s">
        <v>870</v>
      </c>
      <c r="P237" s="4">
        <v>53</v>
      </c>
      <c r="Q237" s="4" t="s">
        <v>874</v>
      </c>
      <c r="R237" s="6">
        <v>2</v>
      </c>
      <c r="S237" s="4" t="s">
        <v>870</v>
      </c>
      <c r="T237" s="4">
        <v>116077</v>
      </c>
      <c r="U237" s="4">
        <v>8116077</v>
      </c>
      <c r="V237" s="4" t="s">
        <v>895</v>
      </c>
      <c r="W237" s="4">
        <v>2010</v>
      </c>
      <c r="Y237" s="31">
        <v>0.59035199749053346</v>
      </c>
      <c r="Z237" s="33">
        <v>10</v>
      </c>
      <c r="AA237" s="34">
        <v>5.9035199749053344E-2</v>
      </c>
      <c r="AB237" s="32">
        <v>0.1</v>
      </c>
    </row>
    <row r="238" spans="6:28" x14ac:dyDescent="0.2">
      <c r="F238" s="24">
        <v>1.9296886115808503</v>
      </c>
      <c r="G238" s="18">
        <v>0</v>
      </c>
      <c r="H238" s="21" t="s">
        <v>2486</v>
      </c>
      <c r="I238" s="16">
        <v>0</v>
      </c>
      <c r="J238" s="23">
        <v>18283</v>
      </c>
      <c r="K238" s="14">
        <v>9199</v>
      </c>
      <c r="L238" s="14">
        <v>17149</v>
      </c>
      <c r="M238" s="4" t="s">
        <v>870</v>
      </c>
      <c r="N238" s="4" t="s">
        <v>871</v>
      </c>
      <c r="O238" s="4" t="s">
        <v>870</v>
      </c>
      <c r="P238" s="4">
        <v>53</v>
      </c>
      <c r="Q238" s="4" t="s">
        <v>874</v>
      </c>
      <c r="R238" s="6">
        <v>2</v>
      </c>
      <c r="S238" s="4" t="s">
        <v>872</v>
      </c>
      <c r="T238" s="4">
        <v>116077</v>
      </c>
      <c r="U238" s="4">
        <v>8116077</v>
      </c>
      <c r="V238" s="4" t="s">
        <v>895</v>
      </c>
      <c r="W238" s="4">
        <v>1810</v>
      </c>
      <c r="Y238" s="31">
        <v>0.59035199749053346</v>
      </c>
      <c r="Z238" s="33">
        <v>10</v>
      </c>
      <c r="AA238" s="34">
        <v>5.9035199749053344E-2</v>
      </c>
      <c r="AB238" s="32">
        <v>0.1</v>
      </c>
    </row>
    <row r="239" spans="6:28" x14ac:dyDescent="0.2">
      <c r="F239" s="24">
        <v>2.6740054692627431</v>
      </c>
      <c r="G239" s="18">
        <v>0</v>
      </c>
      <c r="H239" s="21" t="s">
        <v>2487</v>
      </c>
      <c r="I239" s="16">
        <v>0</v>
      </c>
      <c r="J239" s="23">
        <v>15867</v>
      </c>
      <c r="K239" s="14">
        <v>8029</v>
      </c>
      <c r="L239" s="14">
        <v>13713</v>
      </c>
      <c r="M239" s="4" t="s">
        <v>870</v>
      </c>
      <c r="N239" s="4" t="s">
        <v>871</v>
      </c>
      <c r="O239" s="4" t="s">
        <v>870</v>
      </c>
      <c r="P239" s="4">
        <v>53</v>
      </c>
      <c r="Q239" s="4" t="s">
        <v>874</v>
      </c>
      <c r="R239" s="6">
        <v>3</v>
      </c>
      <c r="S239" s="4" t="s">
        <v>870</v>
      </c>
      <c r="T239" s="4">
        <v>116078</v>
      </c>
      <c r="U239" s="4">
        <v>8116078</v>
      </c>
      <c r="V239" s="4" t="s">
        <v>896</v>
      </c>
      <c r="W239" s="4">
        <v>2311</v>
      </c>
      <c r="Y239" s="31">
        <v>0.5781063043420458</v>
      </c>
      <c r="Z239" s="33">
        <v>9</v>
      </c>
      <c r="AA239" s="34">
        <v>6.4234033815782868E-2</v>
      </c>
      <c r="AB239" s="32">
        <v>0.1111111111111111</v>
      </c>
    </row>
    <row r="240" spans="6:28" x14ac:dyDescent="0.2">
      <c r="F240" s="24">
        <v>2.5987954495733976</v>
      </c>
      <c r="G240" s="18">
        <v>0</v>
      </c>
      <c r="H240" s="21" t="s">
        <v>2487</v>
      </c>
      <c r="I240" s="16">
        <v>0</v>
      </c>
      <c r="J240" s="23">
        <v>15867</v>
      </c>
      <c r="K240" s="14">
        <v>8029</v>
      </c>
      <c r="L240" s="14">
        <v>13713</v>
      </c>
      <c r="M240" s="4" t="s">
        <v>870</v>
      </c>
      <c r="N240" s="4" t="s">
        <v>871</v>
      </c>
      <c r="O240" s="4" t="s">
        <v>870</v>
      </c>
      <c r="P240" s="4">
        <v>53</v>
      </c>
      <c r="Q240" s="4" t="s">
        <v>874</v>
      </c>
      <c r="R240" s="6">
        <v>3</v>
      </c>
      <c r="S240" s="4" t="s">
        <v>872</v>
      </c>
      <c r="T240" s="4">
        <v>116078</v>
      </c>
      <c r="U240" s="4">
        <v>8116078</v>
      </c>
      <c r="V240" s="4" t="s">
        <v>896</v>
      </c>
      <c r="W240" s="4">
        <v>2246</v>
      </c>
      <c r="Y240" s="31">
        <v>0.5781063043420458</v>
      </c>
      <c r="Z240" s="33">
        <v>9</v>
      </c>
      <c r="AA240" s="34">
        <v>6.4234033815782868E-2</v>
      </c>
      <c r="AB240" s="32">
        <v>0.1111111111111111</v>
      </c>
    </row>
    <row r="241" spans="6:28" x14ac:dyDescent="0.2">
      <c r="F241" s="24">
        <v>1.8209437284972885</v>
      </c>
      <c r="G241" s="18">
        <v>0</v>
      </c>
      <c r="H241" s="21" t="s">
        <v>2488</v>
      </c>
      <c r="I241" s="16">
        <v>0</v>
      </c>
      <c r="J241" s="23">
        <v>18283</v>
      </c>
      <c r="K241" s="14">
        <v>9199</v>
      </c>
      <c r="L241" s="14">
        <v>17149</v>
      </c>
      <c r="M241" s="4" t="s">
        <v>870</v>
      </c>
      <c r="N241" s="4" t="s">
        <v>871</v>
      </c>
      <c r="O241" s="4" t="s">
        <v>870</v>
      </c>
      <c r="P241" s="4">
        <v>53</v>
      </c>
      <c r="Q241" s="4" t="s">
        <v>874</v>
      </c>
      <c r="R241" s="6">
        <v>4</v>
      </c>
      <c r="S241" s="4" t="s">
        <v>874</v>
      </c>
      <c r="T241" s="4">
        <v>116077</v>
      </c>
      <c r="U241" s="4">
        <v>8116077</v>
      </c>
      <c r="V241" s="4" t="s">
        <v>895</v>
      </c>
      <c r="W241" s="4">
        <v>1708</v>
      </c>
      <c r="Y241" s="31">
        <v>0.59035199749053346</v>
      </c>
      <c r="Z241" s="33">
        <v>10</v>
      </c>
      <c r="AA241" s="34">
        <v>5.9035199749053344E-2</v>
      </c>
      <c r="AB241" s="32">
        <v>0.1</v>
      </c>
    </row>
    <row r="242" spans="6:28" x14ac:dyDescent="0.2">
      <c r="F242" s="24">
        <v>2.2391588715108881</v>
      </c>
      <c r="G242" s="18">
        <v>0</v>
      </c>
      <c r="H242" s="21" t="s">
        <v>2489</v>
      </c>
      <c r="I242" s="16">
        <v>0</v>
      </c>
      <c r="J242" s="23">
        <v>15384</v>
      </c>
      <c r="K242" s="14">
        <v>8338</v>
      </c>
      <c r="L242" s="14">
        <v>13363</v>
      </c>
      <c r="M242" s="4" t="s">
        <v>870</v>
      </c>
      <c r="N242" s="4" t="s">
        <v>871</v>
      </c>
      <c r="O242" s="4" t="s">
        <v>870</v>
      </c>
      <c r="P242" s="4">
        <v>53</v>
      </c>
      <c r="Q242" s="4" t="s">
        <v>874</v>
      </c>
      <c r="R242" s="6">
        <v>5</v>
      </c>
      <c r="S242" s="4" t="s">
        <v>874</v>
      </c>
      <c r="T242" s="4">
        <v>116080</v>
      </c>
      <c r="U242" s="4">
        <v>8116080</v>
      </c>
      <c r="V242" s="4" t="s">
        <v>897</v>
      </c>
      <c r="W242" s="4">
        <v>1945</v>
      </c>
      <c r="Y242" s="31">
        <v>0.5851692058783875</v>
      </c>
      <c r="Z242" s="33">
        <v>8</v>
      </c>
      <c r="AA242" s="34">
        <v>7.3146150734798437E-2</v>
      </c>
      <c r="AB242" s="32">
        <v>0.125</v>
      </c>
    </row>
    <row r="243" spans="6:28" x14ac:dyDescent="0.2">
      <c r="F243" s="24">
        <v>1.8825646466856267</v>
      </c>
      <c r="G243" s="18">
        <v>0</v>
      </c>
      <c r="H243" s="21" t="s">
        <v>2490</v>
      </c>
      <c r="I243" s="16">
        <v>0</v>
      </c>
      <c r="J243" s="23">
        <v>15867</v>
      </c>
      <c r="K243" s="14">
        <v>8029</v>
      </c>
      <c r="L243" s="14">
        <v>13713</v>
      </c>
      <c r="M243" s="4" t="s">
        <v>870</v>
      </c>
      <c r="N243" s="4" t="s">
        <v>871</v>
      </c>
      <c r="O243" s="4" t="s">
        <v>870</v>
      </c>
      <c r="P243" s="4">
        <v>53</v>
      </c>
      <c r="Q243" s="4" t="s">
        <v>874</v>
      </c>
      <c r="R243" s="6">
        <v>6</v>
      </c>
      <c r="S243" s="4" t="s">
        <v>870</v>
      </c>
      <c r="T243" s="4">
        <v>116078</v>
      </c>
      <c r="U243" s="4">
        <v>8116078</v>
      </c>
      <c r="V243" s="4" t="s">
        <v>896</v>
      </c>
      <c r="W243" s="4">
        <v>1627</v>
      </c>
      <c r="Y243" s="31">
        <v>0.5781063043420458</v>
      </c>
      <c r="Z243" s="33">
        <v>9</v>
      </c>
      <c r="AA243" s="34">
        <v>6.4234033815782868E-2</v>
      </c>
      <c r="AB243" s="32">
        <v>0.1111111111111111</v>
      </c>
    </row>
    <row r="244" spans="6:28" x14ac:dyDescent="0.2">
      <c r="F244" s="24">
        <v>2.0769536206519361</v>
      </c>
      <c r="G244" s="18">
        <v>0</v>
      </c>
      <c r="H244" s="21" t="s">
        <v>2490</v>
      </c>
      <c r="I244" s="16">
        <v>0</v>
      </c>
      <c r="J244" s="23">
        <v>15867</v>
      </c>
      <c r="K244" s="14">
        <v>8029</v>
      </c>
      <c r="L244" s="14">
        <v>13713</v>
      </c>
      <c r="M244" s="4" t="s">
        <v>870</v>
      </c>
      <c r="N244" s="4" t="s">
        <v>871</v>
      </c>
      <c r="O244" s="4" t="s">
        <v>870</v>
      </c>
      <c r="P244" s="4">
        <v>53</v>
      </c>
      <c r="Q244" s="4" t="s">
        <v>874</v>
      </c>
      <c r="R244" s="6">
        <v>6</v>
      </c>
      <c r="S244" s="4" t="s">
        <v>872</v>
      </c>
      <c r="T244" s="4">
        <v>116078</v>
      </c>
      <c r="U244" s="4">
        <v>8116078</v>
      </c>
      <c r="V244" s="4" t="s">
        <v>896</v>
      </c>
      <c r="W244" s="4">
        <v>1795</v>
      </c>
      <c r="Y244" s="31">
        <v>0.5781063043420458</v>
      </c>
      <c r="Z244" s="33">
        <v>9</v>
      </c>
      <c r="AA244" s="34">
        <v>6.4234033815782868E-2</v>
      </c>
      <c r="AB244" s="32">
        <v>0.1111111111111111</v>
      </c>
    </row>
    <row r="245" spans="6:28" x14ac:dyDescent="0.2">
      <c r="F245" s="24">
        <v>1.8155031055900621</v>
      </c>
      <c r="G245" s="18">
        <v>0</v>
      </c>
      <c r="H245" s="21" t="s">
        <v>2491</v>
      </c>
      <c r="I245" s="16">
        <v>0</v>
      </c>
      <c r="J245" s="23">
        <v>15384</v>
      </c>
      <c r="K245" s="14">
        <v>8338</v>
      </c>
      <c r="L245" s="14">
        <v>13363</v>
      </c>
      <c r="M245" s="4" t="s">
        <v>870</v>
      </c>
      <c r="N245" s="4" t="s">
        <v>871</v>
      </c>
      <c r="O245" s="4" t="s">
        <v>870</v>
      </c>
      <c r="P245" s="4">
        <v>53</v>
      </c>
      <c r="Q245" s="4" t="s">
        <v>874</v>
      </c>
      <c r="R245" s="6">
        <v>7</v>
      </c>
      <c r="S245" s="4" t="s">
        <v>870</v>
      </c>
      <c r="T245" s="4">
        <v>116080</v>
      </c>
      <c r="U245" s="4">
        <v>8116080</v>
      </c>
      <c r="V245" s="4" t="s">
        <v>897</v>
      </c>
      <c r="W245" s="4">
        <v>1577</v>
      </c>
      <c r="Y245" s="31">
        <v>0.5851692058783875</v>
      </c>
      <c r="Z245" s="33">
        <v>8</v>
      </c>
      <c r="AA245" s="34">
        <v>7.3146150734798437E-2</v>
      </c>
      <c r="AB245" s="32">
        <v>0.125</v>
      </c>
    </row>
    <row r="246" spans="6:28" x14ac:dyDescent="0.2">
      <c r="F246" s="24">
        <v>2.414147122652099</v>
      </c>
      <c r="G246" s="18">
        <v>0</v>
      </c>
      <c r="H246" s="21" t="s">
        <v>2491</v>
      </c>
      <c r="I246" s="16">
        <v>0</v>
      </c>
      <c r="J246" s="23">
        <v>15384</v>
      </c>
      <c r="K246" s="14">
        <v>8338</v>
      </c>
      <c r="L246" s="14">
        <v>13363</v>
      </c>
      <c r="M246" s="4" t="s">
        <v>870</v>
      </c>
      <c r="N246" s="4" t="s">
        <v>871</v>
      </c>
      <c r="O246" s="4" t="s">
        <v>870</v>
      </c>
      <c r="P246" s="4">
        <v>53</v>
      </c>
      <c r="Q246" s="4" t="s">
        <v>874</v>
      </c>
      <c r="R246" s="6">
        <v>7</v>
      </c>
      <c r="S246" s="4" t="s">
        <v>872</v>
      </c>
      <c r="T246" s="4">
        <v>116080</v>
      </c>
      <c r="U246" s="4">
        <v>8116080</v>
      </c>
      <c r="V246" s="4" t="s">
        <v>897</v>
      </c>
      <c r="W246" s="4">
        <v>2097</v>
      </c>
      <c r="Y246" s="31">
        <v>0.5851692058783875</v>
      </c>
      <c r="Z246" s="33">
        <v>8</v>
      </c>
      <c r="AA246" s="34">
        <v>7.3146150734798437E-2</v>
      </c>
      <c r="AB246" s="32">
        <v>0.125</v>
      </c>
    </row>
    <row r="247" spans="6:28" x14ac:dyDescent="0.2">
      <c r="F247" s="24">
        <v>1.8949385617002172</v>
      </c>
      <c r="G247" s="18">
        <v>0</v>
      </c>
      <c r="H247" s="21" t="s">
        <v>2492</v>
      </c>
      <c r="I247" s="16">
        <v>0</v>
      </c>
      <c r="J247" s="23">
        <v>15384</v>
      </c>
      <c r="K247" s="14">
        <v>8338</v>
      </c>
      <c r="L247" s="14">
        <v>13363</v>
      </c>
      <c r="M247" s="4" t="s">
        <v>870</v>
      </c>
      <c r="N247" s="4" t="s">
        <v>871</v>
      </c>
      <c r="O247" s="4" t="s">
        <v>870</v>
      </c>
      <c r="P247" s="4">
        <v>53</v>
      </c>
      <c r="Q247" s="4" t="s">
        <v>874</v>
      </c>
      <c r="R247" s="6">
        <v>8</v>
      </c>
      <c r="S247" s="4" t="s">
        <v>874</v>
      </c>
      <c r="T247" s="4">
        <v>116080</v>
      </c>
      <c r="U247" s="4">
        <v>8116080</v>
      </c>
      <c r="V247" s="4" t="s">
        <v>897</v>
      </c>
      <c r="W247" s="4">
        <v>1646</v>
      </c>
      <c r="Y247" s="31">
        <v>0.5851692058783875</v>
      </c>
      <c r="Z247" s="33">
        <v>8</v>
      </c>
      <c r="AA247" s="34">
        <v>7.3146150734798437E-2</v>
      </c>
      <c r="AB247" s="32">
        <v>0.125</v>
      </c>
    </row>
    <row r="248" spans="6:28" x14ac:dyDescent="0.2">
      <c r="F248" s="24">
        <v>1.4678290802963407</v>
      </c>
      <c r="G248" s="18">
        <v>0</v>
      </c>
      <c r="H248" s="21" t="s">
        <v>2492</v>
      </c>
      <c r="I248" s="16">
        <v>0</v>
      </c>
      <c r="J248" s="23">
        <v>15384</v>
      </c>
      <c r="K248" s="14">
        <v>8338</v>
      </c>
      <c r="L248" s="14">
        <v>13363</v>
      </c>
      <c r="M248" s="4" t="s">
        <v>870</v>
      </c>
      <c r="N248" s="4" t="s">
        <v>871</v>
      </c>
      <c r="O248" s="4" t="s">
        <v>870</v>
      </c>
      <c r="P248" s="4">
        <v>53</v>
      </c>
      <c r="Q248" s="4" t="s">
        <v>874</v>
      </c>
      <c r="R248" s="6">
        <v>8</v>
      </c>
      <c r="S248" s="4" t="s">
        <v>870</v>
      </c>
      <c r="T248" s="4">
        <v>116080</v>
      </c>
      <c r="U248" s="4">
        <v>8116080</v>
      </c>
      <c r="V248" s="4" t="s">
        <v>897</v>
      </c>
      <c r="W248" s="4">
        <v>1275</v>
      </c>
      <c r="Y248" s="31">
        <v>0.5851692058783875</v>
      </c>
      <c r="Z248" s="33">
        <v>8</v>
      </c>
      <c r="AA248" s="34">
        <v>7.3146150734798437E-2</v>
      </c>
      <c r="AB248" s="32">
        <v>0.125</v>
      </c>
    </row>
    <row r="249" spans="6:28" x14ac:dyDescent="0.2">
      <c r="F249" s="24">
        <v>2.4247936821322802</v>
      </c>
      <c r="G249" s="18">
        <v>3.7214797284668401E-2</v>
      </c>
      <c r="H249" s="21" t="s">
        <v>2493</v>
      </c>
      <c r="I249" s="16">
        <v>5.8996227933284962E-2</v>
      </c>
      <c r="J249" s="23">
        <v>3844</v>
      </c>
      <c r="K249" s="14">
        <v>4463</v>
      </c>
      <c r="L249" s="14">
        <v>3039</v>
      </c>
      <c r="M249" s="4" t="s">
        <v>870</v>
      </c>
      <c r="N249" s="4" t="s">
        <v>871</v>
      </c>
      <c r="O249" s="4" t="s">
        <v>870</v>
      </c>
      <c r="P249" s="4">
        <v>53</v>
      </c>
      <c r="Q249" s="4" t="s">
        <v>874</v>
      </c>
      <c r="R249" s="6">
        <v>9</v>
      </c>
      <c r="S249" s="4" t="s">
        <v>874</v>
      </c>
      <c r="T249" s="4">
        <v>116047</v>
      </c>
      <c r="U249" s="4">
        <v>8116047</v>
      </c>
      <c r="V249" s="4" t="s">
        <v>704</v>
      </c>
      <c r="W249" s="4">
        <v>1917</v>
      </c>
      <c r="Y249" s="31">
        <v>0.66120218579234968</v>
      </c>
      <c r="Z249" s="33">
        <v>2</v>
      </c>
      <c r="AA249" s="34">
        <v>0.33060109289617484</v>
      </c>
      <c r="AB249" s="32">
        <v>0.5</v>
      </c>
    </row>
    <row r="250" spans="6:28" x14ac:dyDescent="0.2">
      <c r="F250" s="24">
        <v>1.4192063178677194</v>
      </c>
      <c r="G250" s="18">
        <v>2.1781430648616557E-2</v>
      </c>
      <c r="H250" s="21" t="s">
        <v>2493</v>
      </c>
      <c r="I250" s="16">
        <v>5.8996227933284962E-2</v>
      </c>
      <c r="J250" s="23">
        <v>3844</v>
      </c>
      <c r="K250" s="14">
        <v>4463</v>
      </c>
      <c r="L250" s="14">
        <v>3039</v>
      </c>
      <c r="M250" s="4" t="s">
        <v>870</v>
      </c>
      <c r="N250" s="4" t="s">
        <v>871</v>
      </c>
      <c r="O250" s="4" t="s">
        <v>870</v>
      </c>
      <c r="P250" s="4">
        <v>53</v>
      </c>
      <c r="Q250" s="4" t="s">
        <v>874</v>
      </c>
      <c r="R250" s="6">
        <v>9</v>
      </c>
      <c r="S250" s="4" t="s">
        <v>870</v>
      </c>
      <c r="T250" s="4">
        <v>116047</v>
      </c>
      <c r="U250" s="4">
        <v>8116047</v>
      </c>
      <c r="V250" s="4" t="s">
        <v>704</v>
      </c>
      <c r="W250" s="4">
        <v>1122</v>
      </c>
      <c r="Y250" s="31">
        <v>0.66120218579234968</v>
      </c>
      <c r="Z250" s="33">
        <v>2</v>
      </c>
      <c r="AA250" s="34">
        <v>0.33060109289617484</v>
      </c>
      <c r="AB250" s="32">
        <v>0.5</v>
      </c>
    </row>
    <row r="251" spans="6:28" x14ac:dyDescent="0.2">
      <c r="F251" s="24">
        <v>1.4799017720411289</v>
      </c>
      <c r="G251" s="18">
        <v>0</v>
      </c>
      <c r="H251" s="21" t="s">
        <v>2494</v>
      </c>
      <c r="I251" s="16">
        <v>0</v>
      </c>
      <c r="J251" s="23">
        <v>15867</v>
      </c>
      <c r="K251" s="14">
        <v>8029</v>
      </c>
      <c r="L251" s="14">
        <v>13713</v>
      </c>
      <c r="M251" s="4" t="s">
        <v>870</v>
      </c>
      <c r="N251" s="4" t="s">
        <v>871</v>
      </c>
      <c r="O251" s="4" t="s">
        <v>870</v>
      </c>
      <c r="P251" s="4">
        <v>53</v>
      </c>
      <c r="Q251" s="4" t="s">
        <v>874</v>
      </c>
      <c r="R251" s="6">
        <v>10</v>
      </c>
      <c r="S251" s="4" t="s">
        <v>874</v>
      </c>
      <c r="T251" s="4">
        <v>116078</v>
      </c>
      <c r="U251" s="4">
        <v>8116078</v>
      </c>
      <c r="V251" s="4" t="s">
        <v>896</v>
      </c>
      <c r="W251" s="4">
        <v>1279</v>
      </c>
      <c r="Y251" s="31">
        <v>0.5781063043420458</v>
      </c>
      <c r="Z251" s="33">
        <v>9</v>
      </c>
      <c r="AA251" s="34">
        <v>6.4234033815782868E-2</v>
      </c>
      <c r="AB251" s="32">
        <v>0.1111111111111111</v>
      </c>
    </row>
    <row r="252" spans="6:28" x14ac:dyDescent="0.2">
      <c r="F252" s="24">
        <v>2.5178000437541024</v>
      </c>
      <c r="G252" s="18">
        <v>0</v>
      </c>
      <c r="H252" s="21" t="s">
        <v>2495</v>
      </c>
      <c r="I252" s="16">
        <v>0</v>
      </c>
      <c r="J252" s="23">
        <v>15867</v>
      </c>
      <c r="K252" s="14">
        <v>8029</v>
      </c>
      <c r="L252" s="14">
        <v>13713</v>
      </c>
      <c r="M252" s="4" t="s">
        <v>870</v>
      </c>
      <c r="N252" s="4" t="s">
        <v>871</v>
      </c>
      <c r="O252" s="4" t="s">
        <v>870</v>
      </c>
      <c r="P252" s="4">
        <v>53</v>
      </c>
      <c r="Q252" s="4" t="s">
        <v>874</v>
      </c>
      <c r="R252" s="6">
        <v>11</v>
      </c>
      <c r="S252" s="4" t="s">
        <v>874</v>
      </c>
      <c r="T252" s="4">
        <v>116078</v>
      </c>
      <c r="U252" s="4">
        <v>8116078</v>
      </c>
      <c r="V252" s="4" t="s">
        <v>896</v>
      </c>
      <c r="W252" s="4">
        <v>2176</v>
      </c>
      <c r="Y252" s="31">
        <v>0.5781063043420458</v>
      </c>
      <c r="Z252" s="33">
        <v>9</v>
      </c>
      <c r="AA252" s="34">
        <v>6.4234033815782868E-2</v>
      </c>
      <c r="AB252" s="32">
        <v>0.1111111111111111</v>
      </c>
    </row>
    <row r="253" spans="6:28" x14ac:dyDescent="0.2">
      <c r="F253" s="24">
        <v>7.0581710785386137E-2</v>
      </c>
      <c r="G253" s="18">
        <v>0</v>
      </c>
      <c r="H253" s="21" t="s">
        <v>2495</v>
      </c>
      <c r="I253" s="16">
        <v>0</v>
      </c>
      <c r="J253" s="23">
        <v>15867</v>
      </c>
      <c r="K253" s="14">
        <v>8029</v>
      </c>
      <c r="L253" s="14">
        <v>13713</v>
      </c>
      <c r="M253" s="4" t="s">
        <v>870</v>
      </c>
      <c r="N253" s="4" t="s">
        <v>871</v>
      </c>
      <c r="O253" s="4" t="s">
        <v>870</v>
      </c>
      <c r="P253" s="4">
        <v>53</v>
      </c>
      <c r="Q253" s="4" t="s">
        <v>874</v>
      </c>
      <c r="R253" s="6">
        <v>11</v>
      </c>
      <c r="S253" s="4" t="s">
        <v>870</v>
      </c>
      <c r="T253" s="4">
        <v>116078</v>
      </c>
      <c r="U253" s="4">
        <v>8116078</v>
      </c>
      <c r="V253" s="4" t="s">
        <v>896</v>
      </c>
      <c r="W253" s="4">
        <v>61</v>
      </c>
      <c r="Y253" s="31">
        <v>0.5781063043420458</v>
      </c>
      <c r="Z253" s="33">
        <v>9</v>
      </c>
      <c r="AA253" s="34">
        <v>6.4234033815782868E-2</v>
      </c>
      <c r="AB253" s="32">
        <v>0.1111111111111111</v>
      </c>
    </row>
    <row r="254" spans="6:28" x14ac:dyDescent="0.2">
      <c r="F254" s="24">
        <v>2.3838584174004311</v>
      </c>
      <c r="G254" s="18">
        <v>0</v>
      </c>
      <c r="H254" s="21" t="s">
        <v>2496</v>
      </c>
      <c r="I254" s="16">
        <v>0</v>
      </c>
      <c r="J254" s="23">
        <v>18283</v>
      </c>
      <c r="K254" s="14">
        <v>9199</v>
      </c>
      <c r="L254" s="14">
        <v>17149</v>
      </c>
      <c r="M254" s="4" t="s">
        <v>870</v>
      </c>
      <c r="N254" s="4" t="s">
        <v>871</v>
      </c>
      <c r="O254" s="4" t="s">
        <v>870</v>
      </c>
      <c r="P254" s="4">
        <v>53</v>
      </c>
      <c r="Q254" s="4" t="s">
        <v>874</v>
      </c>
      <c r="R254" s="6">
        <v>12</v>
      </c>
      <c r="S254" s="4" t="s">
        <v>874</v>
      </c>
      <c r="T254" s="4">
        <v>116077</v>
      </c>
      <c r="U254" s="4">
        <v>8116077</v>
      </c>
      <c r="V254" s="4" t="s">
        <v>895</v>
      </c>
      <c r="W254" s="4">
        <v>2236</v>
      </c>
      <c r="Y254" s="31">
        <v>0.59035199749053346</v>
      </c>
      <c r="Z254" s="33">
        <v>10</v>
      </c>
      <c r="AA254" s="34">
        <v>5.9035199749053344E-2</v>
      </c>
      <c r="AB254" s="32">
        <v>0.1</v>
      </c>
    </row>
    <row r="255" spans="6:28" x14ac:dyDescent="0.2">
      <c r="F255" s="24">
        <v>1.1897969560907342</v>
      </c>
      <c r="G255" s="18">
        <v>0</v>
      </c>
      <c r="H255" s="21" t="s">
        <v>2496</v>
      </c>
      <c r="I255" s="16">
        <v>0</v>
      </c>
      <c r="J255" s="23">
        <v>18283</v>
      </c>
      <c r="K255" s="14">
        <v>9199</v>
      </c>
      <c r="L255" s="14">
        <v>17149</v>
      </c>
      <c r="M255" s="4" t="s">
        <v>870</v>
      </c>
      <c r="N255" s="4" t="s">
        <v>871</v>
      </c>
      <c r="O255" s="4" t="s">
        <v>870</v>
      </c>
      <c r="P255" s="4">
        <v>53</v>
      </c>
      <c r="Q255" s="4" t="s">
        <v>874</v>
      </c>
      <c r="R255" s="6">
        <v>12</v>
      </c>
      <c r="S255" s="4" t="s">
        <v>872</v>
      </c>
      <c r="T255" s="4">
        <v>116077</v>
      </c>
      <c r="U255" s="4">
        <v>8116077</v>
      </c>
      <c r="V255" s="4" t="s">
        <v>895</v>
      </c>
      <c r="W255" s="4">
        <v>1116</v>
      </c>
      <c r="Y255" s="31">
        <v>0.59035199749053346</v>
      </c>
      <c r="Z255" s="33">
        <v>10</v>
      </c>
      <c r="AA255" s="34">
        <v>5.9035199749053344E-2</v>
      </c>
      <c r="AB255" s="32">
        <v>0.1</v>
      </c>
    </row>
    <row r="256" spans="6:28" x14ac:dyDescent="0.2">
      <c r="F256" s="24">
        <v>2.354282720945895</v>
      </c>
      <c r="G256" s="18">
        <v>0</v>
      </c>
      <c r="H256" s="21" t="s">
        <v>2497</v>
      </c>
      <c r="I256" s="16">
        <v>0</v>
      </c>
      <c r="J256" s="23">
        <v>15384</v>
      </c>
      <c r="K256" s="14">
        <v>8338</v>
      </c>
      <c r="L256" s="14">
        <v>13363</v>
      </c>
      <c r="M256" s="4" t="s">
        <v>870</v>
      </c>
      <c r="N256" s="4" t="s">
        <v>871</v>
      </c>
      <c r="O256" s="4" t="s">
        <v>870</v>
      </c>
      <c r="P256" s="4">
        <v>53</v>
      </c>
      <c r="Q256" s="4" t="s">
        <v>874</v>
      </c>
      <c r="R256" s="6">
        <v>13</v>
      </c>
      <c r="S256" s="4" t="s">
        <v>870</v>
      </c>
      <c r="T256" s="4">
        <v>116080</v>
      </c>
      <c r="U256" s="4">
        <v>8116080</v>
      </c>
      <c r="V256" s="4" t="s">
        <v>897</v>
      </c>
      <c r="W256" s="4">
        <v>2045</v>
      </c>
      <c r="Y256" s="31">
        <v>0.5851692058783875</v>
      </c>
      <c r="Z256" s="33">
        <v>8</v>
      </c>
      <c r="AA256" s="34">
        <v>7.3146150734798437E-2</v>
      </c>
      <c r="AB256" s="32">
        <v>0.125</v>
      </c>
    </row>
    <row r="257" spans="6:28" x14ac:dyDescent="0.2">
      <c r="F257" s="24">
        <v>1.2916895906607797</v>
      </c>
      <c r="G257" s="18">
        <v>0</v>
      </c>
      <c r="H257" s="21" t="s">
        <v>2497</v>
      </c>
      <c r="I257" s="16">
        <v>0</v>
      </c>
      <c r="J257" s="23">
        <v>15384</v>
      </c>
      <c r="K257" s="14">
        <v>8338</v>
      </c>
      <c r="L257" s="14">
        <v>13363</v>
      </c>
      <c r="M257" s="4" t="s">
        <v>870</v>
      </c>
      <c r="N257" s="4" t="s">
        <v>871</v>
      </c>
      <c r="O257" s="4" t="s">
        <v>870</v>
      </c>
      <c r="P257" s="4">
        <v>53</v>
      </c>
      <c r="Q257" s="4" t="s">
        <v>874</v>
      </c>
      <c r="R257" s="6">
        <v>13</v>
      </c>
      <c r="S257" s="4" t="s">
        <v>872</v>
      </c>
      <c r="T257" s="4">
        <v>116080</v>
      </c>
      <c r="U257" s="4">
        <v>8116080</v>
      </c>
      <c r="V257" s="4" t="s">
        <v>897</v>
      </c>
      <c r="W257" s="4">
        <v>1122</v>
      </c>
      <c r="Y257" s="31">
        <v>0.5851692058783875</v>
      </c>
      <c r="Z257" s="33">
        <v>8</v>
      </c>
      <c r="AA257" s="34">
        <v>7.3146150734798437E-2</v>
      </c>
      <c r="AB257" s="32">
        <v>0.125</v>
      </c>
    </row>
    <row r="258" spans="6:28" x14ac:dyDescent="0.2">
      <c r="F258" s="24">
        <v>1.9064509466437178</v>
      </c>
      <c r="G258" s="18">
        <v>0</v>
      </c>
      <c r="H258" s="21" t="s">
        <v>2498</v>
      </c>
      <c r="I258" s="16">
        <v>0</v>
      </c>
      <c r="J258" s="23">
        <v>15384</v>
      </c>
      <c r="K258" s="14">
        <v>8338</v>
      </c>
      <c r="L258" s="14">
        <v>13363</v>
      </c>
      <c r="M258" s="4" t="s">
        <v>870</v>
      </c>
      <c r="N258" s="4" t="s">
        <v>871</v>
      </c>
      <c r="O258" s="4" t="s">
        <v>870</v>
      </c>
      <c r="P258" s="4">
        <v>53</v>
      </c>
      <c r="Q258" s="4" t="s">
        <v>874</v>
      </c>
      <c r="R258" s="6">
        <v>14</v>
      </c>
      <c r="S258" s="4" t="s">
        <v>874</v>
      </c>
      <c r="T258" s="4">
        <v>116080</v>
      </c>
      <c r="U258" s="4">
        <v>8116080</v>
      </c>
      <c r="V258" s="4" t="s">
        <v>897</v>
      </c>
      <c r="W258" s="4">
        <v>1656</v>
      </c>
      <c r="Y258" s="31">
        <v>0.5851692058783875</v>
      </c>
      <c r="Z258" s="33">
        <v>8</v>
      </c>
      <c r="AA258" s="34">
        <v>7.3146150734798437E-2</v>
      </c>
      <c r="AB258" s="32">
        <v>0.125</v>
      </c>
    </row>
    <row r="259" spans="6:28" x14ac:dyDescent="0.2">
      <c r="F259" s="24">
        <v>2.2516587556125724</v>
      </c>
      <c r="G259" s="18">
        <v>0</v>
      </c>
      <c r="H259" s="21" t="s">
        <v>2499</v>
      </c>
      <c r="I259" s="16">
        <v>0</v>
      </c>
      <c r="J259" s="23">
        <v>18283</v>
      </c>
      <c r="K259" s="14">
        <v>9199</v>
      </c>
      <c r="L259" s="14">
        <v>17149</v>
      </c>
      <c r="M259" s="4" t="s">
        <v>870</v>
      </c>
      <c r="N259" s="4" t="s">
        <v>871</v>
      </c>
      <c r="O259" s="4" t="s">
        <v>870</v>
      </c>
      <c r="P259" s="4">
        <v>53</v>
      </c>
      <c r="Q259" s="4" t="s">
        <v>874</v>
      </c>
      <c r="R259" s="6">
        <v>15</v>
      </c>
      <c r="S259" s="4" t="s">
        <v>874</v>
      </c>
      <c r="T259" s="4">
        <v>116077</v>
      </c>
      <c r="U259" s="4">
        <v>8116077</v>
      </c>
      <c r="V259" s="4" t="s">
        <v>895</v>
      </c>
      <c r="W259" s="4">
        <v>2112</v>
      </c>
      <c r="Y259" s="31">
        <v>0.59035199749053346</v>
      </c>
      <c r="Z259" s="33">
        <v>10</v>
      </c>
      <c r="AA259" s="34">
        <v>5.9035199749053344E-2</v>
      </c>
      <c r="AB259" s="32">
        <v>0.1</v>
      </c>
    </row>
    <row r="260" spans="6:28" x14ac:dyDescent="0.2">
      <c r="F260" s="24">
        <v>1.1460857775963611</v>
      </c>
      <c r="G260" s="18">
        <v>0</v>
      </c>
      <c r="H260" s="21" t="s">
        <v>2499</v>
      </c>
      <c r="I260" s="16">
        <v>0</v>
      </c>
      <c r="J260" s="23">
        <v>18283</v>
      </c>
      <c r="K260" s="14">
        <v>9199</v>
      </c>
      <c r="L260" s="14">
        <v>17149</v>
      </c>
      <c r="M260" s="4" t="s">
        <v>870</v>
      </c>
      <c r="N260" s="4" t="s">
        <v>871</v>
      </c>
      <c r="O260" s="4" t="s">
        <v>870</v>
      </c>
      <c r="P260" s="4">
        <v>53</v>
      </c>
      <c r="Q260" s="4" t="s">
        <v>874</v>
      </c>
      <c r="R260" s="6">
        <v>15</v>
      </c>
      <c r="S260" s="4" t="s">
        <v>872</v>
      </c>
      <c r="T260" s="4">
        <v>116077</v>
      </c>
      <c r="U260" s="4">
        <v>8116077</v>
      </c>
      <c r="V260" s="4" t="s">
        <v>895</v>
      </c>
      <c r="W260" s="4">
        <v>1075</v>
      </c>
      <c r="Y260" s="31">
        <v>0.59035199749053346</v>
      </c>
      <c r="Z260" s="33">
        <v>10</v>
      </c>
      <c r="AA260" s="34">
        <v>5.9035199749053344E-2</v>
      </c>
      <c r="AB260" s="32">
        <v>0.1</v>
      </c>
    </row>
    <row r="261" spans="6:28" x14ac:dyDescent="0.2">
      <c r="F261" s="24">
        <v>2.5501982060818205</v>
      </c>
      <c r="G261" s="18">
        <v>0</v>
      </c>
      <c r="H261" s="21" t="s">
        <v>2500</v>
      </c>
      <c r="I261" s="16">
        <v>0</v>
      </c>
      <c r="J261" s="23">
        <v>15867</v>
      </c>
      <c r="K261" s="14">
        <v>8029</v>
      </c>
      <c r="L261" s="14">
        <v>13713</v>
      </c>
      <c r="M261" s="4" t="s">
        <v>870</v>
      </c>
      <c r="N261" s="4" t="s">
        <v>871</v>
      </c>
      <c r="O261" s="4" t="s">
        <v>870</v>
      </c>
      <c r="P261" s="4">
        <v>53</v>
      </c>
      <c r="Q261" s="4" t="s">
        <v>874</v>
      </c>
      <c r="R261" s="6">
        <v>16</v>
      </c>
      <c r="S261" s="4" t="s">
        <v>874</v>
      </c>
      <c r="T261" s="4">
        <v>116078</v>
      </c>
      <c r="U261" s="4">
        <v>8116078</v>
      </c>
      <c r="V261" s="4" t="s">
        <v>896</v>
      </c>
      <c r="W261" s="4">
        <v>2204</v>
      </c>
      <c r="Y261" s="31">
        <v>0.5781063043420458</v>
      </c>
      <c r="Z261" s="33">
        <v>9</v>
      </c>
      <c r="AA261" s="34">
        <v>6.4234033815782868E-2</v>
      </c>
      <c r="AB261" s="32">
        <v>0.1111111111111111</v>
      </c>
    </row>
    <row r="262" spans="6:28" x14ac:dyDescent="0.2">
      <c r="F262" s="24">
        <v>2.0946288329519454</v>
      </c>
      <c r="G262" s="18">
        <v>0.24174922102899621</v>
      </c>
      <c r="H262" s="21" t="s">
        <v>2501</v>
      </c>
      <c r="I262" s="16">
        <v>0.31306706989534155</v>
      </c>
      <c r="J262" s="23">
        <v>2308</v>
      </c>
      <c r="K262" s="14">
        <v>4663</v>
      </c>
      <c r="L262" s="14">
        <v>2185</v>
      </c>
      <c r="M262" s="4" t="s">
        <v>870</v>
      </c>
      <c r="N262" s="4" t="s">
        <v>871</v>
      </c>
      <c r="O262" s="4" t="s">
        <v>872</v>
      </c>
      <c r="P262" s="4">
        <v>4</v>
      </c>
      <c r="Q262" s="4" t="s">
        <v>874</v>
      </c>
      <c r="R262" s="6">
        <v>3</v>
      </c>
      <c r="S262" s="4" t="s">
        <v>874</v>
      </c>
      <c r="T262" s="4">
        <v>417008</v>
      </c>
      <c r="U262" s="4">
        <v>8417008</v>
      </c>
      <c r="V262" s="4" t="s">
        <v>435</v>
      </c>
      <c r="W262" s="4">
        <v>1983</v>
      </c>
      <c r="Y262" s="31">
        <v>0.74792485801660114</v>
      </c>
      <c r="Z262" s="33">
        <v>2</v>
      </c>
      <c r="AA262" s="34">
        <v>0.37396242900830057</v>
      </c>
      <c r="AB262" s="32">
        <v>0.5</v>
      </c>
    </row>
    <row r="263" spans="6:28" x14ac:dyDescent="0.2">
      <c r="F263" s="24">
        <v>0.21337116704805489</v>
      </c>
      <c r="G263" s="18">
        <v>2.4625992258122658E-2</v>
      </c>
      <c r="H263" s="21" t="s">
        <v>2501</v>
      </c>
      <c r="I263" s="16">
        <v>0.31306706989534155</v>
      </c>
      <c r="J263" s="23">
        <v>2308</v>
      </c>
      <c r="K263" s="14">
        <v>4663</v>
      </c>
      <c r="L263" s="14">
        <v>2185</v>
      </c>
      <c r="M263" s="4" t="s">
        <v>870</v>
      </c>
      <c r="N263" s="4" t="s">
        <v>871</v>
      </c>
      <c r="O263" s="4" t="s">
        <v>872</v>
      </c>
      <c r="P263" s="4">
        <v>4</v>
      </c>
      <c r="Q263" s="4" t="s">
        <v>874</v>
      </c>
      <c r="R263" s="6">
        <v>3</v>
      </c>
      <c r="S263" s="4" t="s">
        <v>872</v>
      </c>
      <c r="T263" s="4">
        <v>417008</v>
      </c>
      <c r="U263" s="4">
        <v>8417008</v>
      </c>
      <c r="V263" s="4" t="s">
        <v>435</v>
      </c>
      <c r="W263" s="4">
        <v>202</v>
      </c>
      <c r="Y263" s="31">
        <v>0.74792485801660114</v>
      </c>
      <c r="Z263" s="33">
        <v>2</v>
      </c>
      <c r="AA263" s="34">
        <v>0.37396242900830057</v>
      </c>
      <c r="AB263" s="32">
        <v>0.5</v>
      </c>
    </row>
    <row r="264" spans="6:28" x14ac:dyDescent="0.2">
      <c r="F264" s="24">
        <v>0.42899999999999999</v>
      </c>
      <c r="G264" s="18">
        <v>0.13685044707289482</v>
      </c>
      <c r="H264" s="21" t="s">
        <v>2501</v>
      </c>
      <c r="I264" s="16">
        <v>0.91757688794567593</v>
      </c>
      <c r="J264" s="23">
        <v>429</v>
      </c>
      <c r="K264" s="14">
        <v>1319</v>
      </c>
      <c r="L264" s="14">
        <v>383</v>
      </c>
      <c r="M264" s="4" t="s">
        <v>870</v>
      </c>
      <c r="N264" s="4" t="s">
        <v>871</v>
      </c>
      <c r="O264" s="4" t="s">
        <v>872</v>
      </c>
      <c r="P264" s="4">
        <v>4</v>
      </c>
      <c r="Q264" s="4" t="s">
        <v>874</v>
      </c>
      <c r="R264" s="6">
        <v>3</v>
      </c>
      <c r="S264" s="4" t="s">
        <v>872</v>
      </c>
      <c r="T264" s="4">
        <v>417023</v>
      </c>
      <c r="U264" s="4">
        <v>8417023</v>
      </c>
      <c r="V264" s="4" t="s">
        <v>440</v>
      </c>
      <c r="W264" s="4">
        <v>383</v>
      </c>
      <c r="Y264" s="31">
        <v>0.79868606288127642</v>
      </c>
      <c r="Z264" s="33">
        <v>1</v>
      </c>
      <c r="AA264" s="34">
        <v>0.79868606288127642</v>
      </c>
      <c r="AB264" s="32">
        <v>1</v>
      </c>
    </row>
    <row r="265" spans="6:28" x14ac:dyDescent="0.2">
      <c r="F265" s="24">
        <v>0.67300000000000004</v>
      </c>
      <c r="G265" s="18">
        <v>0</v>
      </c>
      <c r="H265" s="21" t="s">
        <v>2502</v>
      </c>
      <c r="I265" s="16">
        <v>0</v>
      </c>
      <c r="J265" s="23">
        <v>673</v>
      </c>
      <c r="K265" s="14">
        <v>907</v>
      </c>
      <c r="L265" s="14">
        <v>2037</v>
      </c>
      <c r="M265" s="4" t="s">
        <v>870</v>
      </c>
      <c r="N265" s="4" t="s">
        <v>871</v>
      </c>
      <c r="O265" s="4" t="s">
        <v>872</v>
      </c>
      <c r="P265" s="4">
        <v>4</v>
      </c>
      <c r="Q265" s="4" t="s">
        <v>874</v>
      </c>
      <c r="R265" s="6">
        <v>4</v>
      </c>
      <c r="S265" s="4" t="s">
        <v>874</v>
      </c>
      <c r="T265" s="4">
        <v>417010</v>
      </c>
      <c r="U265" s="4">
        <v>8417010</v>
      </c>
      <c r="V265" s="4" t="s">
        <v>436</v>
      </c>
      <c r="W265" s="4">
        <v>2037</v>
      </c>
      <c r="Y265" s="31">
        <v>0.81393419961293889</v>
      </c>
      <c r="Z265" s="33">
        <v>1</v>
      </c>
      <c r="AA265" s="34">
        <v>0.81393419961293889</v>
      </c>
      <c r="AB265" s="32">
        <v>1</v>
      </c>
    </row>
    <row r="266" spans="6:28" x14ac:dyDescent="0.2">
      <c r="F266" s="24">
        <v>0.51187446598751229</v>
      </c>
      <c r="G266" s="18">
        <v>0</v>
      </c>
      <c r="H266" s="21" t="s">
        <v>2503</v>
      </c>
      <c r="I266" s="16">
        <v>0</v>
      </c>
      <c r="J266" s="23">
        <v>9035</v>
      </c>
      <c r="K266" s="14">
        <v>9020</v>
      </c>
      <c r="L266" s="14">
        <v>15215</v>
      </c>
      <c r="M266" s="4" t="s">
        <v>870</v>
      </c>
      <c r="N266" s="4" t="s">
        <v>871</v>
      </c>
      <c r="O266" s="4" t="s">
        <v>872</v>
      </c>
      <c r="P266" s="4">
        <v>4</v>
      </c>
      <c r="Q266" s="4" t="s">
        <v>874</v>
      </c>
      <c r="R266" s="6">
        <v>5</v>
      </c>
      <c r="S266" s="4" t="s">
        <v>874</v>
      </c>
      <c r="T266" s="4">
        <v>417002</v>
      </c>
      <c r="U266" s="4">
        <v>8417002</v>
      </c>
      <c r="V266" s="4" t="s">
        <v>898</v>
      </c>
      <c r="W266" s="4">
        <v>862</v>
      </c>
      <c r="Y266" s="31">
        <v>0.72843402464682894</v>
      </c>
      <c r="Z266" s="33">
        <v>14</v>
      </c>
      <c r="AA266" s="34">
        <v>5.2031001760487784E-2</v>
      </c>
      <c r="AB266" s="32">
        <v>7.1428571428571425E-2</v>
      </c>
    </row>
    <row r="267" spans="6:28" x14ac:dyDescent="0.2">
      <c r="F267" s="24">
        <v>0.63479559645087091</v>
      </c>
      <c r="G267" s="18">
        <v>0</v>
      </c>
      <c r="H267" s="21" t="s">
        <v>2504</v>
      </c>
      <c r="I267" s="16">
        <v>0</v>
      </c>
      <c r="J267" s="23">
        <v>9035</v>
      </c>
      <c r="K267" s="14">
        <v>9020</v>
      </c>
      <c r="L267" s="14">
        <v>15215</v>
      </c>
      <c r="M267" s="4" t="s">
        <v>870</v>
      </c>
      <c r="N267" s="4" t="s">
        <v>871</v>
      </c>
      <c r="O267" s="4" t="s">
        <v>872</v>
      </c>
      <c r="P267" s="4">
        <v>4</v>
      </c>
      <c r="Q267" s="4" t="s">
        <v>874</v>
      </c>
      <c r="R267" s="6">
        <v>7</v>
      </c>
      <c r="S267" s="4" t="s">
        <v>874</v>
      </c>
      <c r="T267" s="4">
        <v>417002</v>
      </c>
      <c r="U267" s="4">
        <v>8417002</v>
      </c>
      <c r="V267" s="4" t="s">
        <v>898</v>
      </c>
      <c r="W267" s="4">
        <v>1069</v>
      </c>
      <c r="Y267" s="31">
        <v>0.72843402464682894</v>
      </c>
      <c r="Z267" s="33">
        <v>14</v>
      </c>
      <c r="AA267" s="34">
        <v>5.2031001760487784E-2</v>
      </c>
      <c r="AB267" s="32">
        <v>7.1428571428571425E-2</v>
      </c>
    </row>
    <row r="268" spans="6:28" x14ac:dyDescent="0.2">
      <c r="F268" s="24">
        <v>0.57957016102530401</v>
      </c>
      <c r="G268" s="18">
        <v>0</v>
      </c>
      <c r="H268" s="21" t="s">
        <v>2505</v>
      </c>
      <c r="I268" s="16">
        <v>0</v>
      </c>
      <c r="J268" s="23">
        <v>9035</v>
      </c>
      <c r="K268" s="14">
        <v>9020</v>
      </c>
      <c r="L268" s="14">
        <v>15215</v>
      </c>
      <c r="M268" s="4" t="s">
        <v>870</v>
      </c>
      <c r="N268" s="4" t="s">
        <v>871</v>
      </c>
      <c r="O268" s="4" t="s">
        <v>872</v>
      </c>
      <c r="P268" s="4">
        <v>4</v>
      </c>
      <c r="Q268" s="4" t="s">
        <v>874</v>
      </c>
      <c r="R268" s="6">
        <v>8</v>
      </c>
      <c r="S268" s="4" t="s">
        <v>874</v>
      </c>
      <c r="T268" s="4">
        <v>417002</v>
      </c>
      <c r="U268" s="4">
        <v>8417002</v>
      </c>
      <c r="V268" s="4" t="s">
        <v>898</v>
      </c>
      <c r="W268" s="4">
        <v>976</v>
      </c>
      <c r="Y268" s="31">
        <v>0.72843402464682894</v>
      </c>
      <c r="Z268" s="33">
        <v>14</v>
      </c>
      <c r="AA268" s="34">
        <v>5.2031001760487784E-2</v>
      </c>
      <c r="AB268" s="32">
        <v>7.1428571428571425E-2</v>
      </c>
    </row>
    <row r="269" spans="6:28" x14ac:dyDescent="0.2">
      <c r="F269" s="24">
        <v>0.2636569175156096</v>
      </c>
      <c r="G269" s="18">
        <v>0</v>
      </c>
      <c r="H269" s="21" t="s">
        <v>2506</v>
      </c>
      <c r="I269" s="16">
        <v>0</v>
      </c>
      <c r="J269" s="23">
        <v>9035</v>
      </c>
      <c r="K269" s="14">
        <v>9020</v>
      </c>
      <c r="L269" s="14">
        <v>15215</v>
      </c>
      <c r="M269" s="4" t="s">
        <v>870</v>
      </c>
      <c r="N269" s="4" t="s">
        <v>871</v>
      </c>
      <c r="O269" s="4" t="s">
        <v>872</v>
      </c>
      <c r="P269" s="4">
        <v>4</v>
      </c>
      <c r="Q269" s="4" t="s">
        <v>874</v>
      </c>
      <c r="R269" s="6">
        <v>9</v>
      </c>
      <c r="S269" s="4" t="s">
        <v>874</v>
      </c>
      <c r="T269" s="4">
        <v>417002</v>
      </c>
      <c r="U269" s="4">
        <v>8417002</v>
      </c>
      <c r="V269" s="4" t="s">
        <v>898</v>
      </c>
      <c r="W269" s="4">
        <v>444</v>
      </c>
      <c r="Y269" s="31">
        <v>0.72843402464682894</v>
      </c>
      <c r="Z269" s="33">
        <v>14</v>
      </c>
      <c r="AA269" s="34">
        <v>5.2031001760487784E-2</v>
      </c>
      <c r="AB269" s="32">
        <v>7.1428571428571425E-2</v>
      </c>
    </row>
    <row r="270" spans="6:28" x14ac:dyDescent="0.2">
      <c r="F270" s="24">
        <v>0.21</v>
      </c>
      <c r="G270" s="18">
        <v>7.2417089814772642E-2</v>
      </c>
      <c r="H270" s="21" t="s">
        <v>2506</v>
      </c>
      <c r="I270" s="16">
        <v>0.66415858760678048</v>
      </c>
      <c r="J270" s="23">
        <v>210</v>
      </c>
      <c r="K270" s="14">
        <v>609</v>
      </c>
      <c r="L270" s="14">
        <v>216</v>
      </c>
      <c r="M270" s="4" t="s">
        <v>870</v>
      </c>
      <c r="N270" s="4" t="s">
        <v>871</v>
      </c>
      <c r="O270" s="4" t="s">
        <v>872</v>
      </c>
      <c r="P270" s="4">
        <v>4</v>
      </c>
      <c r="Q270" s="4" t="s">
        <v>874</v>
      </c>
      <c r="R270" s="6">
        <v>9</v>
      </c>
      <c r="S270" s="4" t="s">
        <v>874</v>
      </c>
      <c r="T270" s="4">
        <v>417015</v>
      </c>
      <c r="U270" s="4">
        <v>8417015</v>
      </c>
      <c r="V270" s="4" t="s">
        <v>438</v>
      </c>
      <c r="W270" s="4">
        <v>216</v>
      </c>
      <c r="Y270" s="31">
        <v>0.79710144927536231</v>
      </c>
      <c r="Z270" s="33">
        <v>1</v>
      </c>
      <c r="AA270" s="34">
        <v>0.79710144927536231</v>
      </c>
      <c r="AB270" s="32">
        <v>1</v>
      </c>
    </row>
    <row r="271" spans="6:28" x14ac:dyDescent="0.2">
      <c r="F271" s="24">
        <v>0.38300000000000001</v>
      </c>
      <c r="G271" s="18">
        <v>8.4159796631249464E-2</v>
      </c>
      <c r="H271" s="21" t="s">
        <v>2506</v>
      </c>
      <c r="I271" s="16">
        <v>0.38772222587559346</v>
      </c>
      <c r="J271" s="23">
        <v>383</v>
      </c>
      <c r="K271" s="14">
        <v>982</v>
      </c>
      <c r="L271" s="14">
        <v>430</v>
      </c>
      <c r="M271" s="4" t="s">
        <v>870</v>
      </c>
      <c r="N271" s="4" t="s">
        <v>871</v>
      </c>
      <c r="O271" s="4" t="s">
        <v>872</v>
      </c>
      <c r="P271" s="4">
        <v>4</v>
      </c>
      <c r="Q271" s="4" t="s">
        <v>874</v>
      </c>
      <c r="R271" s="6">
        <v>9</v>
      </c>
      <c r="S271" s="4" t="s">
        <v>874</v>
      </c>
      <c r="T271" s="4">
        <v>417016</v>
      </c>
      <c r="U271" s="4">
        <v>8417016</v>
      </c>
      <c r="V271" s="4" t="s">
        <v>439</v>
      </c>
      <c r="W271" s="4">
        <v>430</v>
      </c>
      <c r="Y271" s="31">
        <v>0.78662952646239559</v>
      </c>
      <c r="Z271" s="33">
        <v>1</v>
      </c>
      <c r="AA271" s="34">
        <v>0.78662952646239559</v>
      </c>
      <c r="AB271" s="32">
        <v>1</v>
      </c>
    </row>
    <row r="272" spans="6:28" x14ac:dyDescent="0.2">
      <c r="F272" s="24">
        <v>0.11799999999999999</v>
      </c>
      <c r="G272" s="18">
        <v>4.9974760222110046E-2</v>
      </c>
      <c r="H272" s="21" t="s">
        <v>2506</v>
      </c>
      <c r="I272" s="16">
        <v>1</v>
      </c>
      <c r="J272" s="23">
        <v>118</v>
      </c>
      <c r="K272" s="14">
        <v>541</v>
      </c>
      <c r="L272" s="14">
        <v>99</v>
      </c>
      <c r="M272" s="4" t="s">
        <v>870</v>
      </c>
      <c r="N272" s="4" t="s">
        <v>871</v>
      </c>
      <c r="O272" s="4" t="s">
        <v>872</v>
      </c>
      <c r="P272" s="4">
        <v>4</v>
      </c>
      <c r="Q272" s="4" t="s">
        <v>874</v>
      </c>
      <c r="R272" s="6">
        <v>9</v>
      </c>
      <c r="S272" s="4" t="s">
        <v>874</v>
      </c>
      <c r="T272" s="4">
        <v>417052</v>
      </c>
      <c r="U272" s="4">
        <v>8417052</v>
      </c>
      <c r="V272" s="4" t="s">
        <v>446</v>
      </c>
      <c r="W272" s="4">
        <v>99</v>
      </c>
      <c r="Y272" s="31">
        <v>0.84432717678100266</v>
      </c>
      <c r="Z272" s="33">
        <v>1</v>
      </c>
      <c r="AA272" s="34">
        <v>0.84432717678100266</v>
      </c>
      <c r="AB272" s="32">
        <v>1</v>
      </c>
    </row>
    <row r="273" spans="6:28" x14ac:dyDescent="0.2">
      <c r="F273" s="24">
        <v>1.2370000000000001</v>
      </c>
      <c r="G273" s="18">
        <v>0.35333519947171044</v>
      </c>
      <c r="H273" s="21" t="s">
        <v>2506</v>
      </c>
      <c r="I273" s="16">
        <v>0.95232249000470515</v>
      </c>
      <c r="J273" s="23">
        <v>1237</v>
      </c>
      <c r="K273" s="14">
        <v>2631</v>
      </c>
      <c r="L273" s="14">
        <v>735</v>
      </c>
      <c r="M273" s="4" t="s">
        <v>870</v>
      </c>
      <c r="N273" s="4" t="s">
        <v>871</v>
      </c>
      <c r="O273" s="4" t="s">
        <v>872</v>
      </c>
      <c r="P273" s="4">
        <v>4</v>
      </c>
      <c r="Q273" s="4" t="s">
        <v>874</v>
      </c>
      <c r="R273" s="6">
        <v>9</v>
      </c>
      <c r="S273" s="4" t="s">
        <v>874</v>
      </c>
      <c r="T273" s="4">
        <v>417057</v>
      </c>
      <c r="U273" s="4">
        <v>8417057</v>
      </c>
      <c r="V273" s="4" t="s">
        <v>899</v>
      </c>
      <c r="W273" s="4">
        <v>735</v>
      </c>
      <c r="Y273" s="31">
        <v>0.73126222029111454</v>
      </c>
      <c r="Z273" s="33">
        <v>1</v>
      </c>
      <c r="AA273" s="34">
        <v>0.73126222029111454</v>
      </c>
      <c r="AB273" s="32">
        <v>1</v>
      </c>
    </row>
    <row r="274" spans="6:28" x14ac:dyDescent="0.2">
      <c r="F274" s="24">
        <v>0.13</v>
      </c>
      <c r="G274" s="18">
        <v>2.8773346794548207E-2</v>
      </c>
      <c r="H274" s="21" t="s">
        <v>2506</v>
      </c>
      <c r="I274" s="16">
        <v>1</v>
      </c>
      <c r="J274" s="23">
        <v>130</v>
      </c>
      <c r="K274" s="14">
        <v>417</v>
      </c>
      <c r="L274" s="14">
        <v>57</v>
      </c>
      <c r="M274" s="4" t="s">
        <v>870</v>
      </c>
      <c r="N274" s="4" t="s">
        <v>871</v>
      </c>
      <c r="O274" s="4" t="s">
        <v>872</v>
      </c>
      <c r="P274" s="4">
        <v>4</v>
      </c>
      <c r="Q274" s="4" t="s">
        <v>874</v>
      </c>
      <c r="R274" s="6">
        <v>9</v>
      </c>
      <c r="S274" s="4" t="s">
        <v>874</v>
      </c>
      <c r="T274" s="4">
        <v>417071</v>
      </c>
      <c r="U274" s="4">
        <v>8417071</v>
      </c>
      <c r="V274" s="4" t="s">
        <v>448</v>
      </c>
      <c r="W274" s="4">
        <v>57</v>
      </c>
      <c r="Y274" s="31">
        <v>0.78476821192052981</v>
      </c>
      <c r="Z274" s="33">
        <v>1</v>
      </c>
      <c r="AA274" s="34">
        <v>0.78476821192052981</v>
      </c>
      <c r="AB274" s="32">
        <v>1</v>
      </c>
    </row>
    <row r="275" spans="6:28" x14ac:dyDescent="0.2">
      <c r="F275" s="24">
        <v>1.1448885967794939</v>
      </c>
      <c r="G275" s="18">
        <v>0</v>
      </c>
      <c r="H275" s="21" t="s">
        <v>2507</v>
      </c>
      <c r="I275" s="16">
        <v>0</v>
      </c>
      <c r="J275" s="23">
        <v>9035</v>
      </c>
      <c r="K275" s="14">
        <v>9020</v>
      </c>
      <c r="L275" s="14">
        <v>15215</v>
      </c>
      <c r="M275" s="4" t="s">
        <v>870</v>
      </c>
      <c r="N275" s="4" t="s">
        <v>871</v>
      </c>
      <c r="O275" s="4" t="s">
        <v>872</v>
      </c>
      <c r="P275" s="4">
        <v>4</v>
      </c>
      <c r="Q275" s="4" t="s">
        <v>874</v>
      </c>
      <c r="R275" s="6">
        <v>10</v>
      </c>
      <c r="S275" s="4" t="s">
        <v>874</v>
      </c>
      <c r="T275" s="4">
        <v>417002</v>
      </c>
      <c r="U275" s="4">
        <v>8417002</v>
      </c>
      <c r="V275" s="4" t="s">
        <v>898</v>
      </c>
      <c r="W275" s="4">
        <v>1928</v>
      </c>
      <c r="Y275" s="31">
        <v>0.72843402464682894</v>
      </c>
      <c r="Z275" s="33">
        <v>14</v>
      </c>
      <c r="AA275" s="34">
        <v>5.2031001760487784E-2</v>
      </c>
      <c r="AB275" s="32">
        <v>7.1428571428571425E-2</v>
      </c>
    </row>
    <row r="276" spans="6:28" x14ac:dyDescent="0.2">
      <c r="F276" s="24">
        <v>2.1230000000000002</v>
      </c>
      <c r="G276" s="18">
        <v>0.8222573839662447</v>
      </c>
      <c r="H276" s="21" t="s">
        <v>2508</v>
      </c>
      <c r="I276" s="16">
        <v>1</v>
      </c>
      <c r="J276" s="23">
        <v>2123</v>
      </c>
      <c r="K276" s="14">
        <v>6849</v>
      </c>
      <c r="L276" s="14">
        <v>1559</v>
      </c>
      <c r="M276" s="4" t="s">
        <v>870</v>
      </c>
      <c r="N276" s="4" t="s">
        <v>871</v>
      </c>
      <c r="O276" s="4" t="s">
        <v>872</v>
      </c>
      <c r="P276" s="4">
        <v>4</v>
      </c>
      <c r="Q276" s="4" t="s">
        <v>874</v>
      </c>
      <c r="R276" s="6">
        <v>11</v>
      </c>
      <c r="S276" s="4" t="s">
        <v>874</v>
      </c>
      <c r="T276" s="4">
        <v>417025</v>
      </c>
      <c r="U276" s="4">
        <v>8417025</v>
      </c>
      <c r="V276" s="4" t="s">
        <v>900</v>
      </c>
      <c r="W276" s="4">
        <v>1559</v>
      </c>
      <c r="Y276" s="31">
        <v>0.79840470990409262</v>
      </c>
      <c r="Z276" s="33">
        <v>1</v>
      </c>
      <c r="AA276" s="34">
        <v>0.79840470990409262</v>
      </c>
      <c r="AB276" s="32">
        <v>1</v>
      </c>
    </row>
    <row r="277" spans="6:28" x14ac:dyDescent="0.2">
      <c r="F277" s="24">
        <v>0.20102906350914965</v>
      </c>
      <c r="G277" s="18">
        <v>9.5068084235354067E-2</v>
      </c>
      <c r="H277" s="21" t="s">
        <v>2508</v>
      </c>
      <c r="I277" s="16">
        <v>0.91496998837680876</v>
      </c>
      <c r="J277" s="23">
        <v>948</v>
      </c>
      <c r="K277" s="14">
        <v>3191</v>
      </c>
      <c r="L277" s="14">
        <v>929</v>
      </c>
      <c r="M277" s="4" t="s">
        <v>870</v>
      </c>
      <c r="N277" s="4" t="s">
        <v>871</v>
      </c>
      <c r="O277" s="4" t="s">
        <v>872</v>
      </c>
      <c r="P277" s="4">
        <v>4</v>
      </c>
      <c r="Q277" s="4" t="s">
        <v>874</v>
      </c>
      <c r="R277" s="6">
        <v>11</v>
      </c>
      <c r="S277" s="4" t="s">
        <v>874</v>
      </c>
      <c r="T277" s="4">
        <v>417051</v>
      </c>
      <c r="U277" s="4">
        <v>8417051</v>
      </c>
      <c r="V277" s="4" t="s">
        <v>445</v>
      </c>
      <c r="W277" s="4">
        <v>197</v>
      </c>
      <c r="Y277" s="31">
        <v>0.81294396211523279</v>
      </c>
      <c r="Z277" s="33">
        <v>2</v>
      </c>
      <c r="AA277" s="34">
        <v>0.40647198105761639</v>
      </c>
      <c r="AB277" s="32">
        <v>0.5</v>
      </c>
    </row>
    <row r="278" spans="6:28" x14ac:dyDescent="0.2">
      <c r="F278" s="24">
        <v>5.1020052310374896E-2</v>
      </c>
      <c r="G278" s="18">
        <v>0</v>
      </c>
      <c r="H278" s="21" t="s">
        <v>2508</v>
      </c>
      <c r="I278" s="16">
        <v>0</v>
      </c>
      <c r="J278" s="23">
        <v>1254</v>
      </c>
      <c r="K278" s="14">
        <v>1626</v>
      </c>
      <c r="L278" s="14">
        <v>3441</v>
      </c>
      <c r="M278" s="4" t="s">
        <v>870</v>
      </c>
      <c r="N278" s="4" t="s">
        <v>871</v>
      </c>
      <c r="O278" s="4" t="s">
        <v>872</v>
      </c>
      <c r="P278" s="4">
        <v>4</v>
      </c>
      <c r="Q278" s="4" t="s">
        <v>874</v>
      </c>
      <c r="R278" s="6">
        <v>11</v>
      </c>
      <c r="S278" s="4" t="s">
        <v>874</v>
      </c>
      <c r="T278" s="4">
        <v>417054</v>
      </c>
      <c r="U278" s="4">
        <v>8417054</v>
      </c>
      <c r="V278" s="4" t="s">
        <v>901</v>
      </c>
      <c r="W278" s="4">
        <v>140</v>
      </c>
      <c r="Y278" s="31">
        <v>0.80161366872330331</v>
      </c>
      <c r="Z278" s="33">
        <v>7</v>
      </c>
      <c r="AA278" s="34">
        <v>0.11451623838904333</v>
      </c>
      <c r="AB278" s="32">
        <v>0.14285714285714285</v>
      </c>
    </row>
    <row r="279" spans="6:28" x14ac:dyDescent="0.2">
      <c r="F279" s="24">
        <v>1.8755960220994474</v>
      </c>
      <c r="G279" s="18">
        <v>9.062116340953319E-2</v>
      </c>
      <c r="H279" s="21" t="s">
        <v>2509</v>
      </c>
      <c r="I279" s="16">
        <v>0.2590724647712731</v>
      </c>
      <c r="J279" s="23">
        <v>5076</v>
      </c>
      <c r="K279" s="14">
        <v>9140</v>
      </c>
      <c r="L279" s="14">
        <v>4525</v>
      </c>
      <c r="M279" s="4" t="s">
        <v>870</v>
      </c>
      <c r="N279" s="4" t="s">
        <v>871</v>
      </c>
      <c r="O279" s="4" t="s">
        <v>872</v>
      </c>
      <c r="P279" s="4">
        <v>4</v>
      </c>
      <c r="Q279" s="4" t="s">
        <v>874</v>
      </c>
      <c r="R279" s="6">
        <v>12</v>
      </c>
      <c r="S279" s="4" t="s">
        <v>870</v>
      </c>
      <c r="T279" s="4">
        <v>417031</v>
      </c>
      <c r="U279" s="4">
        <v>8417031</v>
      </c>
      <c r="V279" s="4" t="s">
        <v>902</v>
      </c>
      <c r="W279" s="4">
        <v>1672</v>
      </c>
      <c r="Y279" s="31">
        <v>0.72914999199615815</v>
      </c>
      <c r="Z279" s="33">
        <v>3</v>
      </c>
      <c r="AA279" s="34">
        <v>0.24304999733205271</v>
      </c>
      <c r="AB279" s="32">
        <v>0.33333333333333331</v>
      </c>
    </row>
    <row r="280" spans="6:28" x14ac:dyDescent="0.2">
      <c r="F280" s="24">
        <v>1.8026811049723759</v>
      </c>
      <c r="G280" s="18">
        <v>8.7098211482727173E-2</v>
      </c>
      <c r="H280" s="21" t="s">
        <v>2509</v>
      </c>
      <c r="I280" s="16">
        <v>0.2590724647712731</v>
      </c>
      <c r="J280" s="23">
        <v>5076</v>
      </c>
      <c r="K280" s="14">
        <v>9140</v>
      </c>
      <c r="L280" s="14">
        <v>4525</v>
      </c>
      <c r="M280" s="4" t="s">
        <v>870</v>
      </c>
      <c r="N280" s="4" t="s">
        <v>871</v>
      </c>
      <c r="O280" s="4" t="s">
        <v>872</v>
      </c>
      <c r="P280" s="4">
        <v>4</v>
      </c>
      <c r="Q280" s="4" t="s">
        <v>874</v>
      </c>
      <c r="R280" s="6">
        <v>12</v>
      </c>
      <c r="S280" s="4" t="s">
        <v>872</v>
      </c>
      <c r="T280" s="4">
        <v>417031</v>
      </c>
      <c r="U280" s="4">
        <v>8417031</v>
      </c>
      <c r="V280" s="4" t="s">
        <v>902</v>
      </c>
      <c r="W280" s="4">
        <v>1607</v>
      </c>
      <c r="Y280" s="31">
        <v>0.72914999199615815</v>
      </c>
      <c r="Z280" s="33">
        <v>3</v>
      </c>
      <c r="AA280" s="34">
        <v>0.24304999733205271</v>
      </c>
      <c r="AB280" s="32">
        <v>0.33333333333333331</v>
      </c>
    </row>
    <row r="281" spans="6:28" x14ac:dyDescent="0.2">
      <c r="F281" s="24">
        <v>1.397722872928177</v>
      </c>
      <c r="G281" s="18">
        <v>6.7532278473850682E-2</v>
      </c>
      <c r="H281" s="21" t="s">
        <v>2509</v>
      </c>
      <c r="I281" s="16">
        <v>0.2590724647712731</v>
      </c>
      <c r="J281" s="23">
        <v>5076</v>
      </c>
      <c r="K281" s="14">
        <v>9140</v>
      </c>
      <c r="L281" s="14">
        <v>4525</v>
      </c>
      <c r="M281" s="4" t="s">
        <v>870</v>
      </c>
      <c r="N281" s="4" t="s">
        <v>871</v>
      </c>
      <c r="O281" s="4" t="s">
        <v>872</v>
      </c>
      <c r="P281" s="4">
        <v>4</v>
      </c>
      <c r="Q281" s="4" t="s">
        <v>874</v>
      </c>
      <c r="R281" s="6">
        <v>12</v>
      </c>
      <c r="S281" s="4" t="s">
        <v>873</v>
      </c>
      <c r="T281" s="4">
        <v>417031</v>
      </c>
      <c r="U281" s="4">
        <v>8417031</v>
      </c>
      <c r="V281" s="4" t="s">
        <v>902</v>
      </c>
      <c r="W281" s="4">
        <v>1246</v>
      </c>
      <c r="Y281" s="31">
        <v>0.72914999199615815</v>
      </c>
      <c r="Z281" s="33">
        <v>3</v>
      </c>
      <c r="AA281" s="34">
        <v>0.24304999733205271</v>
      </c>
      <c r="AB281" s="32">
        <v>0.33333333333333331</v>
      </c>
    </row>
    <row r="282" spans="6:28" x14ac:dyDescent="0.2">
      <c r="F282" s="24">
        <v>0.318</v>
      </c>
      <c r="G282" s="18">
        <v>4.4193781035161896E-2</v>
      </c>
      <c r="H282" s="21" t="s">
        <v>2509</v>
      </c>
      <c r="I282" s="16">
        <v>0.82841675822774063</v>
      </c>
      <c r="J282" s="23">
        <v>318</v>
      </c>
      <c r="K282" s="14">
        <v>812</v>
      </c>
      <c r="L282" s="14">
        <v>255</v>
      </c>
      <c r="M282" s="4" t="s">
        <v>870</v>
      </c>
      <c r="N282" s="4" t="s">
        <v>871</v>
      </c>
      <c r="O282" s="4" t="s">
        <v>872</v>
      </c>
      <c r="P282" s="4">
        <v>4</v>
      </c>
      <c r="Q282" s="4" t="s">
        <v>874</v>
      </c>
      <c r="R282" s="6">
        <v>12</v>
      </c>
      <c r="S282" s="4" t="s">
        <v>873</v>
      </c>
      <c r="T282" s="4">
        <v>417036</v>
      </c>
      <c r="U282" s="4">
        <v>8417036</v>
      </c>
      <c r="V282" s="4" t="s">
        <v>442</v>
      </c>
      <c r="W282" s="4">
        <v>255</v>
      </c>
      <c r="Y282" s="31">
        <v>0.77039711191335736</v>
      </c>
      <c r="Z282" s="33">
        <v>1</v>
      </c>
      <c r="AA282" s="34">
        <v>0.77039711191335736</v>
      </c>
      <c r="AB282" s="32">
        <v>1</v>
      </c>
    </row>
    <row r="283" spans="6:28" x14ac:dyDescent="0.2">
      <c r="F283" s="24">
        <v>0.59858789220716091</v>
      </c>
      <c r="G283" s="18">
        <v>0</v>
      </c>
      <c r="H283" s="21" t="s">
        <v>2510</v>
      </c>
      <c r="I283" s="16">
        <v>0</v>
      </c>
      <c r="J283" s="23">
        <v>12468</v>
      </c>
      <c r="K283" s="14">
        <v>13071</v>
      </c>
      <c r="L283" s="14">
        <v>18517</v>
      </c>
      <c r="M283" s="4" t="s">
        <v>870</v>
      </c>
      <c r="N283" s="4" t="s">
        <v>871</v>
      </c>
      <c r="O283" s="4" t="s">
        <v>872</v>
      </c>
      <c r="P283" s="4">
        <v>4</v>
      </c>
      <c r="Q283" s="4" t="s">
        <v>874</v>
      </c>
      <c r="R283" s="6">
        <v>13</v>
      </c>
      <c r="S283" s="4" t="s">
        <v>874</v>
      </c>
      <c r="T283" s="4">
        <v>417079</v>
      </c>
      <c r="U283" s="4">
        <v>8417079</v>
      </c>
      <c r="V283" s="4" t="s">
        <v>903</v>
      </c>
      <c r="W283" s="4">
        <v>889</v>
      </c>
      <c r="Y283" s="31">
        <v>0.71699654984565098</v>
      </c>
      <c r="Z283" s="33">
        <v>16</v>
      </c>
      <c r="AA283" s="34">
        <v>4.4812284365353186E-2</v>
      </c>
      <c r="AB283" s="32">
        <v>6.25E-2</v>
      </c>
    </row>
    <row r="284" spans="6:28" x14ac:dyDescent="0.2">
      <c r="F284" s="24">
        <v>0.33801026084138897</v>
      </c>
      <c r="G284" s="18">
        <v>0</v>
      </c>
      <c r="H284" s="21" t="s">
        <v>2510</v>
      </c>
      <c r="I284" s="16">
        <v>0</v>
      </c>
      <c r="J284" s="23">
        <v>12468</v>
      </c>
      <c r="K284" s="14">
        <v>13071</v>
      </c>
      <c r="L284" s="14">
        <v>18517</v>
      </c>
      <c r="M284" s="4" t="s">
        <v>870</v>
      </c>
      <c r="N284" s="4" t="s">
        <v>871</v>
      </c>
      <c r="O284" s="4" t="s">
        <v>872</v>
      </c>
      <c r="P284" s="4">
        <v>4</v>
      </c>
      <c r="Q284" s="4" t="s">
        <v>874</v>
      </c>
      <c r="R284" s="6">
        <v>13</v>
      </c>
      <c r="S284" s="4" t="s">
        <v>870</v>
      </c>
      <c r="T284" s="4">
        <v>417079</v>
      </c>
      <c r="U284" s="4">
        <v>8417079</v>
      </c>
      <c r="V284" s="4" t="s">
        <v>903</v>
      </c>
      <c r="W284" s="4">
        <v>502</v>
      </c>
      <c r="Y284" s="31">
        <v>0.71699654984565098</v>
      </c>
      <c r="Z284" s="33">
        <v>16</v>
      </c>
      <c r="AA284" s="34">
        <v>4.4812284365353186E-2</v>
      </c>
      <c r="AB284" s="32">
        <v>6.25E-2</v>
      </c>
    </row>
    <row r="285" spans="6:28" x14ac:dyDescent="0.2">
      <c r="F285" s="24">
        <v>0.18045169303882919</v>
      </c>
      <c r="G285" s="18">
        <v>0</v>
      </c>
      <c r="H285" s="21" t="s">
        <v>2510</v>
      </c>
      <c r="I285" s="16">
        <v>0</v>
      </c>
      <c r="J285" s="23">
        <v>12468</v>
      </c>
      <c r="K285" s="14">
        <v>13071</v>
      </c>
      <c r="L285" s="14">
        <v>18517</v>
      </c>
      <c r="M285" s="4" t="s">
        <v>870</v>
      </c>
      <c r="N285" s="4" t="s">
        <v>871</v>
      </c>
      <c r="O285" s="4" t="s">
        <v>872</v>
      </c>
      <c r="P285" s="4">
        <v>4</v>
      </c>
      <c r="Q285" s="4" t="s">
        <v>874</v>
      </c>
      <c r="R285" s="6">
        <v>13</v>
      </c>
      <c r="S285" s="4" t="s">
        <v>872</v>
      </c>
      <c r="T285" s="4">
        <v>417079</v>
      </c>
      <c r="U285" s="4">
        <v>8417079</v>
      </c>
      <c r="V285" s="4" t="s">
        <v>903</v>
      </c>
      <c r="W285" s="4">
        <v>268</v>
      </c>
      <c r="Y285" s="31">
        <v>0.71699654984565098</v>
      </c>
      <c r="Z285" s="33">
        <v>16</v>
      </c>
      <c r="AA285" s="34">
        <v>4.4812284365353186E-2</v>
      </c>
      <c r="AB285" s="32">
        <v>6.25E-2</v>
      </c>
    </row>
    <row r="286" spans="6:28" x14ac:dyDescent="0.2">
      <c r="F286" s="24">
        <v>0.3142459713518353</v>
      </c>
      <c r="G286" s="18">
        <v>0</v>
      </c>
      <c r="H286" s="21" t="s">
        <v>2511</v>
      </c>
      <c r="I286" s="16">
        <v>0</v>
      </c>
      <c r="J286" s="23">
        <v>1727</v>
      </c>
      <c r="K286" s="14">
        <v>3801</v>
      </c>
      <c r="L286" s="14">
        <v>4468</v>
      </c>
      <c r="M286" s="4" t="s">
        <v>870</v>
      </c>
      <c r="N286" s="4" t="s">
        <v>871</v>
      </c>
      <c r="O286" s="4" t="s">
        <v>872</v>
      </c>
      <c r="P286" s="4">
        <v>4</v>
      </c>
      <c r="Q286" s="4" t="s">
        <v>874</v>
      </c>
      <c r="R286" s="6">
        <v>14</v>
      </c>
      <c r="S286" s="4" t="s">
        <v>870</v>
      </c>
      <c r="T286" s="4">
        <v>417044</v>
      </c>
      <c r="U286" s="4">
        <v>8417044</v>
      </c>
      <c r="V286" s="4" t="s">
        <v>904</v>
      </c>
      <c r="W286" s="4">
        <v>813</v>
      </c>
      <c r="Y286" s="31">
        <v>0.8272308923569428</v>
      </c>
      <c r="Z286" s="33">
        <v>6</v>
      </c>
      <c r="AA286" s="34">
        <v>0.13787181539282381</v>
      </c>
      <c r="AB286" s="32">
        <v>0.16666666666666666</v>
      </c>
    </row>
    <row r="287" spans="6:28" x14ac:dyDescent="0.2">
      <c r="F287" s="24">
        <v>0.7189391226499553</v>
      </c>
      <c r="G287" s="18">
        <v>0</v>
      </c>
      <c r="H287" s="21" t="s">
        <v>2511</v>
      </c>
      <c r="I287" s="16">
        <v>0</v>
      </c>
      <c r="J287" s="23">
        <v>1727</v>
      </c>
      <c r="K287" s="14">
        <v>3801</v>
      </c>
      <c r="L287" s="14">
        <v>4468</v>
      </c>
      <c r="M287" s="4" t="s">
        <v>870</v>
      </c>
      <c r="N287" s="4" t="s">
        <v>871</v>
      </c>
      <c r="O287" s="4" t="s">
        <v>872</v>
      </c>
      <c r="P287" s="4">
        <v>4</v>
      </c>
      <c r="Q287" s="4" t="s">
        <v>874</v>
      </c>
      <c r="R287" s="6">
        <v>14</v>
      </c>
      <c r="S287" s="4" t="s">
        <v>872</v>
      </c>
      <c r="T287" s="4">
        <v>417044</v>
      </c>
      <c r="U287" s="4">
        <v>8417044</v>
      </c>
      <c r="V287" s="4" t="s">
        <v>904</v>
      </c>
      <c r="W287" s="4">
        <v>1860</v>
      </c>
      <c r="Y287" s="31">
        <v>0.8272308923569428</v>
      </c>
      <c r="Z287" s="33">
        <v>6</v>
      </c>
      <c r="AA287" s="34">
        <v>0.13787181539282381</v>
      </c>
      <c r="AB287" s="32">
        <v>0.16666666666666666</v>
      </c>
    </row>
    <row r="288" spans="6:28" x14ac:dyDescent="0.2">
      <c r="F288" s="24">
        <v>0.18939794091316026</v>
      </c>
      <c r="G288" s="18">
        <v>0</v>
      </c>
      <c r="H288" s="21" t="s">
        <v>2512</v>
      </c>
      <c r="I288" s="16">
        <v>0</v>
      </c>
      <c r="J288" s="23">
        <v>1727</v>
      </c>
      <c r="K288" s="14">
        <v>3801</v>
      </c>
      <c r="L288" s="14">
        <v>4468</v>
      </c>
      <c r="M288" s="4" t="s">
        <v>870</v>
      </c>
      <c r="N288" s="4" t="s">
        <v>871</v>
      </c>
      <c r="O288" s="4" t="s">
        <v>872</v>
      </c>
      <c r="P288" s="4">
        <v>4</v>
      </c>
      <c r="Q288" s="4" t="s">
        <v>874</v>
      </c>
      <c r="R288" s="6">
        <v>15</v>
      </c>
      <c r="S288" s="4" t="s">
        <v>874</v>
      </c>
      <c r="T288" s="4">
        <v>417044</v>
      </c>
      <c r="U288" s="4">
        <v>8417044</v>
      </c>
      <c r="V288" s="4" t="s">
        <v>904</v>
      </c>
      <c r="W288" s="4">
        <v>490</v>
      </c>
      <c r="Y288" s="31">
        <v>0.8272308923569428</v>
      </c>
      <c r="Z288" s="33">
        <v>6</v>
      </c>
      <c r="AA288" s="34">
        <v>0.13787181539282381</v>
      </c>
      <c r="AB288" s="32">
        <v>0.16666666666666666</v>
      </c>
    </row>
    <row r="289" spans="6:28" x14ac:dyDescent="0.2">
      <c r="F289" s="24">
        <v>1.3412678079602529</v>
      </c>
      <c r="G289" s="18">
        <v>0</v>
      </c>
      <c r="H289" s="21" t="s">
        <v>2513</v>
      </c>
      <c r="I289" s="16">
        <v>0</v>
      </c>
      <c r="J289" s="23">
        <v>12468</v>
      </c>
      <c r="K289" s="14">
        <v>13071</v>
      </c>
      <c r="L289" s="14">
        <v>18517</v>
      </c>
      <c r="M289" s="4" t="s">
        <v>870</v>
      </c>
      <c r="N289" s="4" t="s">
        <v>871</v>
      </c>
      <c r="O289" s="4" t="s">
        <v>872</v>
      </c>
      <c r="P289" s="4">
        <v>4</v>
      </c>
      <c r="Q289" s="4" t="s">
        <v>874</v>
      </c>
      <c r="R289" s="6">
        <v>16</v>
      </c>
      <c r="S289" s="4" t="s">
        <v>874</v>
      </c>
      <c r="T289" s="4">
        <v>417079</v>
      </c>
      <c r="U289" s="4">
        <v>8417079</v>
      </c>
      <c r="V289" s="4" t="s">
        <v>903</v>
      </c>
      <c r="W289" s="4">
        <v>1992</v>
      </c>
      <c r="Y289" s="31">
        <v>0.71699654984565098</v>
      </c>
      <c r="Z289" s="33">
        <v>16</v>
      </c>
      <c r="AA289" s="34">
        <v>4.4812284365353186E-2</v>
      </c>
      <c r="AB289" s="32">
        <v>6.25E-2</v>
      </c>
    </row>
    <row r="290" spans="6:28" x14ac:dyDescent="0.2">
      <c r="F290" s="24">
        <v>0.41207625425284866</v>
      </c>
      <c r="G290" s="18">
        <v>0</v>
      </c>
      <c r="H290" s="21" t="s">
        <v>2513</v>
      </c>
      <c r="I290" s="16">
        <v>0</v>
      </c>
      <c r="J290" s="23">
        <v>12468</v>
      </c>
      <c r="K290" s="14">
        <v>13071</v>
      </c>
      <c r="L290" s="14">
        <v>18517</v>
      </c>
      <c r="M290" s="4" t="s">
        <v>870</v>
      </c>
      <c r="N290" s="4" t="s">
        <v>871</v>
      </c>
      <c r="O290" s="4" t="s">
        <v>872</v>
      </c>
      <c r="P290" s="4">
        <v>4</v>
      </c>
      <c r="Q290" s="4" t="s">
        <v>874</v>
      </c>
      <c r="R290" s="6">
        <v>16</v>
      </c>
      <c r="S290" s="4" t="s">
        <v>872</v>
      </c>
      <c r="T290" s="4">
        <v>417079</v>
      </c>
      <c r="U290" s="4">
        <v>8417079</v>
      </c>
      <c r="V290" s="4" t="s">
        <v>903</v>
      </c>
      <c r="W290" s="4">
        <v>612</v>
      </c>
      <c r="Y290" s="31">
        <v>0.71699654984565098</v>
      </c>
      <c r="Z290" s="33">
        <v>16</v>
      </c>
      <c r="AA290" s="34">
        <v>4.4812284365353186E-2</v>
      </c>
      <c r="AB290" s="32">
        <v>6.25E-2</v>
      </c>
    </row>
    <row r="291" spans="6:28" x14ac:dyDescent="0.2">
      <c r="F291" s="24">
        <v>0.55522346368715081</v>
      </c>
      <c r="G291" s="18">
        <v>0</v>
      </c>
      <c r="H291" s="21" t="s">
        <v>2514</v>
      </c>
      <c r="I291" s="16">
        <v>0</v>
      </c>
      <c r="J291" s="23">
        <v>9035</v>
      </c>
      <c r="K291" s="14">
        <v>9020</v>
      </c>
      <c r="L291" s="14">
        <v>15215</v>
      </c>
      <c r="M291" s="4" t="s">
        <v>870</v>
      </c>
      <c r="N291" s="4" t="s">
        <v>871</v>
      </c>
      <c r="O291" s="4" t="s">
        <v>872</v>
      </c>
      <c r="P291" s="4">
        <v>4</v>
      </c>
      <c r="Q291" s="4" t="s">
        <v>874</v>
      </c>
      <c r="R291" s="6">
        <v>17</v>
      </c>
      <c r="S291" s="4" t="s">
        <v>874</v>
      </c>
      <c r="T291" s="4">
        <v>417002</v>
      </c>
      <c r="U291" s="4">
        <v>8417002</v>
      </c>
      <c r="V291" s="4" t="s">
        <v>898</v>
      </c>
      <c r="W291" s="4">
        <v>935</v>
      </c>
      <c r="Y291" s="31">
        <v>0.72843402464682894</v>
      </c>
      <c r="Z291" s="33">
        <v>14</v>
      </c>
      <c r="AA291" s="34">
        <v>5.2031001760487784E-2</v>
      </c>
      <c r="AB291" s="32">
        <v>7.1428571428571425E-2</v>
      </c>
    </row>
    <row r="292" spans="6:28" x14ac:dyDescent="0.2">
      <c r="F292" s="24">
        <v>0.59901818181818178</v>
      </c>
      <c r="G292" s="18">
        <v>0.41796322304861533</v>
      </c>
      <c r="H292" s="21" t="s">
        <v>2514</v>
      </c>
      <c r="I292" s="16">
        <v>0.90768203702161698</v>
      </c>
      <c r="J292" s="23">
        <v>867</v>
      </c>
      <c r="K292" s="14">
        <v>3939</v>
      </c>
      <c r="L292" s="14">
        <v>1155</v>
      </c>
      <c r="M292" s="4" t="s">
        <v>870</v>
      </c>
      <c r="N292" s="4" t="s">
        <v>871</v>
      </c>
      <c r="O292" s="4" t="s">
        <v>872</v>
      </c>
      <c r="P292" s="4">
        <v>4</v>
      </c>
      <c r="Q292" s="4" t="s">
        <v>874</v>
      </c>
      <c r="R292" s="6">
        <v>17</v>
      </c>
      <c r="S292" s="4" t="s">
        <v>874</v>
      </c>
      <c r="T292" s="4">
        <v>417022</v>
      </c>
      <c r="U292" s="4">
        <v>8417022</v>
      </c>
      <c r="V292" s="4" t="s">
        <v>905</v>
      </c>
      <c r="W292" s="4">
        <v>798</v>
      </c>
      <c r="Y292" s="31">
        <v>0.85455460493205837</v>
      </c>
      <c r="Z292" s="33">
        <v>2</v>
      </c>
      <c r="AA292" s="34">
        <v>0.42727730246602919</v>
      </c>
      <c r="AB292" s="32">
        <v>0.5</v>
      </c>
    </row>
    <row r="293" spans="6:28" x14ac:dyDescent="0.2">
      <c r="F293" s="24">
        <v>1.8383768913342504E-2</v>
      </c>
      <c r="G293" s="18">
        <v>1.2325390304026294E-2</v>
      </c>
      <c r="H293" s="21" t="s">
        <v>2515</v>
      </c>
      <c r="I293" s="16">
        <v>1</v>
      </c>
      <c r="J293" s="23">
        <v>1782</v>
      </c>
      <c r="K293" s="14">
        <v>6588</v>
      </c>
      <c r="L293" s="14">
        <v>1454</v>
      </c>
      <c r="M293" s="4" t="s">
        <v>870</v>
      </c>
      <c r="N293" s="4" t="s">
        <v>871</v>
      </c>
      <c r="O293" s="4" t="s">
        <v>872</v>
      </c>
      <c r="P293" s="4">
        <v>4</v>
      </c>
      <c r="Q293" s="4" t="s">
        <v>874</v>
      </c>
      <c r="R293" s="6">
        <v>18</v>
      </c>
      <c r="S293" s="4" t="s">
        <v>874</v>
      </c>
      <c r="T293" s="4">
        <v>437076</v>
      </c>
      <c r="U293" s="4">
        <v>8437076</v>
      </c>
      <c r="V293" s="4" t="s">
        <v>906</v>
      </c>
      <c r="W293" s="4">
        <v>15</v>
      </c>
      <c r="Y293" s="31">
        <v>0.81860749185667747</v>
      </c>
      <c r="Z293" s="33">
        <v>3</v>
      </c>
      <c r="AA293" s="34">
        <v>0.27286916395222582</v>
      </c>
      <c r="AB293" s="32">
        <v>0.33333333333333331</v>
      </c>
    </row>
    <row r="294" spans="6:28" x14ac:dyDescent="0.2">
      <c r="F294" s="24">
        <v>0.9177947320617621</v>
      </c>
      <c r="G294" s="18">
        <v>0.78553820870994251</v>
      </c>
      <c r="H294" s="21" t="s">
        <v>2515</v>
      </c>
      <c r="I294" s="16">
        <v>1</v>
      </c>
      <c r="J294" s="23">
        <v>1057</v>
      </c>
      <c r="K294" s="14">
        <v>4430</v>
      </c>
      <c r="L294" s="14">
        <v>1101</v>
      </c>
      <c r="M294" s="4" t="s">
        <v>870</v>
      </c>
      <c r="N294" s="4" t="s">
        <v>871</v>
      </c>
      <c r="O294" s="4" t="s">
        <v>872</v>
      </c>
      <c r="P294" s="4">
        <v>4</v>
      </c>
      <c r="Q294" s="4" t="s">
        <v>874</v>
      </c>
      <c r="R294" s="6">
        <v>18</v>
      </c>
      <c r="S294" s="4" t="s">
        <v>874</v>
      </c>
      <c r="T294" s="4">
        <v>437086</v>
      </c>
      <c r="U294" s="4">
        <v>8437086</v>
      </c>
      <c r="V294" s="4" t="s">
        <v>594</v>
      </c>
      <c r="W294" s="4">
        <v>956</v>
      </c>
      <c r="Y294" s="31">
        <v>0.83955676988463879</v>
      </c>
      <c r="Z294" s="33">
        <v>3</v>
      </c>
      <c r="AA294" s="34">
        <v>0.27985225662821295</v>
      </c>
      <c r="AB294" s="32">
        <v>0.33333333333333331</v>
      </c>
    </row>
    <row r="295" spans="6:28" x14ac:dyDescent="0.2">
      <c r="F295" s="24">
        <v>0.45084758364312266</v>
      </c>
      <c r="G295" s="18">
        <v>0.20213640098603122</v>
      </c>
      <c r="H295" s="21" t="s">
        <v>2515</v>
      </c>
      <c r="I295" s="16">
        <v>1</v>
      </c>
      <c r="J295" s="23">
        <v>493</v>
      </c>
      <c r="K295" s="14">
        <v>1818</v>
      </c>
      <c r="L295" s="14">
        <v>269</v>
      </c>
      <c r="M295" s="4" t="s">
        <v>870</v>
      </c>
      <c r="N295" s="4" t="s">
        <v>871</v>
      </c>
      <c r="O295" s="4" t="s">
        <v>872</v>
      </c>
      <c r="P295" s="4">
        <v>4</v>
      </c>
      <c r="Q295" s="4" t="s">
        <v>874</v>
      </c>
      <c r="R295" s="6">
        <v>18</v>
      </c>
      <c r="S295" s="4" t="s">
        <v>874</v>
      </c>
      <c r="T295" s="4">
        <v>437118</v>
      </c>
      <c r="U295" s="4">
        <v>8437118</v>
      </c>
      <c r="V295" s="4" t="s">
        <v>598</v>
      </c>
      <c r="W295" s="4">
        <v>246</v>
      </c>
      <c r="Y295" s="31">
        <v>0.80891472868217051</v>
      </c>
      <c r="Z295" s="33">
        <v>1</v>
      </c>
      <c r="AA295" s="34">
        <v>0.80891472868217051</v>
      </c>
      <c r="AB295" s="32">
        <v>1</v>
      </c>
    </row>
    <row r="296" spans="6:28" x14ac:dyDescent="0.2">
      <c r="F296" s="24">
        <v>0.81539925473888852</v>
      </c>
      <c r="G296" s="18">
        <v>0</v>
      </c>
      <c r="H296" s="21" t="s">
        <v>2516</v>
      </c>
      <c r="I296" s="16">
        <v>0</v>
      </c>
      <c r="J296" s="23">
        <v>12468</v>
      </c>
      <c r="K296" s="14">
        <v>13071</v>
      </c>
      <c r="L296" s="14">
        <v>18517</v>
      </c>
      <c r="M296" s="4" t="s">
        <v>870</v>
      </c>
      <c r="N296" s="4" t="s">
        <v>871</v>
      </c>
      <c r="O296" s="4" t="s">
        <v>872</v>
      </c>
      <c r="P296" s="4">
        <v>4</v>
      </c>
      <c r="Q296" s="4" t="s">
        <v>874</v>
      </c>
      <c r="R296" s="6">
        <v>19</v>
      </c>
      <c r="S296" s="4" t="s">
        <v>874</v>
      </c>
      <c r="T296" s="4">
        <v>417079</v>
      </c>
      <c r="U296" s="4">
        <v>8417079</v>
      </c>
      <c r="V296" s="4" t="s">
        <v>903</v>
      </c>
      <c r="W296" s="4">
        <v>1211</v>
      </c>
      <c r="Y296" s="31">
        <v>0.71699654984565098</v>
      </c>
      <c r="Z296" s="33">
        <v>16</v>
      </c>
      <c r="AA296" s="34">
        <v>4.4812284365353186E-2</v>
      </c>
      <c r="AB296" s="32">
        <v>6.25E-2</v>
      </c>
    </row>
    <row r="297" spans="6:28" x14ac:dyDescent="0.2">
      <c r="F297" s="24">
        <v>0.11446562618134687</v>
      </c>
      <c r="G297" s="18">
        <v>0</v>
      </c>
      <c r="H297" s="21" t="s">
        <v>2517</v>
      </c>
      <c r="I297" s="16">
        <v>0</v>
      </c>
      <c r="J297" s="23">
        <v>12468</v>
      </c>
      <c r="K297" s="14">
        <v>13071</v>
      </c>
      <c r="L297" s="14">
        <v>18517</v>
      </c>
      <c r="M297" s="4" t="s">
        <v>870</v>
      </c>
      <c r="N297" s="4" t="s">
        <v>871</v>
      </c>
      <c r="O297" s="4" t="s">
        <v>872</v>
      </c>
      <c r="P297" s="4">
        <v>4</v>
      </c>
      <c r="Q297" s="4" t="s">
        <v>874</v>
      </c>
      <c r="R297" s="6">
        <v>20</v>
      </c>
      <c r="S297" s="4" t="s">
        <v>874</v>
      </c>
      <c r="T297" s="4">
        <v>417079</v>
      </c>
      <c r="U297" s="4">
        <v>8417079</v>
      </c>
      <c r="V297" s="4" t="s">
        <v>903</v>
      </c>
      <c r="W297" s="4">
        <v>170</v>
      </c>
      <c r="Y297" s="31">
        <v>0.71699654984565098</v>
      </c>
      <c r="Z297" s="33">
        <v>16</v>
      </c>
      <c r="AA297" s="34">
        <v>4.4812284365353186E-2</v>
      </c>
      <c r="AB297" s="32">
        <v>6.25E-2</v>
      </c>
    </row>
    <row r="298" spans="6:28" x14ac:dyDescent="0.2">
      <c r="F298" s="24">
        <v>0.33277030162412996</v>
      </c>
      <c r="G298" s="18">
        <v>6.144734406811031E-2</v>
      </c>
      <c r="H298" s="21" t="s">
        <v>2518</v>
      </c>
      <c r="I298" s="16">
        <v>1</v>
      </c>
      <c r="J298" s="23">
        <v>432</v>
      </c>
      <c r="K298" s="14">
        <v>1874</v>
      </c>
      <c r="L298" s="14">
        <v>431</v>
      </c>
      <c r="M298" s="4" t="s">
        <v>870</v>
      </c>
      <c r="N298" s="4" t="s">
        <v>871</v>
      </c>
      <c r="O298" s="4" t="s">
        <v>872</v>
      </c>
      <c r="P298" s="4">
        <v>4</v>
      </c>
      <c r="Q298" s="4" t="s">
        <v>874</v>
      </c>
      <c r="R298" s="6">
        <v>21</v>
      </c>
      <c r="S298" s="4" t="s">
        <v>870</v>
      </c>
      <c r="T298" s="4">
        <v>437059</v>
      </c>
      <c r="U298" s="4">
        <v>8437059</v>
      </c>
      <c r="V298" s="4" t="s">
        <v>590</v>
      </c>
      <c r="W298" s="4">
        <v>332</v>
      </c>
      <c r="Y298" s="31">
        <v>0.84216295213737669</v>
      </c>
      <c r="Z298" s="33">
        <v>1</v>
      </c>
      <c r="AA298" s="34">
        <v>0.84216295213737669</v>
      </c>
      <c r="AB298" s="32">
        <v>1</v>
      </c>
    </row>
    <row r="299" spans="6:28" x14ac:dyDescent="0.2">
      <c r="F299" s="24">
        <v>0.80619839999999998</v>
      </c>
      <c r="G299" s="18">
        <v>0.10327595780122155</v>
      </c>
      <c r="H299" s="21" t="s">
        <v>2518</v>
      </c>
      <c r="I299" s="16">
        <v>1</v>
      </c>
      <c r="J299" s="23">
        <v>903</v>
      </c>
      <c r="K299" s="14">
        <v>3411</v>
      </c>
      <c r="L299" s="14">
        <v>625</v>
      </c>
      <c r="M299" s="4" t="s">
        <v>870</v>
      </c>
      <c r="N299" s="4" t="s">
        <v>871</v>
      </c>
      <c r="O299" s="4" t="s">
        <v>872</v>
      </c>
      <c r="P299" s="4">
        <v>4</v>
      </c>
      <c r="Q299" s="4" t="s">
        <v>874</v>
      </c>
      <c r="R299" s="6">
        <v>21</v>
      </c>
      <c r="S299" s="4" t="s">
        <v>870</v>
      </c>
      <c r="T299" s="4">
        <v>437065</v>
      </c>
      <c r="U299" s="4">
        <v>8437065</v>
      </c>
      <c r="V299" s="4" t="s">
        <v>591</v>
      </c>
      <c r="W299" s="4">
        <v>558</v>
      </c>
      <c r="Y299" s="31">
        <v>0.81716946750354325</v>
      </c>
      <c r="Z299" s="33">
        <v>1</v>
      </c>
      <c r="AA299" s="34">
        <v>0.81716946750354325</v>
      </c>
      <c r="AB299" s="32">
        <v>1</v>
      </c>
    </row>
    <row r="300" spans="6:28" x14ac:dyDescent="0.2">
      <c r="F300" s="24">
        <v>1.6959487750556794</v>
      </c>
      <c r="G300" s="18">
        <v>0.12456276644799807</v>
      </c>
      <c r="H300" s="21" t="s">
        <v>2518</v>
      </c>
      <c r="I300" s="16">
        <v>0.40567367517693403</v>
      </c>
      <c r="J300" s="23">
        <v>3672</v>
      </c>
      <c r="K300" s="14">
        <v>8329</v>
      </c>
      <c r="L300" s="14">
        <v>3592</v>
      </c>
      <c r="M300" s="4" t="s">
        <v>870</v>
      </c>
      <c r="N300" s="4" t="s">
        <v>871</v>
      </c>
      <c r="O300" s="4" t="s">
        <v>872</v>
      </c>
      <c r="P300" s="4">
        <v>4</v>
      </c>
      <c r="Q300" s="4" t="s">
        <v>874</v>
      </c>
      <c r="R300" s="6">
        <v>21</v>
      </c>
      <c r="S300" s="4" t="s">
        <v>870</v>
      </c>
      <c r="T300" s="4">
        <v>437104</v>
      </c>
      <c r="U300" s="4">
        <v>8437104</v>
      </c>
      <c r="V300" s="4" t="s">
        <v>907</v>
      </c>
      <c r="W300" s="4">
        <v>1659</v>
      </c>
      <c r="Y300" s="31">
        <v>0.76450971589815941</v>
      </c>
      <c r="Z300" s="33">
        <v>2</v>
      </c>
      <c r="AA300" s="34">
        <v>0.38225485794907971</v>
      </c>
      <c r="AB300" s="32">
        <v>0.5</v>
      </c>
    </row>
    <row r="301" spans="6:28" x14ac:dyDescent="0.2">
      <c r="F301" s="24">
        <v>0.79300000000000004</v>
      </c>
      <c r="G301" s="18">
        <v>0.10694978853009737</v>
      </c>
      <c r="H301" s="21" t="s">
        <v>2518</v>
      </c>
      <c r="I301" s="16">
        <v>0.97774908194266685</v>
      </c>
      <c r="J301" s="23">
        <v>793</v>
      </c>
      <c r="K301" s="14">
        <v>2195</v>
      </c>
      <c r="L301" s="14">
        <v>591</v>
      </c>
      <c r="M301" s="4" t="s">
        <v>870</v>
      </c>
      <c r="N301" s="4" t="s">
        <v>871</v>
      </c>
      <c r="O301" s="4" t="s">
        <v>872</v>
      </c>
      <c r="P301" s="4">
        <v>4</v>
      </c>
      <c r="Q301" s="4" t="s">
        <v>874</v>
      </c>
      <c r="R301" s="6">
        <v>21</v>
      </c>
      <c r="S301" s="4" t="s">
        <v>870</v>
      </c>
      <c r="T301" s="4">
        <v>437105</v>
      </c>
      <c r="U301" s="4">
        <v>8437105</v>
      </c>
      <c r="V301" s="4" t="s">
        <v>596</v>
      </c>
      <c r="W301" s="4">
        <v>591</v>
      </c>
      <c r="Y301" s="31">
        <v>0.77842972897457385</v>
      </c>
      <c r="Z301" s="33">
        <v>1</v>
      </c>
      <c r="AA301" s="34">
        <v>0.77842972897457385</v>
      </c>
      <c r="AB301" s="32">
        <v>1</v>
      </c>
    </row>
    <row r="302" spans="6:28" x14ac:dyDescent="0.2">
      <c r="F302" s="24">
        <v>0.45800000000000002</v>
      </c>
      <c r="G302" s="18">
        <v>7.0516379789006114E-2</v>
      </c>
      <c r="H302" s="21" t="s">
        <v>2518</v>
      </c>
      <c r="I302" s="16">
        <v>1</v>
      </c>
      <c r="J302" s="23">
        <v>458</v>
      </c>
      <c r="K302" s="14">
        <v>1854</v>
      </c>
      <c r="L302" s="14">
        <v>381</v>
      </c>
      <c r="M302" s="4" t="s">
        <v>870</v>
      </c>
      <c r="N302" s="4" t="s">
        <v>871</v>
      </c>
      <c r="O302" s="4" t="s">
        <v>872</v>
      </c>
      <c r="P302" s="4">
        <v>4</v>
      </c>
      <c r="Q302" s="4" t="s">
        <v>874</v>
      </c>
      <c r="R302" s="6">
        <v>21</v>
      </c>
      <c r="S302" s="4" t="s">
        <v>872</v>
      </c>
      <c r="T302" s="4">
        <v>437008</v>
      </c>
      <c r="U302" s="4">
        <v>8437008</v>
      </c>
      <c r="V302" s="4" t="s">
        <v>586</v>
      </c>
      <c r="W302" s="4">
        <v>381</v>
      </c>
      <c r="Y302" s="31">
        <v>0.82992944671370217</v>
      </c>
      <c r="Z302" s="33">
        <v>1</v>
      </c>
      <c r="AA302" s="34">
        <v>0.82992944671370217</v>
      </c>
      <c r="AB302" s="32">
        <v>1</v>
      </c>
    </row>
    <row r="303" spans="6:28" x14ac:dyDescent="0.2">
      <c r="F303" s="24">
        <v>1.9239153674832963</v>
      </c>
      <c r="G303" s="18">
        <v>0.1413062847830816</v>
      </c>
      <c r="H303" s="21" t="s">
        <v>2518</v>
      </c>
      <c r="I303" s="16">
        <v>0.40567367517693403</v>
      </c>
      <c r="J303" s="23">
        <v>3672</v>
      </c>
      <c r="K303" s="14">
        <v>8329</v>
      </c>
      <c r="L303" s="14">
        <v>3592</v>
      </c>
      <c r="M303" s="4" t="s">
        <v>870</v>
      </c>
      <c r="N303" s="4" t="s">
        <v>871</v>
      </c>
      <c r="O303" s="4" t="s">
        <v>872</v>
      </c>
      <c r="P303" s="4">
        <v>4</v>
      </c>
      <c r="Q303" s="4" t="s">
        <v>874</v>
      </c>
      <c r="R303" s="6">
        <v>21</v>
      </c>
      <c r="S303" s="4" t="s">
        <v>872</v>
      </c>
      <c r="T303" s="4">
        <v>437104</v>
      </c>
      <c r="U303" s="4">
        <v>8437104</v>
      </c>
      <c r="V303" s="4" t="s">
        <v>907</v>
      </c>
      <c r="W303" s="4">
        <v>1882</v>
      </c>
      <c r="Y303" s="31">
        <v>0.76450971589815941</v>
      </c>
      <c r="Z303" s="33">
        <v>2</v>
      </c>
      <c r="AA303" s="34">
        <v>0.38225485794907971</v>
      </c>
      <c r="AB303" s="32">
        <v>0.5</v>
      </c>
    </row>
    <row r="304" spans="6:28" x14ac:dyDescent="0.2">
      <c r="F304" s="24">
        <v>5.0999999999999997E-2</v>
      </c>
      <c r="G304" s="18">
        <v>0.13168764740682931</v>
      </c>
      <c r="H304" s="21" t="s">
        <v>2519</v>
      </c>
      <c r="I304" s="16">
        <v>0.77618248648025279</v>
      </c>
      <c r="J304" s="23">
        <v>51</v>
      </c>
      <c r="K304" s="14">
        <v>260</v>
      </c>
      <c r="L304" s="14">
        <v>85</v>
      </c>
      <c r="M304" s="4" t="s">
        <v>870</v>
      </c>
      <c r="N304" s="4" t="s">
        <v>871</v>
      </c>
      <c r="O304" s="4" t="s">
        <v>872</v>
      </c>
      <c r="P304" s="4">
        <v>4</v>
      </c>
      <c r="Q304" s="4" t="s">
        <v>874</v>
      </c>
      <c r="R304" s="6">
        <v>22</v>
      </c>
      <c r="S304" s="4" t="s">
        <v>874</v>
      </c>
      <c r="T304" s="4">
        <v>417014</v>
      </c>
      <c r="U304" s="4">
        <v>8417014</v>
      </c>
      <c r="V304" s="4" t="s">
        <v>437</v>
      </c>
      <c r="W304" s="4">
        <v>85</v>
      </c>
      <c r="Y304" s="31">
        <v>0.87121212121212122</v>
      </c>
      <c r="Z304" s="33">
        <v>1</v>
      </c>
      <c r="AA304" s="34">
        <v>0.87121212121212122</v>
      </c>
      <c r="AB304" s="32">
        <v>1</v>
      </c>
    </row>
    <row r="305" spans="6:28" x14ac:dyDescent="0.2">
      <c r="F305" s="24">
        <v>0.12937227550130778</v>
      </c>
      <c r="G305" s="18">
        <v>0</v>
      </c>
      <c r="H305" s="21" t="s">
        <v>2519</v>
      </c>
      <c r="I305" s="16">
        <v>0</v>
      </c>
      <c r="J305" s="23">
        <v>1254</v>
      </c>
      <c r="K305" s="14">
        <v>1626</v>
      </c>
      <c r="L305" s="14">
        <v>3441</v>
      </c>
      <c r="M305" s="4" t="s">
        <v>870</v>
      </c>
      <c r="N305" s="4" t="s">
        <v>871</v>
      </c>
      <c r="O305" s="4" t="s">
        <v>872</v>
      </c>
      <c r="P305" s="4">
        <v>4</v>
      </c>
      <c r="Q305" s="4" t="s">
        <v>874</v>
      </c>
      <c r="R305" s="6">
        <v>22</v>
      </c>
      <c r="S305" s="4" t="s">
        <v>874</v>
      </c>
      <c r="T305" s="4">
        <v>417054</v>
      </c>
      <c r="U305" s="4">
        <v>8417054</v>
      </c>
      <c r="V305" s="4" t="s">
        <v>901</v>
      </c>
      <c r="W305" s="4">
        <v>355</v>
      </c>
      <c r="Y305" s="31">
        <v>0.80161366872330331</v>
      </c>
      <c r="Z305" s="33">
        <v>7</v>
      </c>
      <c r="AA305" s="34">
        <v>0.11451623838904333</v>
      </c>
      <c r="AB305" s="32">
        <v>0.14285714285714285</v>
      </c>
    </row>
    <row r="306" spans="6:28" x14ac:dyDescent="0.2">
      <c r="F306" s="24">
        <v>4.9000000000000002E-2</v>
      </c>
      <c r="G306" s="18">
        <v>0.1217564870259481</v>
      </c>
      <c r="H306" s="21" t="s">
        <v>2519</v>
      </c>
      <c r="I306" s="16">
        <v>1</v>
      </c>
      <c r="J306" s="23">
        <v>49</v>
      </c>
      <c r="K306" s="14">
        <v>362</v>
      </c>
      <c r="L306" s="14">
        <v>61</v>
      </c>
      <c r="M306" s="4" t="s">
        <v>870</v>
      </c>
      <c r="N306" s="4" t="s">
        <v>871</v>
      </c>
      <c r="O306" s="4" t="s">
        <v>872</v>
      </c>
      <c r="P306" s="4">
        <v>4</v>
      </c>
      <c r="Q306" s="4" t="s">
        <v>874</v>
      </c>
      <c r="R306" s="6">
        <v>22</v>
      </c>
      <c r="S306" s="4" t="s">
        <v>874</v>
      </c>
      <c r="T306" s="4">
        <v>417078</v>
      </c>
      <c r="U306" s="4">
        <v>8417078</v>
      </c>
      <c r="V306" s="4" t="s">
        <v>450</v>
      </c>
      <c r="W306" s="4">
        <v>61</v>
      </c>
      <c r="Y306" s="31">
        <v>0.89618644067796616</v>
      </c>
      <c r="Z306" s="33">
        <v>1</v>
      </c>
      <c r="AA306" s="34">
        <v>0.89618644067796616</v>
      </c>
      <c r="AB306" s="32">
        <v>1</v>
      </c>
    </row>
    <row r="307" spans="6:28" x14ac:dyDescent="0.2">
      <c r="F307" s="24">
        <v>1.02009072743965</v>
      </c>
      <c r="G307" s="18">
        <v>0</v>
      </c>
      <c r="H307" s="21" t="s">
        <v>2520</v>
      </c>
      <c r="I307" s="16">
        <v>0</v>
      </c>
      <c r="J307" s="23">
        <v>12468</v>
      </c>
      <c r="K307" s="14">
        <v>13071</v>
      </c>
      <c r="L307" s="14">
        <v>18517</v>
      </c>
      <c r="M307" s="4" t="s">
        <v>870</v>
      </c>
      <c r="N307" s="4" t="s">
        <v>871</v>
      </c>
      <c r="O307" s="4" t="s">
        <v>872</v>
      </c>
      <c r="P307" s="4">
        <v>4</v>
      </c>
      <c r="Q307" s="4" t="s">
        <v>874</v>
      </c>
      <c r="R307" s="6">
        <v>24</v>
      </c>
      <c r="S307" s="4" t="s">
        <v>874</v>
      </c>
      <c r="T307" s="4">
        <v>417079</v>
      </c>
      <c r="U307" s="4">
        <v>8417079</v>
      </c>
      <c r="V307" s="4" t="s">
        <v>903</v>
      </c>
      <c r="W307" s="4">
        <v>1515</v>
      </c>
      <c r="Y307" s="31">
        <v>0.71699654984565098</v>
      </c>
      <c r="Z307" s="33">
        <v>16</v>
      </c>
      <c r="AA307" s="34">
        <v>4.4812284365353186E-2</v>
      </c>
      <c r="AB307" s="32">
        <v>6.25E-2</v>
      </c>
    </row>
    <row r="308" spans="6:28" x14ac:dyDescent="0.2">
      <c r="F308" s="24">
        <v>0.23152931960608775</v>
      </c>
      <c r="G308" s="18">
        <v>0</v>
      </c>
      <c r="H308" s="21" t="s">
        <v>2521</v>
      </c>
      <c r="I308" s="16">
        <v>0</v>
      </c>
      <c r="J308" s="23">
        <v>1727</v>
      </c>
      <c r="K308" s="14">
        <v>3801</v>
      </c>
      <c r="L308" s="14">
        <v>4468</v>
      </c>
      <c r="M308" s="4" t="s">
        <v>870</v>
      </c>
      <c r="N308" s="4" t="s">
        <v>871</v>
      </c>
      <c r="O308" s="4" t="s">
        <v>872</v>
      </c>
      <c r="P308" s="4">
        <v>4</v>
      </c>
      <c r="Q308" s="4" t="s">
        <v>874</v>
      </c>
      <c r="R308" s="6">
        <v>25</v>
      </c>
      <c r="S308" s="4" t="s">
        <v>874</v>
      </c>
      <c r="T308" s="4">
        <v>417044</v>
      </c>
      <c r="U308" s="4">
        <v>8417044</v>
      </c>
      <c r="V308" s="4" t="s">
        <v>904</v>
      </c>
      <c r="W308" s="4">
        <v>599</v>
      </c>
      <c r="Y308" s="31">
        <v>0.8272308923569428</v>
      </c>
      <c r="Z308" s="33">
        <v>6</v>
      </c>
      <c r="AA308" s="34">
        <v>0.13787181539282381</v>
      </c>
      <c r="AB308" s="32">
        <v>0.16666666666666666</v>
      </c>
    </row>
    <row r="309" spans="6:28" x14ac:dyDescent="0.2">
      <c r="F309" s="24">
        <v>0.11799999999999999</v>
      </c>
      <c r="G309" s="18">
        <v>0.11068142048082269</v>
      </c>
      <c r="H309" s="21" t="s">
        <v>2521</v>
      </c>
      <c r="I309" s="16">
        <v>0.93940855633098264</v>
      </c>
      <c r="J309" s="23">
        <v>118</v>
      </c>
      <c r="K309" s="14">
        <v>282</v>
      </c>
      <c r="L309" s="14">
        <v>80</v>
      </c>
      <c r="M309" s="4" t="s">
        <v>870</v>
      </c>
      <c r="N309" s="4" t="s">
        <v>871</v>
      </c>
      <c r="O309" s="4" t="s">
        <v>872</v>
      </c>
      <c r="P309" s="4">
        <v>4</v>
      </c>
      <c r="Q309" s="4" t="s">
        <v>874</v>
      </c>
      <c r="R309" s="6">
        <v>25</v>
      </c>
      <c r="S309" s="4" t="s">
        <v>870</v>
      </c>
      <c r="T309" s="4">
        <v>417029</v>
      </c>
      <c r="U309" s="4">
        <v>8417029</v>
      </c>
      <c r="V309" s="4" t="s">
        <v>441</v>
      </c>
      <c r="W309" s="4">
        <v>80</v>
      </c>
      <c r="Y309" s="31">
        <v>0.75416666666666665</v>
      </c>
      <c r="Z309" s="33">
        <v>1</v>
      </c>
      <c r="AA309" s="34">
        <v>0.75416666666666665</v>
      </c>
      <c r="AB309" s="32">
        <v>1</v>
      </c>
    </row>
    <row r="310" spans="6:28" x14ac:dyDescent="0.2">
      <c r="F310" s="24">
        <v>0.16581982990152191</v>
      </c>
      <c r="G310" s="18">
        <v>0</v>
      </c>
      <c r="H310" s="21" t="s">
        <v>2522</v>
      </c>
      <c r="I310" s="16">
        <v>0</v>
      </c>
      <c r="J310" s="23">
        <v>1727</v>
      </c>
      <c r="K310" s="14">
        <v>3801</v>
      </c>
      <c r="L310" s="14">
        <v>4468</v>
      </c>
      <c r="M310" s="4" t="s">
        <v>870</v>
      </c>
      <c r="N310" s="4" t="s">
        <v>871</v>
      </c>
      <c r="O310" s="4" t="s">
        <v>872</v>
      </c>
      <c r="P310" s="4">
        <v>4</v>
      </c>
      <c r="Q310" s="4" t="s">
        <v>874</v>
      </c>
      <c r="R310" s="6">
        <v>26</v>
      </c>
      <c r="S310" s="4" t="s">
        <v>874</v>
      </c>
      <c r="T310" s="4">
        <v>417044</v>
      </c>
      <c r="U310" s="4">
        <v>8417044</v>
      </c>
      <c r="V310" s="4" t="s">
        <v>904</v>
      </c>
      <c r="W310" s="4">
        <v>429</v>
      </c>
      <c r="Y310" s="31">
        <v>0.8272308923569428</v>
      </c>
      <c r="Z310" s="33">
        <v>6</v>
      </c>
      <c r="AA310" s="34">
        <v>0.13787181539282381</v>
      </c>
      <c r="AB310" s="32">
        <v>0.16666666666666666</v>
      </c>
    </row>
    <row r="311" spans="6:28" x14ac:dyDescent="0.2">
      <c r="F311" s="24">
        <v>2.9762533572068036E-2</v>
      </c>
      <c r="G311" s="18">
        <v>0</v>
      </c>
      <c r="H311" s="21" t="s">
        <v>2522</v>
      </c>
      <c r="I311" s="16">
        <v>0</v>
      </c>
      <c r="J311" s="23">
        <v>1727</v>
      </c>
      <c r="K311" s="14">
        <v>3801</v>
      </c>
      <c r="L311" s="14">
        <v>4468</v>
      </c>
      <c r="M311" s="4" t="s">
        <v>870</v>
      </c>
      <c r="N311" s="4" t="s">
        <v>871</v>
      </c>
      <c r="O311" s="4" t="s">
        <v>872</v>
      </c>
      <c r="P311" s="4">
        <v>4</v>
      </c>
      <c r="Q311" s="4" t="s">
        <v>874</v>
      </c>
      <c r="R311" s="6">
        <v>26</v>
      </c>
      <c r="S311" s="4" t="s">
        <v>870</v>
      </c>
      <c r="T311" s="4">
        <v>417044</v>
      </c>
      <c r="U311" s="4">
        <v>8417044</v>
      </c>
      <c r="V311" s="4" t="s">
        <v>904</v>
      </c>
      <c r="W311" s="4">
        <v>77</v>
      </c>
      <c r="Y311" s="31">
        <v>0.8272308923569428</v>
      </c>
      <c r="Z311" s="33">
        <v>6</v>
      </c>
      <c r="AA311" s="34">
        <v>0.13787181539282381</v>
      </c>
      <c r="AB311" s="32">
        <v>0.16666666666666666</v>
      </c>
    </row>
    <row r="312" spans="6:28" x14ac:dyDescent="0.2">
      <c r="F312" s="24">
        <v>0.19600000000000001</v>
      </c>
      <c r="G312" s="18">
        <v>0.21094640820980615</v>
      </c>
      <c r="H312" s="21" t="s">
        <v>2522</v>
      </c>
      <c r="I312" s="16">
        <v>1</v>
      </c>
      <c r="J312" s="23">
        <v>196</v>
      </c>
      <c r="K312" s="14">
        <v>1410</v>
      </c>
      <c r="L312" s="14">
        <v>185</v>
      </c>
      <c r="M312" s="4" t="s">
        <v>870</v>
      </c>
      <c r="N312" s="4" t="s">
        <v>871</v>
      </c>
      <c r="O312" s="4" t="s">
        <v>872</v>
      </c>
      <c r="P312" s="4">
        <v>4</v>
      </c>
      <c r="Q312" s="4" t="s">
        <v>874</v>
      </c>
      <c r="R312" s="6">
        <v>26</v>
      </c>
      <c r="S312" s="4" t="s">
        <v>872</v>
      </c>
      <c r="T312" s="4">
        <v>417045</v>
      </c>
      <c r="U312" s="4">
        <v>8417045</v>
      </c>
      <c r="V312" s="4" t="s">
        <v>443</v>
      </c>
      <c r="W312" s="4">
        <v>185</v>
      </c>
      <c r="Y312" s="31">
        <v>0.89056393076493578</v>
      </c>
      <c r="Z312" s="33">
        <v>1</v>
      </c>
      <c r="AA312" s="34">
        <v>0.89056393076493578</v>
      </c>
      <c r="AB312" s="32">
        <v>1</v>
      </c>
    </row>
    <row r="313" spans="6:28" x14ac:dyDescent="0.2">
      <c r="F313" s="24">
        <v>0.24099999999999999</v>
      </c>
      <c r="G313" s="18">
        <v>0.2120866590649943</v>
      </c>
      <c r="H313" s="21" t="s">
        <v>2522</v>
      </c>
      <c r="I313" s="16">
        <v>1</v>
      </c>
      <c r="J313" s="23">
        <v>241</v>
      </c>
      <c r="K313" s="14">
        <v>1007</v>
      </c>
      <c r="L313" s="14">
        <v>186</v>
      </c>
      <c r="M313" s="4" t="s">
        <v>870</v>
      </c>
      <c r="N313" s="4" t="s">
        <v>871</v>
      </c>
      <c r="O313" s="4" t="s">
        <v>872</v>
      </c>
      <c r="P313" s="4">
        <v>4</v>
      </c>
      <c r="Q313" s="4" t="s">
        <v>874</v>
      </c>
      <c r="R313" s="6">
        <v>26</v>
      </c>
      <c r="S313" s="4" t="s">
        <v>873</v>
      </c>
      <c r="T313" s="4">
        <v>417047</v>
      </c>
      <c r="U313" s="4">
        <v>8417047</v>
      </c>
      <c r="V313" s="4" t="s">
        <v>444</v>
      </c>
      <c r="W313" s="4">
        <v>186</v>
      </c>
      <c r="Y313" s="31">
        <v>0.8319386331938633</v>
      </c>
      <c r="Z313" s="33">
        <v>1</v>
      </c>
      <c r="AA313" s="34">
        <v>0.8319386331938633</v>
      </c>
      <c r="AB313" s="32">
        <v>1</v>
      </c>
    </row>
    <row r="314" spans="6:28" x14ac:dyDescent="0.2">
      <c r="F314" s="24">
        <v>1.2476197831087741</v>
      </c>
      <c r="G314" s="18">
        <v>0</v>
      </c>
      <c r="H314" s="21" t="s">
        <v>2523</v>
      </c>
      <c r="I314" s="16">
        <v>0</v>
      </c>
      <c r="J314" s="23">
        <v>9035</v>
      </c>
      <c r="K314" s="14">
        <v>9020</v>
      </c>
      <c r="L314" s="14">
        <v>15215</v>
      </c>
      <c r="M314" s="4" t="s">
        <v>870</v>
      </c>
      <c r="N314" s="4" t="s">
        <v>871</v>
      </c>
      <c r="O314" s="4" t="s">
        <v>872</v>
      </c>
      <c r="P314" s="4">
        <v>4</v>
      </c>
      <c r="Q314" s="4" t="s">
        <v>874</v>
      </c>
      <c r="R314" s="6">
        <v>27</v>
      </c>
      <c r="S314" s="4" t="s">
        <v>874</v>
      </c>
      <c r="T314" s="4">
        <v>417002</v>
      </c>
      <c r="U314" s="4">
        <v>8417002</v>
      </c>
      <c r="V314" s="4" t="s">
        <v>898</v>
      </c>
      <c r="W314" s="4">
        <v>2101</v>
      </c>
      <c r="Y314" s="31">
        <v>0.72843402464682894</v>
      </c>
      <c r="Z314" s="33">
        <v>14</v>
      </c>
      <c r="AA314" s="34">
        <v>5.2031001760487784E-2</v>
      </c>
      <c r="AB314" s="32">
        <v>7.1428571428571425E-2</v>
      </c>
    </row>
    <row r="315" spans="6:28" x14ac:dyDescent="0.2">
      <c r="F315" s="24">
        <v>1.1082358003442341</v>
      </c>
      <c r="G315" s="18">
        <v>8.7554457969529608E-3</v>
      </c>
      <c r="H315" s="21" t="s">
        <v>2524</v>
      </c>
      <c r="I315" s="16">
        <v>1.2991258228190028E-2</v>
      </c>
      <c r="J315" s="23">
        <v>1265</v>
      </c>
      <c r="K315" s="14">
        <v>2831</v>
      </c>
      <c r="L315" s="14">
        <v>2324</v>
      </c>
      <c r="M315" s="4" t="s">
        <v>870</v>
      </c>
      <c r="N315" s="4" t="s">
        <v>871</v>
      </c>
      <c r="O315" s="4" t="s">
        <v>872</v>
      </c>
      <c r="P315" s="4">
        <v>4</v>
      </c>
      <c r="Q315" s="4" t="s">
        <v>874</v>
      </c>
      <c r="R315" s="6">
        <v>28</v>
      </c>
      <c r="S315" s="4" t="s">
        <v>874</v>
      </c>
      <c r="T315" s="4">
        <v>417075</v>
      </c>
      <c r="U315" s="4">
        <v>8417075</v>
      </c>
      <c r="V315" s="4" t="s">
        <v>449</v>
      </c>
      <c r="W315" s="4">
        <v>2036</v>
      </c>
      <c r="Y315" s="31">
        <v>0.8029595015576324</v>
      </c>
      <c r="Z315" s="33">
        <v>2</v>
      </c>
      <c r="AA315" s="34">
        <v>0.4014797507788162</v>
      </c>
      <c r="AB315" s="32">
        <v>0.5</v>
      </c>
    </row>
    <row r="316" spans="6:28" x14ac:dyDescent="0.2">
      <c r="F316" s="24">
        <v>0.33900000000000002</v>
      </c>
      <c r="G316" s="18">
        <v>6.0097597943498025E-2</v>
      </c>
      <c r="H316" s="21" t="s">
        <v>2524</v>
      </c>
      <c r="I316" s="16">
        <v>0.2604804065815029</v>
      </c>
      <c r="J316" s="23">
        <v>339</v>
      </c>
      <c r="K316" s="14">
        <v>1410</v>
      </c>
      <c r="L316" s="14">
        <v>697</v>
      </c>
      <c r="M316" s="4" t="s">
        <v>870</v>
      </c>
      <c r="N316" s="4" t="s">
        <v>871</v>
      </c>
      <c r="O316" s="4" t="s">
        <v>872</v>
      </c>
      <c r="P316" s="4">
        <v>4</v>
      </c>
      <c r="Q316" s="4" t="s">
        <v>874</v>
      </c>
      <c r="R316" s="6">
        <v>28</v>
      </c>
      <c r="S316" s="4" t="s">
        <v>872</v>
      </c>
      <c r="T316" s="4">
        <v>417063</v>
      </c>
      <c r="U316" s="4">
        <v>8417063</v>
      </c>
      <c r="V316" s="4" t="s">
        <v>447</v>
      </c>
      <c r="W316" s="4">
        <v>697</v>
      </c>
      <c r="Y316" s="31">
        <v>0.86140637775960749</v>
      </c>
      <c r="Z316" s="33">
        <v>1</v>
      </c>
      <c r="AA316" s="34">
        <v>0.86140637775960749</v>
      </c>
      <c r="AB316" s="32">
        <v>1</v>
      </c>
    </row>
    <row r="317" spans="6:28" x14ac:dyDescent="0.2">
      <c r="F317" s="24">
        <v>0.15676419965576593</v>
      </c>
      <c r="G317" s="18">
        <v>1.2384913504530713E-3</v>
      </c>
      <c r="H317" s="21" t="s">
        <v>2524</v>
      </c>
      <c r="I317" s="16">
        <v>1.2991258228190028E-2</v>
      </c>
      <c r="J317" s="23">
        <v>1265</v>
      </c>
      <c r="K317" s="14">
        <v>2831</v>
      </c>
      <c r="L317" s="14">
        <v>2324</v>
      </c>
      <c r="M317" s="4" t="s">
        <v>870</v>
      </c>
      <c r="N317" s="4" t="s">
        <v>871</v>
      </c>
      <c r="O317" s="4" t="s">
        <v>872</v>
      </c>
      <c r="P317" s="4">
        <v>4</v>
      </c>
      <c r="Q317" s="4" t="s">
        <v>874</v>
      </c>
      <c r="R317" s="6">
        <v>28</v>
      </c>
      <c r="S317" s="4" t="s">
        <v>872</v>
      </c>
      <c r="T317" s="4">
        <v>417075</v>
      </c>
      <c r="U317" s="4">
        <v>8417075</v>
      </c>
      <c r="V317" s="4" t="s">
        <v>449</v>
      </c>
      <c r="W317" s="4">
        <v>288</v>
      </c>
      <c r="Y317" s="31">
        <v>0.8029595015576324</v>
      </c>
      <c r="Z317" s="33">
        <v>2</v>
      </c>
      <c r="AA317" s="34">
        <v>0.4014797507788162</v>
      </c>
      <c r="AB317" s="32">
        <v>0.5</v>
      </c>
    </row>
    <row r="318" spans="6:28" x14ac:dyDescent="0.2">
      <c r="F318" s="24">
        <v>0.26900131449227732</v>
      </c>
      <c r="G318" s="18">
        <v>0</v>
      </c>
      <c r="H318" s="21" t="s">
        <v>2525</v>
      </c>
      <c r="I318" s="16">
        <v>0</v>
      </c>
      <c r="J318" s="23">
        <v>9035</v>
      </c>
      <c r="K318" s="14">
        <v>9020</v>
      </c>
      <c r="L318" s="14">
        <v>15215</v>
      </c>
      <c r="M318" s="4" t="s">
        <v>870</v>
      </c>
      <c r="N318" s="4" t="s">
        <v>871</v>
      </c>
      <c r="O318" s="4" t="s">
        <v>872</v>
      </c>
      <c r="P318" s="4">
        <v>4</v>
      </c>
      <c r="Q318" s="4" t="s">
        <v>874</v>
      </c>
      <c r="R318" s="6">
        <v>29</v>
      </c>
      <c r="S318" s="4" t="s">
        <v>874</v>
      </c>
      <c r="T318" s="4">
        <v>417002</v>
      </c>
      <c r="U318" s="4">
        <v>8417002</v>
      </c>
      <c r="V318" s="4" t="s">
        <v>898</v>
      </c>
      <c r="W318" s="4">
        <v>453</v>
      </c>
      <c r="Y318" s="31">
        <v>0.72843402464682894</v>
      </c>
      <c r="Z318" s="33">
        <v>14</v>
      </c>
      <c r="AA318" s="34">
        <v>5.2031001760487784E-2</v>
      </c>
      <c r="AB318" s="32">
        <v>7.1428571428571425E-2</v>
      </c>
    </row>
    <row r="319" spans="6:28" x14ac:dyDescent="0.2">
      <c r="F319" s="24">
        <v>0.17695892211633255</v>
      </c>
      <c r="G319" s="18">
        <v>0</v>
      </c>
      <c r="H319" s="21" t="s">
        <v>2526</v>
      </c>
      <c r="I319" s="16">
        <v>0</v>
      </c>
      <c r="J319" s="23">
        <v>9035</v>
      </c>
      <c r="K319" s="14">
        <v>9020</v>
      </c>
      <c r="L319" s="14">
        <v>15215</v>
      </c>
      <c r="M319" s="4" t="s">
        <v>870</v>
      </c>
      <c r="N319" s="4" t="s">
        <v>871</v>
      </c>
      <c r="O319" s="4" t="s">
        <v>872</v>
      </c>
      <c r="P319" s="4">
        <v>4</v>
      </c>
      <c r="Q319" s="4" t="s">
        <v>874</v>
      </c>
      <c r="R319" s="6">
        <v>30</v>
      </c>
      <c r="S319" s="4" t="s">
        <v>874</v>
      </c>
      <c r="T319" s="4">
        <v>417002</v>
      </c>
      <c r="U319" s="4">
        <v>8417002</v>
      </c>
      <c r="V319" s="4" t="s">
        <v>898</v>
      </c>
      <c r="W319" s="4">
        <v>298</v>
      </c>
      <c r="Y319" s="31">
        <v>0.72843402464682894</v>
      </c>
      <c r="Z319" s="33">
        <v>14</v>
      </c>
      <c r="AA319" s="34">
        <v>5.2031001760487784E-2</v>
      </c>
      <c r="AB319" s="32">
        <v>7.1428571428571425E-2</v>
      </c>
    </row>
    <row r="320" spans="6:28" x14ac:dyDescent="0.2">
      <c r="F320" s="24">
        <v>0.74697093649085033</v>
      </c>
      <c r="G320" s="18">
        <v>0.91496998837680876</v>
      </c>
      <c r="H320" s="21" t="s">
        <v>2527</v>
      </c>
      <c r="I320" s="16">
        <v>0.91496998837680876</v>
      </c>
      <c r="J320" s="23">
        <v>948</v>
      </c>
      <c r="K320" s="14">
        <v>3191</v>
      </c>
      <c r="L320" s="14">
        <v>929</v>
      </c>
      <c r="M320" s="4" t="s">
        <v>870</v>
      </c>
      <c r="N320" s="4" t="s">
        <v>871</v>
      </c>
      <c r="O320" s="4" t="s">
        <v>872</v>
      </c>
      <c r="P320" s="4">
        <v>4</v>
      </c>
      <c r="Q320" s="4" t="s">
        <v>874</v>
      </c>
      <c r="R320" s="6">
        <v>37</v>
      </c>
      <c r="S320" s="4" t="s">
        <v>874</v>
      </c>
      <c r="T320" s="4">
        <v>417051</v>
      </c>
      <c r="U320" s="4">
        <v>8417051</v>
      </c>
      <c r="V320" s="4" t="s">
        <v>445</v>
      </c>
      <c r="W320" s="4">
        <v>732</v>
      </c>
      <c r="Y320" s="31">
        <v>0.81294396211523279</v>
      </c>
      <c r="Z320" s="33">
        <v>2</v>
      </c>
      <c r="AA320" s="34">
        <v>0.40647198105761639</v>
      </c>
      <c r="AB320" s="32">
        <v>0.5</v>
      </c>
    </row>
    <row r="321" spans="6:28" x14ac:dyDescent="0.2">
      <c r="F321" s="24">
        <v>1.6863219512195122</v>
      </c>
      <c r="G321" s="18">
        <v>1</v>
      </c>
      <c r="H321" s="21" t="s">
        <v>2528</v>
      </c>
      <c r="I321" s="16">
        <v>1</v>
      </c>
      <c r="J321" s="23">
        <v>2216</v>
      </c>
      <c r="K321" s="14">
        <v>8087</v>
      </c>
      <c r="L321" s="14">
        <v>1845</v>
      </c>
      <c r="M321" s="4" t="s">
        <v>870</v>
      </c>
      <c r="N321" s="4" t="s">
        <v>871</v>
      </c>
      <c r="O321" s="4" t="s">
        <v>872</v>
      </c>
      <c r="P321" s="4">
        <v>4</v>
      </c>
      <c r="Q321" s="4" t="s">
        <v>874</v>
      </c>
      <c r="R321" s="6">
        <v>39</v>
      </c>
      <c r="S321" s="4" t="s">
        <v>874</v>
      </c>
      <c r="T321" s="4">
        <v>417013</v>
      </c>
      <c r="U321" s="4">
        <v>8417013</v>
      </c>
      <c r="V321" s="4" t="s">
        <v>908</v>
      </c>
      <c r="W321" s="4">
        <v>1404</v>
      </c>
      <c r="Y321" s="31">
        <v>0.81758314125782017</v>
      </c>
      <c r="Z321" s="33">
        <v>4</v>
      </c>
      <c r="AA321" s="34">
        <v>0.20439578531445504</v>
      </c>
      <c r="AB321" s="32">
        <v>0.25</v>
      </c>
    </row>
    <row r="322" spans="6:28" x14ac:dyDescent="0.2">
      <c r="F322" s="24">
        <v>0.26798181818181821</v>
      </c>
      <c r="G322" s="18">
        <v>0.42358495061008794</v>
      </c>
      <c r="H322" s="21" t="s">
        <v>2529</v>
      </c>
      <c r="I322" s="16">
        <v>0.90768203702161698</v>
      </c>
      <c r="J322" s="23">
        <v>867</v>
      </c>
      <c r="K322" s="14">
        <v>3939</v>
      </c>
      <c r="L322" s="14">
        <v>1155</v>
      </c>
      <c r="M322" s="4" t="s">
        <v>870</v>
      </c>
      <c r="N322" s="4" t="s">
        <v>871</v>
      </c>
      <c r="O322" s="4" t="s">
        <v>872</v>
      </c>
      <c r="P322" s="4">
        <v>4</v>
      </c>
      <c r="Q322" s="4" t="s">
        <v>874</v>
      </c>
      <c r="R322" s="6">
        <v>41</v>
      </c>
      <c r="S322" s="4" t="s">
        <v>874</v>
      </c>
      <c r="T322" s="4">
        <v>417022</v>
      </c>
      <c r="U322" s="4">
        <v>8417022</v>
      </c>
      <c r="V322" s="4" t="s">
        <v>905</v>
      </c>
      <c r="W322" s="4">
        <v>357</v>
      </c>
      <c r="Y322" s="31">
        <v>0.85455460493205837</v>
      </c>
      <c r="Z322" s="33">
        <v>2</v>
      </c>
      <c r="AA322" s="34">
        <v>0.42727730246602919</v>
      </c>
      <c r="AB322" s="32">
        <v>0.5</v>
      </c>
    </row>
    <row r="323" spans="6:28" x14ac:dyDescent="0.2">
      <c r="F323" s="24">
        <v>0.1486870095902354</v>
      </c>
      <c r="G323" s="18">
        <v>0</v>
      </c>
      <c r="H323" s="21" t="s">
        <v>2529</v>
      </c>
      <c r="I323" s="16">
        <v>0</v>
      </c>
      <c r="J323" s="23">
        <v>1254</v>
      </c>
      <c r="K323" s="14">
        <v>1626</v>
      </c>
      <c r="L323" s="14">
        <v>3441</v>
      </c>
      <c r="M323" s="4" t="s">
        <v>870</v>
      </c>
      <c r="N323" s="4" t="s">
        <v>871</v>
      </c>
      <c r="O323" s="4" t="s">
        <v>872</v>
      </c>
      <c r="P323" s="4">
        <v>4</v>
      </c>
      <c r="Q323" s="4" t="s">
        <v>874</v>
      </c>
      <c r="R323" s="6">
        <v>41</v>
      </c>
      <c r="S323" s="4" t="s">
        <v>874</v>
      </c>
      <c r="T323" s="4">
        <v>417054</v>
      </c>
      <c r="U323" s="4">
        <v>8417054</v>
      </c>
      <c r="V323" s="4" t="s">
        <v>901</v>
      </c>
      <c r="W323" s="4">
        <v>408</v>
      </c>
      <c r="Y323" s="31">
        <v>0.80161366872330331</v>
      </c>
      <c r="Z323" s="33">
        <v>7</v>
      </c>
      <c r="AA323" s="34">
        <v>0.11451623838904333</v>
      </c>
      <c r="AB323" s="32">
        <v>0.14285714285714285</v>
      </c>
    </row>
    <row r="324" spans="6:28" x14ac:dyDescent="0.2">
      <c r="F324" s="24">
        <v>0.30522444955635886</v>
      </c>
      <c r="G324" s="18">
        <v>0</v>
      </c>
      <c r="H324" s="21" t="s">
        <v>2530</v>
      </c>
      <c r="I324" s="16">
        <v>0</v>
      </c>
      <c r="J324" s="23">
        <v>9035</v>
      </c>
      <c r="K324" s="14">
        <v>9020</v>
      </c>
      <c r="L324" s="14">
        <v>15215</v>
      </c>
      <c r="M324" s="4" t="s">
        <v>870</v>
      </c>
      <c r="N324" s="4" t="s">
        <v>871</v>
      </c>
      <c r="O324" s="4" t="s">
        <v>872</v>
      </c>
      <c r="P324" s="4">
        <v>4</v>
      </c>
      <c r="Q324" s="4" t="s">
        <v>870</v>
      </c>
      <c r="R324" s="6">
        <v>2</v>
      </c>
      <c r="S324" s="4" t="s">
        <v>870</v>
      </c>
      <c r="T324" s="4">
        <v>417002</v>
      </c>
      <c r="U324" s="4">
        <v>8417002</v>
      </c>
      <c r="V324" s="4" t="s">
        <v>898</v>
      </c>
      <c r="W324" s="4">
        <v>514</v>
      </c>
      <c r="Y324" s="31">
        <v>0.72843402464682894</v>
      </c>
      <c r="Z324" s="33">
        <v>14</v>
      </c>
      <c r="AA324" s="34">
        <v>5.2031001760487784E-2</v>
      </c>
      <c r="AB324" s="32">
        <v>7.1428571428571425E-2</v>
      </c>
    </row>
    <row r="325" spans="6:28" x14ac:dyDescent="0.2">
      <c r="F325" s="24">
        <v>0.73158856391718696</v>
      </c>
      <c r="G325" s="18">
        <v>0</v>
      </c>
      <c r="H325" s="21" t="s">
        <v>2530</v>
      </c>
      <c r="I325" s="16">
        <v>0</v>
      </c>
      <c r="J325" s="23">
        <v>9035</v>
      </c>
      <c r="K325" s="14">
        <v>9020</v>
      </c>
      <c r="L325" s="14">
        <v>15215</v>
      </c>
      <c r="M325" s="4" t="s">
        <v>870</v>
      </c>
      <c r="N325" s="4" t="s">
        <v>871</v>
      </c>
      <c r="O325" s="4" t="s">
        <v>872</v>
      </c>
      <c r="P325" s="4">
        <v>4</v>
      </c>
      <c r="Q325" s="4" t="s">
        <v>870</v>
      </c>
      <c r="R325" s="6">
        <v>2</v>
      </c>
      <c r="S325" s="4" t="s">
        <v>872</v>
      </c>
      <c r="T325" s="4">
        <v>417002</v>
      </c>
      <c r="U325" s="4">
        <v>8417002</v>
      </c>
      <c r="V325" s="4" t="s">
        <v>898</v>
      </c>
      <c r="W325" s="4">
        <v>1232</v>
      </c>
      <c r="Y325" s="31">
        <v>0.72843402464682894</v>
      </c>
      <c r="Z325" s="33">
        <v>14</v>
      </c>
      <c r="AA325" s="34">
        <v>5.2031001760487784E-2</v>
      </c>
      <c r="AB325" s="32">
        <v>7.1428571428571425E-2</v>
      </c>
    </row>
    <row r="326" spans="6:28" x14ac:dyDescent="0.2">
      <c r="F326" s="24">
        <v>0.40082977325008218</v>
      </c>
      <c r="G326" s="18">
        <v>0</v>
      </c>
      <c r="H326" s="21" t="s">
        <v>2531</v>
      </c>
      <c r="I326" s="16">
        <v>0</v>
      </c>
      <c r="J326" s="23">
        <v>9035</v>
      </c>
      <c r="K326" s="14">
        <v>9020</v>
      </c>
      <c r="L326" s="14">
        <v>15215</v>
      </c>
      <c r="M326" s="4" t="s">
        <v>870</v>
      </c>
      <c r="N326" s="4" t="s">
        <v>871</v>
      </c>
      <c r="O326" s="4" t="s">
        <v>872</v>
      </c>
      <c r="P326" s="4">
        <v>4</v>
      </c>
      <c r="Q326" s="4" t="s">
        <v>870</v>
      </c>
      <c r="R326" s="6">
        <v>35</v>
      </c>
      <c r="S326" s="4" t="s">
        <v>874</v>
      </c>
      <c r="T326" s="4">
        <v>417002</v>
      </c>
      <c r="U326" s="4">
        <v>8417002</v>
      </c>
      <c r="V326" s="4" t="s">
        <v>898</v>
      </c>
      <c r="W326" s="4">
        <v>675</v>
      </c>
      <c r="Y326" s="31">
        <v>0.72843402464682894</v>
      </c>
      <c r="Z326" s="33">
        <v>14</v>
      </c>
      <c r="AA326" s="34">
        <v>5.2031001760487784E-2</v>
      </c>
      <c r="AB326" s="32">
        <v>7.1428571428571425E-2</v>
      </c>
    </row>
    <row r="327" spans="6:28" x14ac:dyDescent="0.2">
      <c r="F327" s="24">
        <v>0.85450969438054547</v>
      </c>
      <c r="G327" s="18">
        <v>0</v>
      </c>
      <c r="H327" s="21" t="s">
        <v>2532</v>
      </c>
      <c r="I327" s="16">
        <v>0</v>
      </c>
      <c r="J327" s="23">
        <v>9035</v>
      </c>
      <c r="K327" s="14">
        <v>9020</v>
      </c>
      <c r="L327" s="14">
        <v>15215</v>
      </c>
      <c r="M327" s="4" t="s">
        <v>870</v>
      </c>
      <c r="N327" s="4" t="s">
        <v>871</v>
      </c>
      <c r="O327" s="4" t="s">
        <v>872</v>
      </c>
      <c r="P327" s="4">
        <v>4</v>
      </c>
      <c r="Q327" s="4" t="s">
        <v>870</v>
      </c>
      <c r="R327" s="6">
        <v>36</v>
      </c>
      <c r="S327" s="4" t="s">
        <v>874</v>
      </c>
      <c r="T327" s="4">
        <v>417002</v>
      </c>
      <c r="U327" s="4">
        <v>8417002</v>
      </c>
      <c r="V327" s="4" t="s">
        <v>898</v>
      </c>
      <c r="W327" s="4">
        <v>1439</v>
      </c>
      <c r="Y327" s="31">
        <v>0.72843402464682894</v>
      </c>
      <c r="Z327" s="33">
        <v>14</v>
      </c>
      <c r="AA327" s="34">
        <v>5.2031001760487784E-2</v>
      </c>
      <c r="AB327" s="32">
        <v>7.1428571428571425E-2</v>
      </c>
    </row>
    <row r="328" spans="6:28" x14ac:dyDescent="0.2">
      <c r="F328" s="24">
        <v>1.3592582977325007</v>
      </c>
      <c r="G328" s="18">
        <v>0</v>
      </c>
      <c r="H328" s="21" t="s">
        <v>2533</v>
      </c>
      <c r="I328" s="16">
        <v>0</v>
      </c>
      <c r="J328" s="23">
        <v>9035</v>
      </c>
      <c r="K328" s="14">
        <v>9020</v>
      </c>
      <c r="L328" s="14">
        <v>15215</v>
      </c>
      <c r="M328" s="4" t="s">
        <v>870</v>
      </c>
      <c r="N328" s="4" t="s">
        <v>871</v>
      </c>
      <c r="O328" s="4" t="s">
        <v>872</v>
      </c>
      <c r="P328" s="4">
        <v>4</v>
      </c>
      <c r="Q328" s="4" t="s">
        <v>870</v>
      </c>
      <c r="R328" s="6">
        <v>38</v>
      </c>
      <c r="S328" s="4" t="s">
        <v>874</v>
      </c>
      <c r="T328" s="4">
        <v>417002</v>
      </c>
      <c r="U328" s="4">
        <v>8417002</v>
      </c>
      <c r="V328" s="4" t="s">
        <v>898</v>
      </c>
      <c r="W328" s="4">
        <v>2289</v>
      </c>
      <c r="Y328" s="31">
        <v>0.72843402464682894</v>
      </c>
      <c r="Z328" s="33">
        <v>14</v>
      </c>
      <c r="AA328" s="34">
        <v>5.2031001760487784E-2</v>
      </c>
      <c r="AB328" s="32">
        <v>7.1428571428571425E-2</v>
      </c>
    </row>
    <row r="329" spans="6:28" x14ac:dyDescent="0.2">
      <c r="F329" s="24">
        <v>0.71709348166549658</v>
      </c>
      <c r="G329" s="18">
        <v>0</v>
      </c>
      <c r="H329" s="21" t="s">
        <v>2534</v>
      </c>
      <c r="I329" s="16">
        <v>0</v>
      </c>
      <c r="J329" s="23">
        <v>12468</v>
      </c>
      <c r="K329" s="14">
        <v>13071</v>
      </c>
      <c r="L329" s="14">
        <v>18517</v>
      </c>
      <c r="M329" s="4" t="s">
        <v>870</v>
      </c>
      <c r="N329" s="4" t="s">
        <v>871</v>
      </c>
      <c r="O329" s="4" t="s">
        <v>872</v>
      </c>
      <c r="P329" s="4">
        <v>4</v>
      </c>
      <c r="Q329" s="4" t="s">
        <v>872</v>
      </c>
      <c r="R329" s="6">
        <v>23</v>
      </c>
      <c r="S329" s="4" t="s">
        <v>870</v>
      </c>
      <c r="T329" s="4">
        <v>417079</v>
      </c>
      <c r="U329" s="4">
        <v>8417079</v>
      </c>
      <c r="V329" s="4" t="s">
        <v>903</v>
      </c>
      <c r="W329" s="4">
        <v>1065</v>
      </c>
      <c r="Y329" s="31">
        <v>0.71699654984565098</v>
      </c>
      <c r="Z329" s="33">
        <v>16</v>
      </c>
      <c r="AA329" s="34">
        <v>4.4812284365353186E-2</v>
      </c>
      <c r="AB329" s="32">
        <v>6.25E-2</v>
      </c>
    </row>
    <row r="330" spans="6:28" x14ac:dyDescent="0.2">
      <c r="F330" s="24">
        <v>1.2113156558837825</v>
      </c>
      <c r="G330" s="18">
        <v>0</v>
      </c>
      <c r="H330" s="21" t="s">
        <v>2534</v>
      </c>
      <c r="I330" s="16">
        <v>0</v>
      </c>
      <c r="J330" s="23">
        <v>12468</v>
      </c>
      <c r="K330" s="14">
        <v>13071</v>
      </c>
      <c r="L330" s="14">
        <v>18517</v>
      </c>
      <c r="M330" s="4" t="s">
        <v>870</v>
      </c>
      <c r="N330" s="4" t="s">
        <v>871</v>
      </c>
      <c r="O330" s="4" t="s">
        <v>872</v>
      </c>
      <c r="P330" s="4">
        <v>4</v>
      </c>
      <c r="Q330" s="4" t="s">
        <v>872</v>
      </c>
      <c r="R330" s="6">
        <v>23</v>
      </c>
      <c r="S330" s="4" t="s">
        <v>872</v>
      </c>
      <c r="T330" s="4">
        <v>417079</v>
      </c>
      <c r="U330" s="4">
        <v>8417079</v>
      </c>
      <c r="V330" s="4" t="s">
        <v>903</v>
      </c>
      <c r="W330" s="4">
        <v>1799</v>
      </c>
      <c r="Y330" s="31">
        <v>0.71699654984565098</v>
      </c>
      <c r="Z330" s="33">
        <v>16</v>
      </c>
      <c r="AA330" s="34">
        <v>4.4812284365353186E-2</v>
      </c>
      <c r="AB330" s="32">
        <v>6.25E-2</v>
      </c>
    </row>
    <row r="331" spans="6:28" x14ac:dyDescent="0.2">
      <c r="F331" s="24">
        <v>1.2456553437381865</v>
      </c>
      <c r="G331" s="18">
        <v>0</v>
      </c>
      <c r="H331" s="21" t="s">
        <v>2534</v>
      </c>
      <c r="I331" s="16">
        <v>0</v>
      </c>
      <c r="J331" s="23">
        <v>12468</v>
      </c>
      <c r="K331" s="14">
        <v>13071</v>
      </c>
      <c r="L331" s="14">
        <v>18517</v>
      </c>
      <c r="M331" s="4" t="s">
        <v>870</v>
      </c>
      <c r="N331" s="4" t="s">
        <v>871</v>
      </c>
      <c r="O331" s="4" t="s">
        <v>872</v>
      </c>
      <c r="P331" s="4">
        <v>4</v>
      </c>
      <c r="Q331" s="4" t="s">
        <v>872</v>
      </c>
      <c r="R331" s="6">
        <v>23</v>
      </c>
      <c r="S331" s="4" t="s">
        <v>873</v>
      </c>
      <c r="T331" s="4">
        <v>417079</v>
      </c>
      <c r="U331" s="4">
        <v>8417079</v>
      </c>
      <c r="V331" s="4" t="s">
        <v>903</v>
      </c>
      <c r="W331" s="4">
        <v>1850</v>
      </c>
      <c r="Y331" s="31">
        <v>0.71699654984565098</v>
      </c>
      <c r="Z331" s="33">
        <v>16</v>
      </c>
      <c r="AA331" s="34">
        <v>4.4812284365353186E-2</v>
      </c>
      <c r="AB331" s="32">
        <v>6.25E-2</v>
      </c>
    </row>
    <row r="332" spans="6:28" x14ac:dyDescent="0.2">
      <c r="F332" s="24">
        <v>0.68006048495976668</v>
      </c>
      <c r="G332" s="18">
        <v>0</v>
      </c>
      <c r="H332" s="21" t="s">
        <v>2535</v>
      </c>
      <c r="I332" s="16">
        <v>0</v>
      </c>
      <c r="J332" s="23">
        <v>12468</v>
      </c>
      <c r="K332" s="14">
        <v>13071</v>
      </c>
      <c r="L332" s="14">
        <v>18517</v>
      </c>
      <c r="M332" s="4" t="s">
        <v>870</v>
      </c>
      <c r="N332" s="4" t="s">
        <v>871</v>
      </c>
      <c r="O332" s="4" t="s">
        <v>872</v>
      </c>
      <c r="P332" s="4">
        <v>4</v>
      </c>
      <c r="Q332" s="4" t="s">
        <v>873</v>
      </c>
      <c r="R332" s="6">
        <v>32</v>
      </c>
      <c r="S332" s="4" t="s">
        <v>870</v>
      </c>
      <c r="T332" s="4">
        <v>417079</v>
      </c>
      <c r="U332" s="4">
        <v>8417079</v>
      </c>
      <c r="V332" s="4" t="s">
        <v>903</v>
      </c>
      <c r="W332" s="4">
        <v>1010</v>
      </c>
      <c r="Y332" s="31">
        <v>0.71699654984565098</v>
      </c>
      <c r="Z332" s="33">
        <v>16</v>
      </c>
      <c r="AA332" s="34">
        <v>4.4812284365353186E-2</v>
      </c>
      <c r="AB332" s="32">
        <v>6.25E-2</v>
      </c>
    </row>
    <row r="333" spans="6:28" x14ac:dyDescent="0.2">
      <c r="F333" s="24">
        <v>1.1608161149214236</v>
      </c>
      <c r="G333" s="18">
        <v>0</v>
      </c>
      <c r="H333" s="21" t="s">
        <v>2535</v>
      </c>
      <c r="I333" s="16">
        <v>0</v>
      </c>
      <c r="J333" s="23">
        <v>12468</v>
      </c>
      <c r="K333" s="14">
        <v>13071</v>
      </c>
      <c r="L333" s="14">
        <v>18517</v>
      </c>
      <c r="M333" s="4" t="s">
        <v>870</v>
      </c>
      <c r="N333" s="4" t="s">
        <v>871</v>
      </c>
      <c r="O333" s="4" t="s">
        <v>872</v>
      </c>
      <c r="P333" s="4">
        <v>4</v>
      </c>
      <c r="Q333" s="4" t="s">
        <v>873</v>
      </c>
      <c r="R333" s="6">
        <v>32</v>
      </c>
      <c r="S333" s="4" t="s">
        <v>872</v>
      </c>
      <c r="T333" s="4">
        <v>417079</v>
      </c>
      <c r="U333" s="4">
        <v>8417079</v>
      </c>
      <c r="V333" s="4" t="s">
        <v>903</v>
      </c>
      <c r="W333" s="4">
        <v>1724</v>
      </c>
      <c r="Y333" s="31">
        <v>0.71699654984565098</v>
      </c>
      <c r="Z333" s="33">
        <v>16</v>
      </c>
      <c r="AA333" s="34">
        <v>4.4812284365353186E-2</v>
      </c>
      <c r="AB333" s="32">
        <v>6.25E-2</v>
      </c>
    </row>
    <row r="334" spans="6:28" x14ac:dyDescent="0.2">
      <c r="F334" s="24">
        <v>0.58579467516336348</v>
      </c>
      <c r="G334" s="18">
        <v>0</v>
      </c>
      <c r="H334" s="21" t="s">
        <v>2536</v>
      </c>
      <c r="I334" s="16">
        <v>0</v>
      </c>
      <c r="J334" s="23">
        <v>12468</v>
      </c>
      <c r="K334" s="14">
        <v>13071</v>
      </c>
      <c r="L334" s="14">
        <v>18517</v>
      </c>
      <c r="M334" s="4" t="s">
        <v>870</v>
      </c>
      <c r="N334" s="4" t="s">
        <v>871</v>
      </c>
      <c r="O334" s="4" t="s">
        <v>872</v>
      </c>
      <c r="P334" s="4">
        <v>4</v>
      </c>
      <c r="Q334" s="4" t="s">
        <v>873</v>
      </c>
      <c r="R334" s="6">
        <v>33</v>
      </c>
      <c r="S334" s="4" t="s">
        <v>870</v>
      </c>
      <c r="T334" s="4">
        <v>417079</v>
      </c>
      <c r="U334" s="4">
        <v>8417079</v>
      </c>
      <c r="V334" s="4" t="s">
        <v>903</v>
      </c>
      <c r="W334" s="4">
        <v>870</v>
      </c>
      <c r="Y334" s="31">
        <v>0.71699654984565098</v>
      </c>
      <c r="Z334" s="33">
        <v>16</v>
      </c>
      <c r="AA334" s="34">
        <v>4.4812284365353186E-2</v>
      </c>
      <c r="AB334" s="32">
        <v>6.25E-2</v>
      </c>
    </row>
    <row r="335" spans="6:28" x14ac:dyDescent="0.2">
      <c r="F335" s="24">
        <v>1.0800168493816493</v>
      </c>
      <c r="G335" s="18">
        <v>0</v>
      </c>
      <c r="H335" s="21" t="s">
        <v>2536</v>
      </c>
      <c r="I335" s="16">
        <v>0</v>
      </c>
      <c r="J335" s="23">
        <v>12468</v>
      </c>
      <c r="K335" s="14">
        <v>13071</v>
      </c>
      <c r="L335" s="14">
        <v>18517</v>
      </c>
      <c r="M335" s="4" t="s">
        <v>870</v>
      </c>
      <c r="N335" s="4" t="s">
        <v>871</v>
      </c>
      <c r="O335" s="4" t="s">
        <v>872</v>
      </c>
      <c r="P335" s="4">
        <v>4</v>
      </c>
      <c r="Q335" s="4" t="s">
        <v>873</v>
      </c>
      <c r="R335" s="6">
        <v>33</v>
      </c>
      <c r="S335" s="4" t="s">
        <v>872</v>
      </c>
      <c r="T335" s="4">
        <v>417079</v>
      </c>
      <c r="U335" s="4">
        <v>8417079</v>
      </c>
      <c r="V335" s="4" t="s">
        <v>903</v>
      </c>
      <c r="W335" s="4">
        <v>1604</v>
      </c>
      <c r="Y335" s="31">
        <v>0.71699654984565098</v>
      </c>
      <c r="Z335" s="33">
        <v>16</v>
      </c>
      <c r="AA335" s="34">
        <v>4.4812284365353186E-2</v>
      </c>
      <c r="AB335" s="32">
        <v>6.25E-2</v>
      </c>
    </row>
    <row r="336" spans="6:28" x14ac:dyDescent="0.2">
      <c r="F336" s="24">
        <v>0.96689787762596535</v>
      </c>
      <c r="G336" s="18">
        <v>0</v>
      </c>
      <c r="H336" s="21" t="s">
        <v>2537</v>
      </c>
      <c r="I336" s="16">
        <v>0</v>
      </c>
      <c r="J336" s="23">
        <v>12468</v>
      </c>
      <c r="K336" s="14">
        <v>13071</v>
      </c>
      <c r="L336" s="14">
        <v>18517</v>
      </c>
      <c r="M336" s="4" t="s">
        <v>870</v>
      </c>
      <c r="N336" s="4" t="s">
        <v>871</v>
      </c>
      <c r="O336" s="4" t="s">
        <v>872</v>
      </c>
      <c r="P336" s="4">
        <v>4</v>
      </c>
      <c r="Q336" s="4" t="s">
        <v>873</v>
      </c>
      <c r="R336" s="6">
        <v>34</v>
      </c>
      <c r="S336" s="4" t="s">
        <v>874</v>
      </c>
      <c r="T336" s="4">
        <v>417079</v>
      </c>
      <c r="U336" s="4">
        <v>8417079</v>
      </c>
      <c r="V336" s="4" t="s">
        <v>903</v>
      </c>
      <c r="W336" s="4">
        <v>1436</v>
      </c>
      <c r="Y336" s="31">
        <v>0.71699654984565098</v>
      </c>
      <c r="Z336" s="33">
        <v>16</v>
      </c>
      <c r="AA336" s="34">
        <v>4.4812284365353186E-2</v>
      </c>
      <c r="AB336" s="32">
        <v>6.25E-2</v>
      </c>
    </row>
    <row r="337" spans="6:28" x14ac:dyDescent="0.2">
      <c r="F337" s="24">
        <v>1.7663250743310208</v>
      </c>
      <c r="G337" s="18">
        <v>0</v>
      </c>
      <c r="H337" s="21" t="s">
        <v>2538</v>
      </c>
      <c r="I337" s="16">
        <v>0</v>
      </c>
      <c r="J337" s="23">
        <v>2847</v>
      </c>
      <c r="K337" s="14">
        <v>1918</v>
      </c>
      <c r="L337" s="14">
        <v>4036</v>
      </c>
      <c r="M337" s="4" t="s">
        <v>870</v>
      </c>
      <c r="N337" s="4" t="s">
        <v>871</v>
      </c>
      <c r="O337" s="4" t="s">
        <v>872</v>
      </c>
      <c r="P337" s="4">
        <v>9</v>
      </c>
      <c r="Q337" s="4" t="s">
        <v>874</v>
      </c>
      <c r="R337" s="6">
        <v>5</v>
      </c>
      <c r="S337" s="4" t="s">
        <v>874</v>
      </c>
      <c r="T337" s="4">
        <v>115001</v>
      </c>
      <c r="U337" s="4">
        <v>8115001</v>
      </c>
      <c r="V337" s="4" t="s">
        <v>661</v>
      </c>
      <c r="W337" s="4">
        <v>2504</v>
      </c>
      <c r="Y337" s="31">
        <v>0.67651403249630726</v>
      </c>
      <c r="Z337" s="33">
        <v>3</v>
      </c>
      <c r="AA337" s="34">
        <v>0.2255046774987691</v>
      </c>
      <c r="AB337" s="32">
        <v>0.33333333333333331</v>
      </c>
    </row>
    <row r="338" spans="6:28" x14ac:dyDescent="0.2">
      <c r="F338" s="24">
        <v>1.546</v>
      </c>
      <c r="G338" s="18">
        <v>0</v>
      </c>
      <c r="H338" s="21" t="s">
        <v>2539</v>
      </c>
      <c r="I338" s="16">
        <v>0</v>
      </c>
      <c r="J338" s="23">
        <v>1546</v>
      </c>
      <c r="K338" s="14">
        <v>922</v>
      </c>
      <c r="L338" s="14">
        <v>2107</v>
      </c>
      <c r="M338" s="4" t="s">
        <v>870</v>
      </c>
      <c r="N338" s="4" t="s">
        <v>871</v>
      </c>
      <c r="O338" s="4" t="s">
        <v>872</v>
      </c>
      <c r="P338" s="4">
        <v>9</v>
      </c>
      <c r="Q338" s="4" t="s">
        <v>874</v>
      </c>
      <c r="R338" s="6">
        <v>6</v>
      </c>
      <c r="S338" s="4" t="s">
        <v>874</v>
      </c>
      <c r="T338" s="4">
        <v>115002</v>
      </c>
      <c r="U338" s="4">
        <v>8115002</v>
      </c>
      <c r="V338" s="4" t="s">
        <v>662</v>
      </c>
      <c r="W338" s="4">
        <v>2107</v>
      </c>
      <c r="Y338" s="31">
        <v>0.66207650273224039</v>
      </c>
      <c r="Z338" s="33">
        <v>1</v>
      </c>
      <c r="AA338" s="34">
        <v>0.66207650273224039</v>
      </c>
      <c r="AB338" s="32">
        <v>1</v>
      </c>
    </row>
    <row r="339" spans="6:28" x14ac:dyDescent="0.2">
      <c r="F339" s="24">
        <v>2.9903596491228068</v>
      </c>
      <c r="G339" s="18">
        <v>0</v>
      </c>
      <c r="H339" s="21" t="s">
        <v>2540</v>
      </c>
      <c r="I339" s="16">
        <v>0</v>
      </c>
      <c r="J339" s="23">
        <v>20053</v>
      </c>
      <c r="K339" s="14">
        <v>12639</v>
      </c>
      <c r="L339" s="14">
        <v>14022</v>
      </c>
      <c r="M339" s="4" t="s">
        <v>870</v>
      </c>
      <c r="N339" s="4" t="s">
        <v>871</v>
      </c>
      <c r="O339" s="4" t="s">
        <v>872</v>
      </c>
      <c r="P339" s="4">
        <v>9</v>
      </c>
      <c r="Q339" s="4" t="s">
        <v>874</v>
      </c>
      <c r="R339" s="6">
        <v>7</v>
      </c>
      <c r="S339" s="4" t="s">
        <v>874</v>
      </c>
      <c r="T339" s="4">
        <v>115003</v>
      </c>
      <c r="U339" s="4">
        <v>8115003</v>
      </c>
      <c r="V339" s="4" t="s">
        <v>909</v>
      </c>
      <c r="W339" s="4">
        <v>2091</v>
      </c>
      <c r="Y339" s="31">
        <v>0.57072826133493171</v>
      </c>
      <c r="Z339" s="33">
        <v>10</v>
      </c>
      <c r="AA339" s="34">
        <v>5.7072826133493168E-2</v>
      </c>
      <c r="AB339" s="32">
        <v>0.1</v>
      </c>
    </row>
    <row r="340" spans="6:28" x14ac:dyDescent="0.2">
      <c r="F340" s="24">
        <v>2.9537289979451224</v>
      </c>
      <c r="G340" s="18">
        <v>0</v>
      </c>
      <c r="H340" s="21" t="s">
        <v>2541</v>
      </c>
      <c r="I340" s="16">
        <v>0</v>
      </c>
      <c r="J340" s="23">
        <v>29300</v>
      </c>
      <c r="K340" s="14">
        <v>15823</v>
      </c>
      <c r="L340" s="14">
        <v>16546</v>
      </c>
      <c r="M340" s="4" t="s">
        <v>870</v>
      </c>
      <c r="N340" s="4" t="s">
        <v>871</v>
      </c>
      <c r="O340" s="4" t="s">
        <v>872</v>
      </c>
      <c r="P340" s="4">
        <v>9</v>
      </c>
      <c r="Q340" s="4" t="s">
        <v>874</v>
      </c>
      <c r="R340" s="6">
        <v>8</v>
      </c>
      <c r="S340" s="4" t="s">
        <v>874</v>
      </c>
      <c r="T340" s="4">
        <v>115045</v>
      </c>
      <c r="U340" s="4">
        <v>8115045</v>
      </c>
      <c r="V340" s="4" t="s">
        <v>910</v>
      </c>
      <c r="W340" s="4">
        <v>1668</v>
      </c>
      <c r="Y340" s="31">
        <v>0.52488284227083304</v>
      </c>
      <c r="Z340" s="33">
        <v>11</v>
      </c>
      <c r="AA340" s="34">
        <v>4.7716622024621187E-2</v>
      </c>
      <c r="AB340" s="32">
        <v>9.0909090909090912E-2</v>
      </c>
    </row>
    <row r="341" spans="6:28" x14ac:dyDescent="0.2">
      <c r="F341" s="24">
        <v>0.61087760158572846</v>
      </c>
      <c r="G341" s="18">
        <v>0</v>
      </c>
      <c r="H341" s="21" t="s">
        <v>2542</v>
      </c>
      <c r="I341" s="16">
        <v>0</v>
      </c>
      <c r="J341" s="23">
        <v>2847</v>
      </c>
      <c r="K341" s="14">
        <v>1918</v>
      </c>
      <c r="L341" s="14">
        <v>4036</v>
      </c>
      <c r="M341" s="4" t="s">
        <v>870</v>
      </c>
      <c r="N341" s="4" t="s">
        <v>871</v>
      </c>
      <c r="O341" s="4" t="s">
        <v>872</v>
      </c>
      <c r="P341" s="4">
        <v>9</v>
      </c>
      <c r="Q341" s="4" t="s">
        <v>874</v>
      </c>
      <c r="R341" s="6">
        <v>9</v>
      </c>
      <c r="S341" s="4" t="s">
        <v>874</v>
      </c>
      <c r="T341" s="4">
        <v>115001</v>
      </c>
      <c r="U341" s="4">
        <v>8115001</v>
      </c>
      <c r="V341" s="4" t="s">
        <v>661</v>
      </c>
      <c r="W341" s="4">
        <v>866</v>
      </c>
      <c r="Y341" s="31">
        <v>0.67651403249630726</v>
      </c>
      <c r="Z341" s="33">
        <v>3</v>
      </c>
      <c r="AA341" s="34">
        <v>0.2255046774987691</v>
      </c>
      <c r="AB341" s="32">
        <v>0.33333333333333331</v>
      </c>
    </row>
    <row r="342" spans="6:28" x14ac:dyDescent="0.2">
      <c r="F342" s="24">
        <v>0.4697973240832507</v>
      </c>
      <c r="G342" s="18">
        <v>0</v>
      </c>
      <c r="H342" s="21" t="s">
        <v>2543</v>
      </c>
      <c r="I342" s="16">
        <v>0</v>
      </c>
      <c r="J342" s="23">
        <v>2847</v>
      </c>
      <c r="K342" s="14">
        <v>1918</v>
      </c>
      <c r="L342" s="14">
        <v>4036</v>
      </c>
      <c r="M342" s="4" t="s">
        <v>870</v>
      </c>
      <c r="N342" s="4" t="s">
        <v>871</v>
      </c>
      <c r="O342" s="4" t="s">
        <v>872</v>
      </c>
      <c r="P342" s="4">
        <v>9</v>
      </c>
      <c r="Q342" s="4" t="s">
        <v>874</v>
      </c>
      <c r="R342" s="6">
        <v>10</v>
      </c>
      <c r="S342" s="4" t="s">
        <v>874</v>
      </c>
      <c r="T342" s="4">
        <v>115001</v>
      </c>
      <c r="U342" s="4">
        <v>8115001</v>
      </c>
      <c r="V342" s="4" t="s">
        <v>661</v>
      </c>
      <c r="W342" s="4">
        <v>666</v>
      </c>
      <c r="Y342" s="31">
        <v>0.67651403249630726</v>
      </c>
      <c r="Z342" s="33">
        <v>3</v>
      </c>
      <c r="AA342" s="34">
        <v>0.2255046774987691</v>
      </c>
      <c r="AB342" s="32">
        <v>0.33333333333333331</v>
      </c>
    </row>
    <row r="343" spans="6:28" x14ac:dyDescent="0.2">
      <c r="F343" s="24">
        <v>1.5212814526588845</v>
      </c>
      <c r="G343" s="18">
        <v>0</v>
      </c>
      <c r="H343" s="21" t="s">
        <v>2544</v>
      </c>
      <c r="I343" s="16">
        <v>0</v>
      </c>
      <c r="J343" s="23">
        <v>2318</v>
      </c>
      <c r="K343" s="14">
        <v>1787</v>
      </c>
      <c r="L343" s="14">
        <v>2313</v>
      </c>
      <c r="M343" s="4" t="s">
        <v>870</v>
      </c>
      <c r="N343" s="4" t="s">
        <v>871</v>
      </c>
      <c r="O343" s="4" t="s">
        <v>872</v>
      </c>
      <c r="P343" s="4">
        <v>9</v>
      </c>
      <c r="Q343" s="4" t="s">
        <v>874</v>
      </c>
      <c r="R343" s="6">
        <v>11</v>
      </c>
      <c r="S343" s="4" t="s">
        <v>874</v>
      </c>
      <c r="T343" s="4">
        <v>115054</v>
      </c>
      <c r="U343" s="4">
        <v>8115054</v>
      </c>
      <c r="V343" s="4" t="s">
        <v>681</v>
      </c>
      <c r="W343" s="4">
        <v>1518</v>
      </c>
      <c r="Y343" s="31">
        <v>0.63882829541913366</v>
      </c>
      <c r="Z343" s="33">
        <v>2</v>
      </c>
      <c r="AA343" s="34">
        <v>0.31941414770956683</v>
      </c>
      <c r="AB343" s="32">
        <v>0.5</v>
      </c>
    </row>
    <row r="344" spans="6:28" x14ac:dyDescent="0.2">
      <c r="F344" s="24">
        <v>0.79671854734111547</v>
      </c>
      <c r="G344" s="18">
        <v>0</v>
      </c>
      <c r="H344" s="21" t="s">
        <v>2544</v>
      </c>
      <c r="I344" s="16">
        <v>0</v>
      </c>
      <c r="J344" s="23">
        <v>2318</v>
      </c>
      <c r="K344" s="14">
        <v>1787</v>
      </c>
      <c r="L344" s="14">
        <v>2313</v>
      </c>
      <c r="M344" s="4" t="s">
        <v>870</v>
      </c>
      <c r="N344" s="4" t="s">
        <v>871</v>
      </c>
      <c r="O344" s="4" t="s">
        <v>872</v>
      </c>
      <c r="P344" s="4">
        <v>9</v>
      </c>
      <c r="Q344" s="4" t="s">
        <v>874</v>
      </c>
      <c r="R344" s="6">
        <v>11</v>
      </c>
      <c r="S344" s="4" t="s">
        <v>872</v>
      </c>
      <c r="T344" s="4">
        <v>115054</v>
      </c>
      <c r="U344" s="4">
        <v>8115054</v>
      </c>
      <c r="V344" s="4" t="s">
        <v>681</v>
      </c>
      <c r="W344" s="4">
        <v>795</v>
      </c>
      <c r="Y344" s="31">
        <v>0.63882829541913366</v>
      </c>
      <c r="Z344" s="33">
        <v>2</v>
      </c>
      <c r="AA344" s="34">
        <v>0.31941414770956683</v>
      </c>
      <c r="AB344" s="32">
        <v>0.5</v>
      </c>
    </row>
    <row r="345" spans="6:28" x14ac:dyDescent="0.2">
      <c r="F345" s="24">
        <v>1.9547382550335572</v>
      </c>
      <c r="G345" s="18">
        <v>0</v>
      </c>
      <c r="H345" s="21" t="s">
        <v>2545</v>
      </c>
      <c r="I345" s="16">
        <v>0</v>
      </c>
      <c r="J345" s="23">
        <v>2972</v>
      </c>
      <c r="K345" s="14">
        <v>1919</v>
      </c>
      <c r="L345" s="14">
        <v>3129</v>
      </c>
      <c r="M345" s="4" t="s">
        <v>870</v>
      </c>
      <c r="N345" s="4" t="s">
        <v>871</v>
      </c>
      <c r="O345" s="4" t="s">
        <v>872</v>
      </c>
      <c r="P345" s="4">
        <v>9</v>
      </c>
      <c r="Q345" s="4" t="s">
        <v>874</v>
      </c>
      <c r="R345" s="6">
        <v>12</v>
      </c>
      <c r="S345" s="4" t="s">
        <v>870</v>
      </c>
      <c r="T345" s="4">
        <v>115013</v>
      </c>
      <c r="U345" s="4">
        <v>8115013</v>
      </c>
      <c r="V345" s="4" t="s">
        <v>665</v>
      </c>
      <c r="W345" s="4">
        <v>2058</v>
      </c>
      <c r="Y345" s="31">
        <v>0.62942643391521202</v>
      </c>
      <c r="Z345" s="33">
        <v>2</v>
      </c>
      <c r="AA345" s="34">
        <v>0.31471321695760601</v>
      </c>
      <c r="AB345" s="32">
        <v>0.5</v>
      </c>
    </row>
    <row r="346" spans="6:28" x14ac:dyDescent="0.2">
      <c r="F346" s="24">
        <v>1.0172617449664429</v>
      </c>
      <c r="G346" s="18">
        <v>0</v>
      </c>
      <c r="H346" s="21" t="s">
        <v>2545</v>
      </c>
      <c r="I346" s="16">
        <v>0</v>
      </c>
      <c r="J346" s="23">
        <v>2972</v>
      </c>
      <c r="K346" s="14">
        <v>1919</v>
      </c>
      <c r="L346" s="14">
        <v>3129</v>
      </c>
      <c r="M346" s="4" t="s">
        <v>870</v>
      </c>
      <c r="N346" s="4" t="s">
        <v>871</v>
      </c>
      <c r="O346" s="4" t="s">
        <v>872</v>
      </c>
      <c r="P346" s="4">
        <v>9</v>
      </c>
      <c r="Q346" s="4" t="s">
        <v>874</v>
      </c>
      <c r="R346" s="6">
        <v>12</v>
      </c>
      <c r="S346" s="4" t="s">
        <v>872</v>
      </c>
      <c r="T346" s="4">
        <v>115013</v>
      </c>
      <c r="U346" s="4">
        <v>8115013</v>
      </c>
      <c r="V346" s="4" t="s">
        <v>665</v>
      </c>
      <c r="W346" s="4">
        <v>1071</v>
      </c>
      <c r="Y346" s="31">
        <v>0.62942643391521202</v>
      </c>
      <c r="Z346" s="33">
        <v>2</v>
      </c>
      <c r="AA346" s="34">
        <v>0.31471321695760601</v>
      </c>
      <c r="AB346" s="32">
        <v>0.5</v>
      </c>
    </row>
    <row r="347" spans="6:28" x14ac:dyDescent="0.2">
      <c r="F347" s="24">
        <v>1.8298337129840547</v>
      </c>
      <c r="G347" s="18">
        <v>0</v>
      </c>
      <c r="H347" s="21" t="s">
        <v>2546</v>
      </c>
      <c r="I347" s="16">
        <v>0</v>
      </c>
      <c r="J347" s="23">
        <v>4254</v>
      </c>
      <c r="K347" s="14">
        <v>2885</v>
      </c>
      <c r="L347" s="14">
        <v>5268</v>
      </c>
      <c r="M347" s="4" t="s">
        <v>870</v>
      </c>
      <c r="N347" s="4" t="s">
        <v>871</v>
      </c>
      <c r="O347" s="4" t="s">
        <v>872</v>
      </c>
      <c r="P347" s="4">
        <v>9</v>
      </c>
      <c r="Q347" s="4" t="s">
        <v>874</v>
      </c>
      <c r="R347" s="6">
        <v>13</v>
      </c>
      <c r="S347" s="4" t="s">
        <v>870</v>
      </c>
      <c r="T347" s="4">
        <v>115024</v>
      </c>
      <c r="U347" s="4">
        <v>8115024</v>
      </c>
      <c r="V347" s="4" t="s">
        <v>669</v>
      </c>
      <c r="W347" s="4">
        <v>2266</v>
      </c>
      <c r="Y347" s="31">
        <v>0.65712904005803174</v>
      </c>
      <c r="Z347" s="33">
        <v>3</v>
      </c>
      <c r="AA347" s="34">
        <v>0.21904301335267726</v>
      </c>
      <c r="AB347" s="32">
        <v>0.33333333333333331</v>
      </c>
    </row>
    <row r="348" spans="6:28" x14ac:dyDescent="0.2">
      <c r="F348" s="24">
        <v>1.8177209567198178</v>
      </c>
      <c r="G348" s="18">
        <v>0</v>
      </c>
      <c r="H348" s="21" t="s">
        <v>2546</v>
      </c>
      <c r="I348" s="16">
        <v>0</v>
      </c>
      <c r="J348" s="23">
        <v>4254</v>
      </c>
      <c r="K348" s="14">
        <v>2885</v>
      </c>
      <c r="L348" s="14">
        <v>5268</v>
      </c>
      <c r="M348" s="4" t="s">
        <v>870</v>
      </c>
      <c r="N348" s="4" t="s">
        <v>871</v>
      </c>
      <c r="O348" s="4" t="s">
        <v>872</v>
      </c>
      <c r="P348" s="4">
        <v>9</v>
      </c>
      <c r="Q348" s="4" t="s">
        <v>874</v>
      </c>
      <c r="R348" s="6">
        <v>13</v>
      </c>
      <c r="S348" s="4" t="s">
        <v>872</v>
      </c>
      <c r="T348" s="4">
        <v>115024</v>
      </c>
      <c r="U348" s="4">
        <v>8115024</v>
      </c>
      <c r="V348" s="4" t="s">
        <v>669</v>
      </c>
      <c r="W348" s="4">
        <v>2251</v>
      </c>
      <c r="Y348" s="31">
        <v>0.65712904005803174</v>
      </c>
      <c r="Z348" s="33">
        <v>3</v>
      </c>
      <c r="AA348" s="34">
        <v>0.21904301335267726</v>
      </c>
      <c r="AB348" s="32">
        <v>0.33333333333333331</v>
      </c>
    </row>
    <row r="349" spans="6:28" x14ac:dyDescent="0.2">
      <c r="F349" s="24">
        <v>0.60644533029612757</v>
      </c>
      <c r="G349" s="18">
        <v>0</v>
      </c>
      <c r="H349" s="21" t="s">
        <v>2546</v>
      </c>
      <c r="I349" s="16">
        <v>0</v>
      </c>
      <c r="J349" s="23">
        <v>4254</v>
      </c>
      <c r="K349" s="14">
        <v>2885</v>
      </c>
      <c r="L349" s="14">
        <v>5268</v>
      </c>
      <c r="M349" s="4" t="s">
        <v>870</v>
      </c>
      <c r="N349" s="4" t="s">
        <v>871</v>
      </c>
      <c r="O349" s="4" t="s">
        <v>872</v>
      </c>
      <c r="P349" s="4">
        <v>9</v>
      </c>
      <c r="Q349" s="4" t="s">
        <v>874</v>
      </c>
      <c r="R349" s="6">
        <v>13</v>
      </c>
      <c r="S349" s="4" t="s">
        <v>873</v>
      </c>
      <c r="T349" s="4">
        <v>115024</v>
      </c>
      <c r="U349" s="4">
        <v>8115024</v>
      </c>
      <c r="V349" s="4" t="s">
        <v>669</v>
      </c>
      <c r="W349" s="4">
        <v>751</v>
      </c>
      <c r="Y349" s="31">
        <v>0.65712904005803174</v>
      </c>
      <c r="Z349" s="33">
        <v>3</v>
      </c>
      <c r="AA349" s="34">
        <v>0.21904301335267726</v>
      </c>
      <c r="AB349" s="32">
        <v>0.33333333333333331</v>
      </c>
    </row>
    <row r="350" spans="6:28" x14ac:dyDescent="0.2">
      <c r="F350" s="24">
        <v>2.5038566011720098</v>
      </c>
      <c r="G350" s="18">
        <v>0</v>
      </c>
      <c r="H350" s="21" t="s">
        <v>2547</v>
      </c>
      <c r="I350" s="16">
        <v>0</v>
      </c>
      <c r="J350" s="23">
        <v>3799</v>
      </c>
      <c r="K350" s="14">
        <v>2263</v>
      </c>
      <c r="L350" s="14">
        <v>2901</v>
      </c>
      <c r="M350" s="4" t="s">
        <v>870</v>
      </c>
      <c r="N350" s="4" t="s">
        <v>871</v>
      </c>
      <c r="O350" s="4" t="s">
        <v>872</v>
      </c>
      <c r="P350" s="4">
        <v>9</v>
      </c>
      <c r="Q350" s="4" t="s">
        <v>874</v>
      </c>
      <c r="R350" s="6">
        <v>14</v>
      </c>
      <c r="S350" s="4" t="s">
        <v>870</v>
      </c>
      <c r="T350" s="4">
        <v>115029</v>
      </c>
      <c r="U350" s="4">
        <v>8115029</v>
      </c>
      <c r="V350" s="4" t="s">
        <v>670</v>
      </c>
      <c r="W350" s="4">
        <v>1912</v>
      </c>
      <c r="Y350" s="31">
        <v>0.57614637956041503</v>
      </c>
      <c r="Z350" s="33">
        <v>3</v>
      </c>
      <c r="AA350" s="34">
        <v>0.19204879318680501</v>
      </c>
      <c r="AB350" s="32">
        <v>0.33333333333333331</v>
      </c>
    </row>
    <row r="351" spans="6:28" x14ac:dyDescent="0.2">
      <c r="F351" s="24">
        <v>1.2872861082385387</v>
      </c>
      <c r="G351" s="18">
        <v>0</v>
      </c>
      <c r="H351" s="21" t="s">
        <v>2547</v>
      </c>
      <c r="I351" s="16">
        <v>0</v>
      </c>
      <c r="J351" s="23">
        <v>3799</v>
      </c>
      <c r="K351" s="14">
        <v>2263</v>
      </c>
      <c r="L351" s="14">
        <v>2901</v>
      </c>
      <c r="M351" s="4" t="s">
        <v>870</v>
      </c>
      <c r="N351" s="4" t="s">
        <v>871</v>
      </c>
      <c r="O351" s="4" t="s">
        <v>872</v>
      </c>
      <c r="P351" s="4">
        <v>9</v>
      </c>
      <c r="Q351" s="4" t="s">
        <v>874</v>
      </c>
      <c r="R351" s="6">
        <v>14</v>
      </c>
      <c r="S351" s="4" t="s">
        <v>872</v>
      </c>
      <c r="T351" s="4">
        <v>115029</v>
      </c>
      <c r="U351" s="4">
        <v>8115029</v>
      </c>
      <c r="V351" s="4" t="s">
        <v>670</v>
      </c>
      <c r="W351" s="4">
        <v>983</v>
      </c>
      <c r="Y351" s="31">
        <v>0.57614637956041503</v>
      </c>
      <c r="Z351" s="33">
        <v>3</v>
      </c>
      <c r="AA351" s="34">
        <v>0.19204879318680501</v>
      </c>
      <c r="AB351" s="32">
        <v>0.33333333333333331</v>
      </c>
    </row>
    <row r="352" spans="6:28" x14ac:dyDescent="0.2">
      <c r="F352" s="24">
        <v>3.4212256738788831</v>
      </c>
      <c r="G352" s="18">
        <v>0</v>
      </c>
      <c r="H352" s="21" t="s">
        <v>2548</v>
      </c>
      <c r="I352" s="16">
        <v>0</v>
      </c>
      <c r="J352" s="23">
        <v>29300</v>
      </c>
      <c r="K352" s="14">
        <v>15823</v>
      </c>
      <c r="L352" s="14">
        <v>16546</v>
      </c>
      <c r="M352" s="4" t="s">
        <v>870</v>
      </c>
      <c r="N352" s="4" t="s">
        <v>871</v>
      </c>
      <c r="O352" s="4" t="s">
        <v>872</v>
      </c>
      <c r="P352" s="4">
        <v>9</v>
      </c>
      <c r="Q352" s="4" t="s">
        <v>874</v>
      </c>
      <c r="R352" s="6">
        <v>15</v>
      </c>
      <c r="S352" s="4" t="s">
        <v>870</v>
      </c>
      <c r="T352" s="4">
        <v>115045</v>
      </c>
      <c r="U352" s="4">
        <v>8115045</v>
      </c>
      <c r="V352" s="4" t="s">
        <v>910</v>
      </c>
      <c r="W352" s="4">
        <v>1932</v>
      </c>
      <c r="Y352" s="31">
        <v>0.52488284227083304</v>
      </c>
      <c r="Z352" s="33">
        <v>11</v>
      </c>
      <c r="AA352" s="34">
        <v>4.7716622024621187E-2</v>
      </c>
      <c r="AB352" s="32">
        <v>9.0909090909090912E-2</v>
      </c>
    </row>
    <row r="353" spans="6:28" x14ac:dyDescent="0.2">
      <c r="F353" s="24">
        <v>3.5257040976671097</v>
      </c>
      <c r="G353" s="18">
        <v>0</v>
      </c>
      <c r="H353" s="21" t="s">
        <v>2548</v>
      </c>
      <c r="I353" s="16">
        <v>0</v>
      </c>
      <c r="J353" s="23">
        <v>29300</v>
      </c>
      <c r="K353" s="14">
        <v>15823</v>
      </c>
      <c r="L353" s="14">
        <v>16546</v>
      </c>
      <c r="M353" s="4" t="s">
        <v>870</v>
      </c>
      <c r="N353" s="4" t="s">
        <v>871</v>
      </c>
      <c r="O353" s="4" t="s">
        <v>872</v>
      </c>
      <c r="P353" s="4">
        <v>9</v>
      </c>
      <c r="Q353" s="4" t="s">
        <v>874</v>
      </c>
      <c r="R353" s="6">
        <v>15</v>
      </c>
      <c r="S353" s="4" t="s">
        <v>872</v>
      </c>
      <c r="T353" s="4">
        <v>115045</v>
      </c>
      <c r="U353" s="4">
        <v>8115045</v>
      </c>
      <c r="V353" s="4" t="s">
        <v>910</v>
      </c>
      <c r="W353" s="4">
        <v>1991</v>
      </c>
      <c r="Y353" s="31">
        <v>0.52488284227083304</v>
      </c>
      <c r="Z353" s="33">
        <v>11</v>
      </c>
      <c r="AA353" s="34">
        <v>4.7716622024621187E-2</v>
      </c>
      <c r="AB353" s="32">
        <v>9.0909090909090912E-2</v>
      </c>
    </row>
    <row r="354" spans="6:28" x14ac:dyDescent="0.2">
      <c r="F354" s="24">
        <v>1.689433921237014</v>
      </c>
      <c r="G354" s="18">
        <v>0</v>
      </c>
      <c r="H354" s="21" t="s">
        <v>2549</v>
      </c>
      <c r="I354" s="16">
        <v>0</v>
      </c>
      <c r="J354" s="23">
        <v>2987</v>
      </c>
      <c r="K354" s="14">
        <v>2579</v>
      </c>
      <c r="L354" s="14">
        <v>4139</v>
      </c>
      <c r="M354" s="4" t="s">
        <v>870</v>
      </c>
      <c r="N354" s="4" t="s">
        <v>871</v>
      </c>
      <c r="O354" s="4" t="s">
        <v>872</v>
      </c>
      <c r="P354" s="4">
        <v>9</v>
      </c>
      <c r="Q354" s="4" t="s">
        <v>874</v>
      </c>
      <c r="R354" s="6">
        <v>16</v>
      </c>
      <c r="S354" s="4" t="s">
        <v>870</v>
      </c>
      <c r="T354" s="4">
        <v>115044</v>
      </c>
      <c r="U354" s="4">
        <v>8115044</v>
      </c>
      <c r="V354" s="4" t="s">
        <v>674</v>
      </c>
      <c r="W354" s="4">
        <v>2341</v>
      </c>
      <c r="Y354" s="31">
        <v>0.69222050489438436</v>
      </c>
      <c r="Z354" s="33">
        <v>2</v>
      </c>
      <c r="AA354" s="34">
        <v>0.34611025244719218</v>
      </c>
      <c r="AB354" s="32">
        <v>0.5</v>
      </c>
    </row>
    <row r="355" spans="6:28" x14ac:dyDescent="0.2">
      <c r="F355" s="24">
        <v>1.2975660787629864</v>
      </c>
      <c r="G355" s="18">
        <v>0</v>
      </c>
      <c r="H355" s="21" t="s">
        <v>2549</v>
      </c>
      <c r="I355" s="16">
        <v>0</v>
      </c>
      <c r="J355" s="23">
        <v>2987</v>
      </c>
      <c r="K355" s="14">
        <v>2579</v>
      </c>
      <c r="L355" s="14">
        <v>4139</v>
      </c>
      <c r="M355" s="4" t="s">
        <v>870</v>
      </c>
      <c r="N355" s="4" t="s">
        <v>871</v>
      </c>
      <c r="O355" s="4" t="s">
        <v>872</v>
      </c>
      <c r="P355" s="4">
        <v>9</v>
      </c>
      <c r="Q355" s="4" t="s">
        <v>874</v>
      </c>
      <c r="R355" s="6">
        <v>16</v>
      </c>
      <c r="S355" s="4" t="s">
        <v>872</v>
      </c>
      <c r="T355" s="4">
        <v>115044</v>
      </c>
      <c r="U355" s="4">
        <v>8115044</v>
      </c>
      <c r="V355" s="4" t="s">
        <v>674</v>
      </c>
      <c r="W355" s="4">
        <v>1798</v>
      </c>
      <c r="Y355" s="31">
        <v>0.69222050489438436</v>
      </c>
      <c r="Z355" s="33">
        <v>2</v>
      </c>
      <c r="AA355" s="34">
        <v>0.34611025244719218</v>
      </c>
      <c r="AB355" s="32">
        <v>0.5</v>
      </c>
    </row>
    <row r="356" spans="6:28" x14ac:dyDescent="0.2">
      <c r="F356" s="24">
        <v>2.3740000000000001</v>
      </c>
      <c r="G356" s="18">
        <v>0</v>
      </c>
      <c r="H356" s="21" t="s">
        <v>2550</v>
      </c>
      <c r="I356" s="16">
        <v>0</v>
      </c>
      <c r="J356" s="23">
        <v>2374</v>
      </c>
      <c r="K356" s="14">
        <v>1542</v>
      </c>
      <c r="L356" s="14">
        <v>2227</v>
      </c>
      <c r="M356" s="4" t="s">
        <v>870</v>
      </c>
      <c r="N356" s="4" t="s">
        <v>871</v>
      </c>
      <c r="O356" s="4" t="s">
        <v>872</v>
      </c>
      <c r="P356" s="4">
        <v>9</v>
      </c>
      <c r="Q356" s="4" t="s">
        <v>874</v>
      </c>
      <c r="R356" s="6">
        <v>27</v>
      </c>
      <c r="S356" s="4" t="s">
        <v>874</v>
      </c>
      <c r="T356" s="4">
        <v>115046</v>
      </c>
      <c r="U356" s="4">
        <v>8115046</v>
      </c>
      <c r="V356" s="4" t="s">
        <v>675</v>
      </c>
      <c r="W356" s="4">
        <v>2227</v>
      </c>
      <c r="Y356" s="31">
        <v>0.61354387107276576</v>
      </c>
      <c r="Z356" s="33">
        <v>1</v>
      </c>
      <c r="AA356" s="34">
        <v>0.61354387107276576</v>
      </c>
      <c r="AB356" s="32">
        <v>1</v>
      </c>
    </row>
    <row r="357" spans="6:28" x14ac:dyDescent="0.2">
      <c r="F357" s="24">
        <v>2.9500570125427592E-3</v>
      </c>
      <c r="G357" s="18">
        <v>0</v>
      </c>
      <c r="H357" s="21" t="s">
        <v>2550</v>
      </c>
      <c r="I357" s="16">
        <v>0</v>
      </c>
      <c r="J357" s="23">
        <v>3234</v>
      </c>
      <c r="K357" s="14">
        <v>2055</v>
      </c>
      <c r="L357" s="14">
        <v>4385</v>
      </c>
      <c r="M357" s="4" t="s">
        <v>870</v>
      </c>
      <c r="N357" s="4" t="s">
        <v>871</v>
      </c>
      <c r="O357" s="4" t="s">
        <v>872</v>
      </c>
      <c r="P357" s="4">
        <v>9</v>
      </c>
      <c r="Q357" s="4" t="s">
        <v>874</v>
      </c>
      <c r="R357" s="6">
        <v>27</v>
      </c>
      <c r="S357" s="4" t="s">
        <v>874</v>
      </c>
      <c r="T357" s="4">
        <v>115051</v>
      </c>
      <c r="U357" s="4">
        <v>8115051</v>
      </c>
      <c r="V357" s="4" t="s">
        <v>678</v>
      </c>
      <c r="W357" s="4">
        <v>4</v>
      </c>
      <c r="Y357" s="31">
        <v>0.66570188133140373</v>
      </c>
      <c r="Z357" s="33">
        <v>5</v>
      </c>
      <c r="AA357" s="34">
        <v>0.13314037626628075</v>
      </c>
      <c r="AB357" s="32">
        <v>0.2</v>
      </c>
    </row>
    <row r="358" spans="6:28" x14ac:dyDescent="0.2">
      <c r="F358" s="24">
        <v>1.6199081163859111E-2</v>
      </c>
      <c r="G358" s="18">
        <v>0</v>
      </c>
      <c r="H358" s="21" t="s">
        <v>2550</v>
      </c>
      <c r="I358" s="16">
        <v>0</v>
      </c>
      <c r="J358" s="23">
        <v>15867</v>
      </c>
      <c r="K358" s="14">
        <v>8029</v>
      </c>
      <c r="L358" s="14">
        <v>13713</v>
      </c>
      <c r="M358" s="4" t="s">
        <v>870</v>
      </c>
      <c r="N358" s="4" t="s">
        <v>871</v>
      </c>
      <c r="O358" s="4" t="s">
        <v>872</v>
      </c>
      <c r="P358" s="4">
        <v>9</v>
      </c>
      <c r="Q358" s="4" t="s">
        <v>874</v>
      </c>
      <c r="R358" s="6">
        <v>27</v>
      </c>
      <c r="S358" s="4" t="s">
        <v>874</v>
      </c>
      <c r="T358" s="4">
        <v>116078</v>
      </c>
      <c r="U358" s="4">
        <v>8116078</v>
      </c>
      <c r="V358" s="4" t="s">
        <v>896</v>
      </c>
      <c r="W358" s="4">
        <v>14</v>
      </c>
      <c r="Y358" s="31">
        <v>0.5781063043420458</v>
      </c>
      <c r="Z358" s="33">
        <v>9</v>
      </c>
      <c r="AA358" s="34">
        <v>6.4234033815782868E-2</v>
      </c>
      <c r="AB358" s="32">
        <v>0.1111111111111111</v>
      </c>
    </row>
    <row r="359" spans="6:28" x14ac:dyDescent="0.2">
      <c r="F359" s="24">
        <v>1.38537162954279</v>
      </c>
      <c r="G359" s="18">
        <v>0</v>
      </c>
      <c r="H359" s="21" t="s">
        <v>2551</v>
      </c>
      <c r="I359" s="16">
        <v>0</v>
      </c>
      <c r="J359" s="23">
        <v>3032</v>
      </c>
      <c r="K359" s="14">
        <v>2032</v>
      </c>
      <c r="L359" s="14">
        <v>3412</v>
      </c>
      <c r="M359" s="4" t="s">
        <v>870</v>
      </c>
      <c r="N359" s="4" t="s">
        <v>871</v>
      </c>
      <c r="O359" s="4" t="s">
        <v>872</v>
      </c>
      <c r="P359" s="4">
        <v>9</v>
      </c>
      <c r="Q359" s="4" t="s">
        <v>874</v>
      </c>
      <c r="R359" s="6">
        <v>28</v>
      </c>
      <c r="S359" s="4" t="s">
        <v>874</v>
      </c>
      <c r="T359" s="4">
        <v>115048</v>
      </c>
      <c r="U359" s="4">
        <v>8115048</v>
      </c>
      <c r="V359" s="4" t="s">
        <v>676</v>
      </c>
      <c r="W359" s="4">
        <v>1559</v>
      </c>
      <c r="Y359" s="31">
        <v>0.64228409627182637</v>
      </c>
      <c r="Z359" s="33">
        <v>2</v>
      </c>
      <c r="AA359" s="34">
        <v>0.32114204813591318</v>
      </c>
      <c r="AB359" s="32">
        <v>0.5</v>
      </c>
    </row>
    <row r="360" spans="6:28" x14ac:dyDescent="0.2">
      <c r="F360" s="24">
        <v>1.64662837045721</v>
      </c>
      <c r="G360" s="18">
        <v>0</v>
      </c>
      <c r="H360" s="21" t="s">
        <v>2551</v>
      </c>
      <c r="I360" s="16">
        <v>0</v>
      </c>
      <c r="J360" s="23">
        <v>3032</v>
      </c>
      <c r="K360" s="14">
        <v>2032</v>
      </c>
      <c r="L360" s="14">
        <v>3412</v>
      </c>
      <c r="M360" s="4" t="s">
        <v>870</v>
      </c>
      <c r="N360" s="4" t="s">
        <v>871</v>
      </c>
      <c r="O360" s="4" t="s">
        <v>872</v>
      </c>
      <c r="P360" s="4">
        <v>9</v>
      </c>
      <c r="Q360" s="4" t="s">
        <v>874</v>
      </c>
      <c r="R360" s="6">
        <v>28</v>
      </c>
      <c r="S360" s="4" t="s">
        <v>872</v>
      </c>
      <c r="T360" s="4">
        <v>115048</v>
      </c>
      <c r="U360" s="4">
        <v>8115048</v>
      </c>
      <c r="V360" s="4" t="s">
        <v>676</v>
      </c>
      <c r="W360" s="4">
        <v>1853</v>
      </c>
      <c r="Y360" s="31">
        <v>0.64228409627182637</v>
      </c>
      <c r="Z360" s="33">
        <v>2</v>
      </c>
      <c r="AA360" s="34">
        <v>0.32114204813591318</v>
      </c>
      <c r="AB360" s="32">
        <v>0.5</v>
      </c>
    </row>
    <row r="361" spans="6:28" x14ac:dyDescent="0.2">
      <c r="F361" s="24">
        <v>0.27029075738125802</v>
      </c>
      <c r="G361" s="18">
        <v>0</v>
      </c>
      <c r="H361" s="21" t="s">
        <v>2552</v>
      </c>
      <c r="I361" s="16">
        <v>0</v>
      </c>
      <c r="J361" s="23">
        <v>20053</v>
      </c>
      <c r="K361" s="14">
        <v>12639</v>
      </c>
      <c r="L361" s="14">
        <v>14022</v>
      </c>
      <c r="M361" s="4" t="s">
        <v>870</v>
      </c>
      <c r="N361" s="4" t="s">
        <v>871</v>
      </c>
      <c r="O361" s="4" t="s">
        <v>872</v>
      </c>
      <c r="P361" s="4">
        <v>9</v>
      </c>
      <c r="Q361" s="4" t="s">
        <v>870</v>
      </c>
      <c r="R361" s="6">
        <v>2</v>
      </c>
      <c r="S361" s="4" t="s">
        <v>870</v>
      </c>
      <c r="T361" s="4">
        <v>115003</v>
      </c>
      <c r="U361" s="4">
        <v>8115003</v>
      </c>
      <c r="V361" s="4" t="s">
        <v>909</v>
      </c>
      <c r="W361" s="4">
        <v>189</v>
      </c>
      <c r="Y361" s="31">
        <v>0.57072826133493171</v>
      </c>
      <c r="Z361" s="33">
        <v>10</v>
      </c>
      <c r="AA361" s="34">
        <v>5.7072826133493168E-2</v>
      </c>
      <c r="AB361" s="32">
        <v>0.1</v>
      </c>
    </row>
    <row r="362" spans="6:28" x14ac:dyDescent="0.2">
      <c r="F362" s="24">
        <v>2.5069825274568536</v>
      </c>
      <c r="G362" s="18">
        <v>0</v>
      </c>
      <c r="H362" s="21" t="s">
        <v>2552</v>
      </c>
      <c r="I362" s="16">
        <v>0</v>
      </c>
      <c r="J362" s="23">
        <v>20053</v>
      </c>
      <c r="K362" s="14">
        <v>12639</v>
      </c>
      <c r="L362" s="14">
        <v>14022</v>
      </c>
      <c r="M362" s="4" t="s">
        <v>870</v>
      </c>
      <c r="N362" s="4" t="s">
        <v>871</v>
      </c>
      <c r="O362" s="4" t="s">
        <v>872</v>
      </c>
      <c r="P362" s="4">
        <v>9</v>
      </c>
      <c r="Q362" s="4" t="s">
        <v>870</v>
      </c>
      <c r="R362" s="6">
        <v>2</v>
      </c>
      <c r="S362" s="4" t="s">
        <v>872</v>
      </c>
      <c r="T362" s="4">
        <v>115003</v>
      </c>
      <c r="U362" s="4">
        <v>8115003</v>
      </c>
      <c r="V362" s="4" t="s">
        <v>909</v>
      </c>
      <c r="W362" s="4">
        <v>1753</v>
      </c>
      <c r="Y362" s="31">
        <v>0.57072826133493171</v>
      </c>
      <c r="Z362" s="33">
        <v>10</v>
      </c>
      <c r="AA362" s="34">
        <v>5.7072826133493168E-2</v>
      </c>
      <c r="AB362" s="32">
        <v>0.1</v>
      </c>
    </row>
    <row r="363" spans="6:28" x14ac:dyDescent="0.2">
      <c r="F363" s="24">
        <v>1.4873142205106262</v>
      </c>
      <c r="G363" s="18">
        <v>0</v>
      </c>
      <c r="H363" s="21" t="s">
        <v>2552</v>
      </c>
      <c r="I363" s="16">
        <v>0</v>
      </c>
      <c r="J363" s="23">
        <v>20053</v>
      </c>
      <c r="K363" s="14">
        <v>12639</v>
      </c>
      <c r="L363" s="14">
        <v>14022</v>
      </c>
      <c r="M363" s="4" t="s">
        <v>870</v>
      </c>
      <c r="N363" s="4" t="s">
        <v>871</v>
      </c>
      <c r="O363" s="4" t="s">
        <v>872</v>
      </c>
      <c r="P363" s="4">
        <v>9</v>
      </c>
      <c r="Q363" s="4" t="s">
        <v>870</v>
      </c>
      <c r="R363" s="6">
        <v>2</v>
      </c>
      <c r="S363" s="4" t="s">
        <v>873</v>
      </c>
      <c r="T363" s="4">
        <v>115003</v>
      </c>
      <c r="U363" s="4">
        <v>8115003</v>
      </c>
      <c r="V363" s="4" t="s">
        <v>909</v>
      </c>
      <c r="W363" s="4">
        <v>1040</v>
      </c>
      <c r="Y363" s="31">
        <v>0.57072826133493171</v>
      </c>
      <c r="Z363" s="33">
        <v>10</v>
      </c>
      <c r="AA363" s="34">
        <v>5.7072826133493168E-2</v>
      </c>
      <c r="AB363" s="32">
        <v>0.1</v>
      </c>
    </row>
    <row r="364" spans="6:28" x14ac:dyDescent="0.2">
      <c r="F364" s="24">
        <v>2.3353693481671658</v>
      </c>
      <c r="G364" s="18">
        <v>0</v>
      </c>
      <c r="H364" s="21" t="s">
        <v>2553</v>
      </c>
      <c r="I364" s="16">
        <v>0</v>
      </c>
      <c r="J364" s="23">
        <v>20053</v>
      </c>
      <c r="K364" s="14">
        <v>12639</v>
      </c>
      <c r="L364" s="14">
        <v>14022</v>
      </c>
      <c r="M364" s="4" t="s">
        <v>870</v>
      </c>
      <c r="N364" s="4" t="s">
        <v>871</v>
      </c>
      <c r="O364" s="4" t="s">
        <v>872</v>
      </c>
      <c r="P364" s="4">
        <v>9</v>
      </c>
      <c r="Q364" s="4" t="s">
        <v>870</v>
      </c>
      <c r="R364" s="6">
        <v>3</v>
      </c>
      <c r="S364" s="4" t="s">
        <v>870</v>
      </c>
      <c r="T364" s="4">
        <v>115003</v>
      </c>
      <c r="U364" s="4">
        <v>8115003</v>
      </c>
      <c r="V364" s="4" t="s">
        <v>909</v>
      </c>
      <c r="W364" s="4">
        <v>1633</v>
      </c>
      <c r="Y364" s="31">
        <v>0.57072826133493171</v>
      </c>
      <c r="Z364" s="33">
        <v>10</v>
      </c>
      <c r="AA364" s="34">
        <v>5.7072826133493168E-2</v>
      </c>
      <c r="AB364" s="32">
        <v>0.1</v>
      </c>
    </row>
    <row r="365" spans="6:28" x14ac:dyDescent="0.2">
      <c r="F365" s="24">
        <v>2.516993296248752</v>
      </c>
      <c r="G365" s="18">
        <v>0</v>
      </c>
      <c r="H365" s="21" t="s">
        <v>2553</v>
      </c>
      <c r="I365" s="16">
        <v>0</v>
      </c>
      <c r="J365" s="23">
        <v>20053</v>
      </c>
      <c r="K365" s="14">
        <v>12639</v>
      </c>
      <c r="L365" s="14">
        <v>14022</v>
      </c>
      <c r="M365" s="4" t="s">
        <v>870</v>
      </c>
      <c r="N365" s="4" t="s">
        <v>871</v>
      </c>
      <c r="O365" s="4" t="s">
        <v>872</v>
      </c>
      <c r="P365" s="4">
        <v>9</v>
      </c>
      <c r="Q365" s="4" t="s">
        <v>870</v>
      </c>
      <c r="R365" s="6">
        <v>3</v>
      </c>
      <c r="S365" s="4" t="s">
        <v>872</v>
      </c>
      <c r="T365" s="4">
        <v>115003</v>
      </c>
      <c r="U365" s="4">
        <v>8115003</v>
      </c>
      <c r="V365" s="4" t="s">
        <v>909</v>
      </c>
      <c r="W365" s="4">
        <v>1760</v>
      </c>
      <c r="Y365" s="31">
        <v>0.57072826133493171</v>
      </c>
      <c r="Z365" s="33">
        <v>10</v>
      </c>
      <c r="AA365" s="34">
        <v>5.7072826133493168E-2</v>
      </c>
      <c r="AB365" s="32">
        <v>0.1</v>
      </c>
    </row>
    <row r="366" spans="6:28" x14ac:dyDescent="0.2">
      <c r="F366" s="24">
        <v>2.814456140350877</v>
      </c>
      <c r="G366" s="18">
        <v>0</v>
      </c>
      <c r="H366" s="21" t="s">
        <v>2554</v>
      </c>
      <c r="I366" s="16">
        <v>0</v>
      </c>
      <c r="J366" s="23">
        <v>20053</v>
      </c>
      <c r="K366" s="14">
        <v>12639</v>
      </c>
      <c r="L366" s="14">
        <v>14022</v>
      </c>
      <c r="M366" s="4" t="s">
        <v>870</v>
      </c>
      <c r="N366" s="4" t="s">
        <v>871</v>
      </c>
      <c r="O366" s="4" t="s">
        <v>872</v>
      </c>
      <c r="P366" s="4">
        <v>9</v>
      </c>
      <c r="Q366" s="4" t="s">
        <v>870</v>
      </c>
      <c r="R366" s="6">
        <v>4</v>
      </c>
      <c r="S366" s="4" t="s">
        <v>870</v>
      </c>
      <c r="T366" s="4">
        <v>115003</v>
      </c>
      <c r="U366" s="4">
        <v>8115003</v>
      </c>
      <c r="V366" s="4" t="s">
        <v>909</v>
      </c>
      <c r="W366" s="4">
        <v>1968</v>
      </c>
      <c r="Y366" s="31">
        <v>0.57072826133493171</v>
      </c>
      <c r="Z366" s="33">
        <v>10</v>
      </c>
      <c r="AA366" s="34">
        <v>5.7072826133493168E-2</v>
      </c>
      <c r="AB366" s="32">
        <v>0.1</v>
      </c>
    </row>
    <row r="367" spans="6:28" x14ac:dyDescent="0.2">
      <c r="F367" s="24">
        <v>1.371475324490087</v>
      </c>
      <c r="G367" s="18">
        <v>0</v>
      </c>
      <c r="H367" s="21" t="s">
        <v>2554</v>
      </c>
      <c r="I367" s="16">
        <v>0</v>
      </c>
      <c r="J367" s="23">
        <v>20053</v>
      </c>
      <c r="K367" s="14">
        <v>12639</v>
      </c>
      <c r="L367" s="14">
        <v>14022</v>
      </c>
      <c r="M367" s="4" t="s">
        <v>870</v>
      </c>
      <c r="N367" s="4" t="s">
        <v>871</v>
      </c>
      <c r="O367" s="4" t="s">
        <v>872</v>
      </c>
      <c r="P367" s="4">
        <v>9</v>
      </c>
      <c r="Q367" s="4" t="s">
        <v>870</v>
      </c>
      <c r="R367" s="6">
        <v>4</v>
      </c>
      <c r="S367" s="4" t="s">
        <v>872</v>
      </c>
      <c r="T367" s="4">
        <v>115003</v>
      </c>
      <c r="U367" s="4">
        <v>8115003</v>
      </c>
      <c r="V367" s="4" t="s">
        <v>909</v>
      </c>
      <c r="W367" s="4">
        <v>959</v>
      </c>
      <c r="Y367" s="31">
        <v>0.57072826133493171</v>
      </c>
      <c r="Z367" s="33">
        <v>10</v>
      </c>
      <c r="AA367" s="34">
        <v>5.7072826133493168E-2</v>
      </c>
      <c r="AB367" s="32">
        <v>0.1</v>
      </c>
    </row>
    <row r="368" spans="6:28" x14ac:dyDescent="0.2">
      <c r="F368" s="24">
        <v>2.6314020824418773</v>
      </c>
      <c r="G368" s="18">
        <v>0</v>
      </c>
      <c r="H368" s="21" t="s">
        <v>2555</v>
      </c>
      <c r="I368" s="16">
        <v>0</v>
      </c>
      <c r="J368" s="23">
        <v>20053</v>
      </c>
      <c r="K368" s="14">
        <v>12639</v>
      </c>
      <c r="L368" s="14">
        <v>14022</v>
      </c>
      <c r="M368" s="4" t="s">
        <v>870</v>
      </c>
      <c r="N368" s="4" t="s">
        <v>871</v>
      </c>
      <c r="O368" s="4" t="s">
        <v>872</v>
      </c>
      <c r="P368" s="4">
        <v>9</v>
      </c>
      <c r="Q368" s="4" t="s">
        <v>870</v>
      </c>
      <c r="R368" s="6">
        <v>29</v>
      </c>
      <c r="S368" s="4" t="s">
        <v>874</v>
      </c>
      <c r="T368" s="4">
        <v>115003</v>
      </c>
      <c r="U368" s="4">
        <v>8115003</v>
      </c>
      <c r="V368" s="4" t="s">
        <v>909</v>
      </c>
      <c r="W368" s="4">
        <v>1840</v>
      </c>
      <c r="Y368" s="31">
        <v>0.57072826133493171</v>
      </c>
      <c r="Z368" s="33">
        <v>10</v>
      </c>
      <c r="AA368" s="34">
        <v>5.7072826133493168E-2</v>
      </c>
      <c r="AB368" s="32">
        <v>0.1</v>
      </c>
    </row>
    <row r="369" spans="6:28" x14ac:dyDescent="0.2">
      <c r="F369" s="24">
        <v>1.1283566538296961</v>
      </c>
      <c r="G369" s="18">
        <v>0</v>
      </c>
      <c r="H369" s="21" t="s">
        <v>2555</v>
      </c>
      <c r="I369" s="16">
        <v>0</v>
      </c>
      <c r="J369" s="23">
        <v>20053</v>
      </c>
      <c r="K369" s="14">
        <v>12639</v>
      </c>
      <c r="L369" s="14">
        <v>14022</v>
      </c>
      <c r="M369" s="4" t="s">
        <v>870</v>
      </c>
      <c r="N369" s="4" t="s">
        <v>871</v>
      </c>
      <c r="O369" s="4" t="s">
        <v>872</v>
      </c>
      <c r="P369" s="4">
        <v>9</v>
      </c>
      <c r="Q369" s="4" t="s">
        <v>870</v>
      </c>
      <c r="R369" s="6">
        <v>29</v>
      </c>
      <c r="S369" s="4" t="s">
        <v>872</v>
      </c>
      <c r="T369" s="4">
        <v>115003</v>
      </c>
      <c r="U369" s="4">
        <v>8115003</v>
      </c>
      <c r="V369" s="4" t="s">
        <v>909</v>
      </c>
      <c r="W369" s="4">
        <v>789</v>
      </c>
      <c r="Y369" s="31">
        <v>0.57072826133493171</v>
      </c>
      <c r="Z369" s="33">
        <v>10</v>
      </c>
      <c r="AA369" s="34">
        <v>5.7072826133493168E-2</v>
      </c>
      <c r="AB369" s="32">
        <v>0.1</v>
      </c>
    </row>
    <row r="370" spans="6:28" x14ac:dyDescent="0.2">
      <c r="F370" s="24">
        <v>1.728321044361175</v>
      </c>
      <c r="G370" s="18">
        <v>0</v>
      </c>
      <c r="H370" s="21" t="s">
        <v>2556</v>
      </c>
      <c r="I370" s="16">
        <v>0</v>
      </c>
      <c r="J370" s="23">
        <v>29300</v>
      </c>
      <c r="K370" s="14">
        <v>15823</v>
      </c>
      <c r="L370" s="14">
        <v>16546</v>
      </c>
      <c r="M370" s="4" t="s">
        <v>870</v>
      </c>
      <c r="N370" s="4" t="s">
        <v>871</v>
      </c>
      <c r="O370" s="4" t="s">
        <v>872</v>
      </c>
      <c r="P370" s="4">
        <v>9</v>
      </c>
      <c r="Q370" s="4" t="s">
        <v>872</v>
      </c>
      <c r="R370" s="6">
        <v>18</v>
      </c>
      <c r="S370" s="4" t="s">
        <v>870</v>
      </c>
      <c r="T370" s="4">
        <v>115045</v>
      </c>
      <c r="U370" s="4">
        <v>8115045</v>
      </c>
      <c r="V370" s="4" t="s">
        <v>910</v>
      </c>
      <c r="W370" s="4">
        <v>976</v>
      </c>
      <c r="Y370" s="31">
        <v>0.52488284227083304</v>
      </c>
      <c r="Z370" s="33">
        <v>11</v>
      </c>
      <c r="AA370" s="34">
        <v>4.7716622024621187E-2</v>
      </c>
      <c r="AB370" s="32">
        <v>9.0909090909090912E-2</v>
      </c>
    </row>
    <row r="371" spans="6:28" x14ac:dyDescent="0.2">
      <c r="F371" s="24">
        <v>1.8629034207663486</v>
      </c>
      <c r="G371" s="18">
        <v>0</v>
      </c>
      <c r="H371" s="21" t="s">
        <v>2556</v>
      </c>
      <c r="I371" s="16">
        <v>0</v>
      </c>
      <c r="J371" s="23">
        <v>29300</v>
      </c>
      <c r="K371" s="14">
        <v>15823</v>
      </c>
      <c r="L371" s="14">
        <v>16546</v>
      </c>
      <c r="M371" s="4" t="s">
        <v>870</v>
      </c>
      <c r="N371" s="4" t="s">
        <v>871</v>
      </c>
      <c r="O371" s="4" t="s">
        <v>872</v>
      </c>
      <c r="P371" s="4">
        <v>9</v>
      </c>
      <c r="Q371" s="4" t="s">
        <v>872</v>
      </c>
      <c r="R371" s="6">
        <v>18</v>
      </c>
      <c r="S371" s="4" t="s">
        <v>872</v>
      </c>
      <c r="T371" s="4">
        <v>115045</v>
      </c>
      <c r="U371" s="4">
        <v>8115045</v>
      </c>
      <c r="V371" s="4" t="s">
        <v>910</v>
      </c>
      <c r="W371" s="4">
        <v>1052</v>
      </c>
      <c r="Y371" s="31">
        <v>0.52488284227083304</v>
      </c>
      <c r="Z371" s="33">
        <v>11</v>
      </c>
      <c r="AA371" s="34">
        <v>4.7716622024621187E-2</v>
      </c>
      <c r="AB371" s="32">
        <v>9.0909090909090912E-2</v>
      </c>
    </row>
    <row r="372" spans="6:28" x14ac:dyDescent="0.2">
      <c r="F372" s="24">
        <v>3.6903904266892305</v>
      </c>
      <c r="G372" s="18">
        <v>0</v>
      </c>
      <c r="H372" s="21" t="s">
        <v>2556</v>
      </c>
      <c r="I372" s="16">
        <v>0</v>
      </c>
      <c r="J372" s="23">
        <v>29300</v>
      </c>
      <c r="K372" s="14">
        <v>15823</v>
      </c>
      <c r="L372" s="14">
        <v>16546</v>
      </c>
      <c r="M372" s="4" t="s">
        <v>870</v>
      </c>
      <c r="N372" s="4" t="s">
        <v>871</v>
      </c>
      <c r="O372" s="4" t="s">
        <v>872</v>
      </c>
      <c r="P372" s="4">
        <v>9</v>
      </c>
      <c r="Q372" s="4" t="s">
        <v>872</v>
      </c>
      <c r="R372" s="6">
        <v>18</v>
      </c>
      <c r="S372" s="4" t="s">
        <v>873</v>
      </c>
      <c r="T372" s="4">
        <v>115045</v>
      </c>
      <c r="U372" s="4">
        <v>8115045</v>
      </c>
      <c r="V372" s="4" t="s">
        <v>910</v>
      </c>
      <c r="W372" s="4">
        <v>2084</v>
      </c>
      <c r="Y372" s="31">
        <v>0.52488284227083304</v>
      </c>
      <c r="Z372" s="33">
        <v>11</v>
      </c>
      <c r="AA372" s="34">
        <v>4.7716622024621187E-2</v>
      </c>
      <c r="AB372" s="32">
        <v>9.0909090909090912E-2</v>
      </c>
    </row>
    <row r="373" spans="6:28" x14ac:dyDescent="0.2">
      <c r="F373" s="24">
        <v>3.4389338813006165</v>
      </c>
      <c r="G373" s="18">
        <v>0</v>
      </c>
      <c r="H373" s="21" t="s">
        <v>2557</v>
      </c>
      <c r="I373" s="16">
        <v>0</v>
      </c>
      <c r="J373" s="23">
        <v>29300</v>
      </c>
      <c r="K373" s="14">
        <v>15823</v>
      </c>
      <c r="L373" s="14">
        <v>16546</v>
      </c>
      <c r="M373" s="4" t="s">
        <v>870</v>
      </c>
      <c r="N373" s="4" t="s">
        <v>871</v>
      </c>
      <c r="O373" s="4" t="s">
        <v>872</v>
      </c>
      <c r="P373" s="4">
        <v>9</v>
      </c>
      <c r="Q373" s="4" t="s">
        <v>872</v>
      </c>
      <c r="R373" s="6">
        <v>19</v>
      </c>
      <c r="S373" s="4" t="s">
        <v>870</v>
      </c>
      <c r="T373" s="4">
        <v>115045</v>
      </c>
      <c r="U373" s="4">
        <v>8115045</v>
      </c>
      <c r="V373" s="4" t="s">
        <v>910</v>
      </c>
      <c r="W373" s="4">
        <v>1942</v>
      </c>
      <c r="Y373" s="31">
        <v>0.52488284227083304</v>
      </c>
      <c r="Z373" s="33">
        <v>11</v>
      </c>
      <c r="AA373" s="34">
        <v>4.7716622024621187E-2</v>
      </c>
      <c r="AB373" s="32">
        <v>9.0909090909090912E-2</v>
      </c>
    </row>
    <row r="374" spans="6:28" x14ac:dyDescent="0.2">
      <c r="F374" s="24">
        <v>1.8150912607276681</v>
      </c>
      <c r="G374" s="18">
        <v>0</v>
      </c>
      <c r="H374" s="21" t="s">
        <v>2557</v>
      </c>
      <c r="I374" s="16">
        <v>0</v>
      </c>
      <c r="J374" s="23">
        <v>29300</v>
      </c>
      <c r="K374" s="14">
        <v>15823</v>
      </c>
      <c r="L374" s="14">
        <v>16546</v>
      </c>
      <c r="M374" s="4" t="s">
        <v>870</v>
      </c>
      <c r="N374" s="4" t="s">
        <v>871</v>
      </c>
      <c r="O374" s="4" t="s">
        <v>872</v>
      </c>
      <c r="P374" s="4">
        <v>9</v>
      </c>
      <c r="Q374" s="4" t="s">
        <v>872</v>
      </c>
      <c r="R374" s="6">
        <v>19</v>
      </c>
      <c r="S374" s="4" t="s">
        <v>872</v>
      </c>
      <c r="T374" s="4">
        <v>115045</v>
      </c>
      <c r="U374" s="4">
        <v>8115045</v>
      </c>
      <c r="V374" s="4" t="s">
        <v>910</v>
      </c>
      <c r="W374" s="4">
        <v>1025</v>
      </c>
      <c r="Y374" s="31">
        <v>0.52488284227083304</v>
      </c>
      <c r="Z374" s="33">
        <v>11</v>
      </c>
      <c r="AA374" s="34">
        <v>4.7716622024621187E-2</v>
      </c>
      <c r="AB374" s="32">
        <v>9.0909090909090912E-2</v>
      </c>
    </row>
    <row r="375" spans="6:28" x14ac:dyDescent="0.2">
      <c r="F375" s="24">
        <v>2.5039405294330961</v>
      </c>
      <c r="G375" s="18">
        <v>0</v>
      </c>
      <c r="H375" s="21" t="s">
        <v>2558</v>
      </c>
      <c r="I375" s="16">
        <v>0</v>
      </c>
      <c r="J375" s="23">
        <v>29300</v>
      </c>
      <c r="K375" s="14">
        <v>15823</v>
      </c>
      <c r="L375" s="14">
        <v>16546</v>
      </c>
      <c r="M375" s="4" t="s">
        <v>870</v>
      </c>
      <c r="N375" s="4" t="s">
        <v>871</v>
      </c>
      <c r="O375" s="4" t="s">
        <v>872</v>
      </c>
      <c r="P375" s="4">
        <v>9</v>
      </c>
      <c r="Q375" s="4" t="s">
        <v>872</v>
      </c>
      <c r="R375" s="6">
        <v>21</v>
      </c>
      <c r="S375" s="4" t="s">
        <v>874</v>
      </c>
      <c r="T375" s="4">
        <v>115045</v>
      </c>
      <c r="U375" s="4">
        <v>8115045</v>
      </c>
      <c r="V375" s="4" t="s">
        <v>910</v>
      </c>
      <c r="W375" s="4">
        <v>1414</v>
      </c>
      <c r="Y375" s="31">
        <v>0.52488284227083304</v>
      </c>
      <c r="Z375" s="33">
        <v>11</v>
      </c>
      <c r="AA375" s="34">
        <v>4.7716622024621187E-2</v>
      </c>
      <c r="AB375" s="32">
        <v>9.0909090909090912E-2</v>
      </c>
    </row>
    <row r="376" spans="6:28" x14ac:dyDescent="0.2">
      <c r="F376" s="24">
        <v>2.8191466215399492</v>
      </c>
      <c r="G376" s="18">
        <v>0</v>
      </c>
      <c r="H376" s="21" t="s">
        <v>2559</v>
      </c>
      <c r="I376" s="16">
        <v>0</v>
      </c>
      <c r="J376" s="23">
        <v>29300</v>
      </c>
      <c r="K376" s="14">
        <v>15823</v>
      </c>
      <c r="L376" s="14">
        <v>16546</v>
      </c>
      <c r="M376" s="4" t="s">
        <v>870</v>
      </c>
      <c r="N376" s="4" t="s">
        <v>871</v>
      </c>
      <c r="O376" s="4" t="s">
        <v>872</v>
      </c>
      <c r="P376" s="4">
        <v>9</v>
      </c>
      <c r="Q376" s="4" t="s">
        <v>872</v>
      </c>
      <c r="R376" s="6">
        <v>22</v>
      </c>
      <c r="S376" s="4" t="s">
        <v>870</v>
      </c>
      <c r="T376" s="4">
        <v>115045</v>
      </c>
      <c r="U376" s="4">
        <v>8115045</v>
      </c>
      <c r="V376" s="4" t="s">
        <v>910</v>
      </c>
      <c r="W376" s="4">
        <v>1592</v>
      </c>
      <c r="Y376" s="31">
        <v>0.52488284227083304</v>
      </c>
      <c r="Z376" s="33">
        <v>11</v>
      </c>
      <c r="AA376" s="34">
        <v>4.7716622024621187E-2</v>
      </c>
      <c r="AB376" s="32">
        <v>9.0909090909090912E-2</v>
      </c>
    </row>
    <row r="377" spans="6:28" x14ac:dyDescent="0.2">
      <c r="F377" s="24">
        <v>1.5406140456908013</v>
      </c>
      <c r="G377" s="18">
        <v>0</v>
      </c>
      <c r="H377" s="21" t="s">
        <v>2559</v>
      </c>
      <c r="I377" s="16">
        <v>0</v>
      </c>
      <c r="J377" s="23">
        <v>29300</v>
      </c>
      <c r="K377" s="14">
        <v>15823</v>
      </c>
      <c r="L377" s="14">
        <v>16546</v>
      </c>
      <c r="M377" s="4" t="s">
        <v>870</v>
      </c>
      <c r="N377" s="4" t="s">
        <v>871</v>
      </c>
      <c r="O377" s="4" t="s">
        <v>872</v>
      </c>
      <c r="P377" s="4">
        <v>9</v>
      </c>
      <c r="Q377" s="4" t="s">
        <v>872</v>
      </c>
      <c r="R377" s="6">
        <v>22</v>
      </c>
      <c r="S377" s="4" t="s">
        <v>872</v>
      </c>
      <c r="T377" s="4">
        <v>115045</v>
      </c>
      <c r="U377" s="4">
        <v>8115045</v>
      </c>
      <c r="V377" s="4" t="s">
        <v>910</v>
      </c>
      <c r="W377" s="4">
        <v>870</v>
      </c>
      <c r="Y377" s="31">
        <v>0.52488284227083304</v>
      </c>
      <c r="Z377" s="33">
        <v>11</v>
      </c>
      <c r="AA377" s="34">
        <v>4.7716622024621187E-2</v>
      </c>
      <c r="AB377" s="32">
        <v>9.0909090909090912E-2</v>
      </c>
    </row>
    <row r="378" spans="6:28" x14ac:dyDescent="0.2">
      <c r="F378" s="24">
        <v>1.4381527936145952</v>
      </c>
      <c r="G378" s="18">
        <v>0</v>
      </c>
      <c r="H378" s="21" t="s">
        <v>2560</v>
      </c>
      <c r="I378" s="16">
        <v>0</v>
      </c>
      <c r="J378" s="23">
        <v>3234</v>
      </c>
      <c r="K378" s="14">
        <v>2055</v>
      </c>
      <c r="L378" s="14">
        <v>4385</v>
      </c>
      <c r="M378" s="4" t="s">
        <v>870</v>
      </c>
      <c r="N378" s="4" t="s">
        <v>871</v>
      </c>
      <c r="O378" s="4" t="s">
        <v>872</v>
      </c>
      <c r="P378" s="4">
        <v>9</v>
      </c>
      <c r="Q378" s="4" t="s">
        <v>873</v>
      </c>
      <c r="R378" s="6">
        <v>23</v>
      </c>
      <c r="S378" s="4" t="s">
        <v>870</v>
      </c>
      <c r="T378" s="4">
        <v>115051</v>
      </c>
      <c r="U378" s="4">
        <v>8115051</v>
      </c>
      <c r="V378" s="4" t="s">
        <v>678</v>
      </c>
      <c r="W378" s="4">
        <v>1950</v>
      </c>
      <c r="Y378" s="31">
        <v>0.66570188133140373</v>
      </c>
      <c r="Z378" s="33">
        <v>5</v>
      </c>
      <c r="AA378" s="34">
        <v>0.13314037626628075</v>
      </c>
      <c r="AB378" s="32">
        <v>0.2</v>
      </c>
    </row>
    <row r="379" spans="6:28" x14ac:dyDescent="0.2">
      <c r="F379" s="24">
        <v>0.62614960091220062</v>
      </c>
      <c r="G379" s="18">
        <v>0</v>
      </c>
      <c r="H379" s="21" t="s">
        <v>2560</v>
      </c>
      <c r="I379" s="16">
        <v>0</v>
      </c>
      <c r="J379" s="23">
        <v>3234</v>
      </c>
      <c r="K379" s="14">
        <v>2055</v>
      </c>
      <c r="L379" s="14">
        <v>4385</v>
      </c>
      <c r="M379" s="4" t="s">
        <v>870</v>
      </c>
      <c r="N379" s="4" t="s">
        <v>871</v>
      </c>
      <c r="O379" s="4" t="s">
        <v>872</v>
      </c>
      <c r="P379" s="4">
        <v>9</v>
      </c>
      <c r="Q379" s="4" t="s">
        <v>873</v>
      </c>
      <c r="R379" s="6">
        <v>23</v>
      </c>
      <c r="S379" s="4" t="s">
        <v>872</v>
      </c>
      <c r="T379" s="4">
        <v>115051</v>
      </c>
      <c r="U379" s="4">
        <v>8115051</v>
      </c>
      <c r="V379" s="4" t="s">
        <v>678</v>
      </c>
      <c r="W379" s="4">
        <v>849</v>
      </c>
      <c r="Y379" s="31">
        <v>0.66570188133140373</v>
      </c>
      <c r="Z379" s="33">
        <v>5</v>
      </c>
      <c r="AA379" s="34">
        <v>0.13314037626628075</v>
      </c>
      <c r="AB379" s="32">
        <v>0.2</v>
      </c>
    </row>
    <row r="380" spans="6:28" x14ac:dyDescent="0.2">
      <c r="F380" s="24">
        <v>0.31491858608893952</v>
      </c>
      <c r="G380" s="18">
        <v>0</v>
      </c>
      <c r="H380" s="21" t="s">
        <v>2560</v>
      </c>
      <c r="I380" s="16">
        <v>0</v>
      </c>
      <c r="J380" s="23">
        <v>3234</v>
      </c>
      <c r="K380" s="14">
        <v>2055</v>
      </c>
      <c r="L380" s="14">
        <v>4385</v>
      </c>
      <c r="M380" s="4" t="s">
        <v>870</v>
      </c>
      <c r="N380" s="4" t="s">
        <v>871</v>
      </c>
      <c r="O380" s="4" t="s">
        <v>872</v>
      </c>
      <c r="P380" s="4">
        <v>9</v>
      </c>
      <c r="Q380" s="4" t="s">
        <v>873</v>
      </c>
      <c r="R380" s="6">
        <v>23</v>
      </c>
      <c r="S380" s="4" t="s">
        <v>873</v>
      </c>
      <c r="T380" s="4">
        <v>115051</v>
      </c>
      <c r="U380" s="4">
        <v>8115051</v>
      </c>
      <c r="V380" s="4" t="s">
        <v>678</v>
      </c>
      <c r="W380" s="4">
        <v>427</v>
      </c>
      <c r="Y380" s="31">
        <v>0.66570188133140373</v>
      </c>
      <c r="Z380" s="33">
        <v>5</v>
      </c>
      <c r="AA380" s="34">
        <v>0.13314037626628075</v>
      </c>
      <c r="AB380" s="32">
        <v>0.2</v>
      </c>
    </row>
    <row r="381" spans="6:28" x14ac:dyDescent="0.2">
      <c r="F381" s="24">
        <v>0.8518289623717219</v>
      </c>
      <c r="G381" s="18">
        <v>0</v>
      </c>
      <c r="H381" s="21" t="s">
        <v>2561</v>
      </c>
      <c r="I381" s="16">
        <v>0</v>
      </c>
      <c r="J381" s="23">
        <v>3234</v>
      </c>
      <c r="K381" s="14">
        <v>2055</v>
      </c>
      <c r="L381" s="14">
        <v>4385</v>
      </c>
      <c r="M381" s="4" t="s">
        <v>870</v>
      </c>
      <c r="N381" s="4" t="s">
        <v>871</v>
      </c>
      <c r="O381" s="4" t="s">
        <v>872</v>
      </c>
      <c r="P381" s="4">
        <v>9</v>
      </c>
      <c r="Q381" s="4" t="s">
        <v>873</v>
      </c>
      <c r="R381" s="6">
        <v>24</v>
      </c>
      <c r="S381" s="4" t="s">
        <v>874</v>
      </c>
      <c r="T381" s="4">
        <v>115051</v>
      </c>
      <c r="U381" s="4">
        <v>8115051</v>
      </c>
      <c r="V381" s="4" t="s">
        <v>678</v>
      </c>
      <c r="W381" s="4">
        <v>1155</v>
      </c>
      <c r="Y381" s="31">
        <v>0.66570188133140373</v>
      </c>
      <c r="Z381" s="33">
        <v>5</v>
      </c>
      <c r="AA381" s="34">
        <v>0.13314037626628075</v>
      </c>
      <c r="AB381" s="32">
        <v>0.2</v>
      </c>
    </row>
    <row r="382" spans="6:28" x14ac:dyDescent="0.2">
      <c r="F382" s="24">
        <v>0.27391393571353784</v>
      </c>
      <c r="G382" s="18">
        <v>0</v>
      </c>
      <c r="H382" s="21" t="s">
        <v>2562</v>
      </c>
      <c r="I382" s="16">
        <v>0</v>
      </c>
      <c r="J382" s="23">
        <v>7672</v>
      </c>
      <c r="K382" s="14">
        <v>5151</v>
      </c>
      <c r="L382" s="14">
        <v>9551</v>
      </c>
      <c r="M382" s="4" t="s">
        <v>870</v>
      </c>
      <c r="N382" s="4" t="s">
        <v>871</v>
      </c>
      <c r="O382" s="4" t="s">
        <v>872</v>
      </c>
      <c r="P382" s="4">
        <v>11</v>
      </c>
      <c r="Q382" s="4" t="s">
        <v>874</v>
      </c>
      <c r="R382" s="6">
        <v>2</v>
      </c>
      <c r="S382" s="4" t="s">
        <v>870</v>
      </c>
      <c r="T382" s="4">
        <v>235085</v>
      </c>
      <c r="U382" s="4">
        <v>8235085</v>
      </c>
      <c r="V382" s="4" t="s">
        <v>911</v>
      </c>
      <c r="W382" s="4">
        <v>341</v>
      </c>
      <c r="Y382" s="31">
        <v>0.65710199338517927</v>
      </c>
      <c r="Z382" s="33">
        <v>10</v>
      </c>
      <c r="AA382" s="34">
        <v>6.5710199338517933E-2</v>
      </c>
      <c r="AB382" s="32">
        <v>0.1</v>
      </c>
    </row>
    <row r="383" spans="6:28" x14ac:dyDescent="0.2">
      <c r="F383" s="24">
        <v>0.98721474191184178</v>
      </c>
      <c r="G383" s="18">
        <v>0</v>
      </c>
      <c r="H383" s="21" t="s">
        <v>2562</v>
      </c>
      <c r="I383" s="16">
        <v>0</v>
      </c>
      <c r="J383" s="23">
        <v>7672</v>
      </c>
      <c r="K383" s="14">
        <v>5151</v>
      </c>
      <c r="L383" s="14">
        <v>9551</v>
      </c>
      <c r="M383" s="4" t="s">
        <v>870</v>
      </c>
      <c r="N383" s="4" t="s">
        <v>871</v>
      </c>
      <c r="O383" s="4" t="s">
        <v>872</v>
      </c>
      <c r="P383" s="4">
        <v>11</v>
      </c>
      <c r="Q383" s="4" t="s">
        <v>874</v>
      </c>
      <c r="R383" s="6">
        <v>2</v>
      </c>
      <c r="S383" s="4" t="s">
        <v>872</v>
      </c>
      <c r="T383" s="4">
        <v>235085</v>
      </c>
      <c r="U383" s="4">
        <v>8235085</v>
      </c>
      <c r="V383" s="4" t="s">
        <v>911</v>
      </c>
      <c r="W383" s="4">
        <v>1229</v>
      </c>
      <c r="Y383" s="31">
        <v>0.65710199338517927</v>
      </c>
      <c r="Z383" s="33">
        <v>10</v>
      </c>
      <c r="AA383" s="34">
        <v>6.5710199338517933E-2</v>
      </c>
      <c r="AB383" s="32">
        <v>0.1</v>
      </c>
    </row>
    <row r="384" spans="6:28" x14ac:dyDescent="0.2">
      <c r="F384" s="24">
        <v>1.1631301434404775</v>
      </c>
      <c r="G384" s="18">
        <v>0</v>
      </c>
      <c r="H384" s="21" t="s">
        <v>2563</v>
      </c>
      <c r="I384" s="16">
        <v>0</v>
      </c>
      <c r="J384" s="23">
        <v>7672</v>
      </c>
      <c r="K384" s="14">
        <v>5151</v>
      </c>
      <c r="L384" s="14">
        <v>9551</v>
      </c>
      <c r="M384" s="4" t="s">
        <v>870</v>
      </c>
      <c r="N384" s="4" t="s">
        <v>871</v>
      </c>
      <c r="O384" s="4" t="s">
        <v>872</v>
      </c>
      <c r="P384" s="4">
        <v>11</v>
      </c>
      <c r="Q384" s="4" t="s">
        <v>874</v>
      </c>
      <c r="R384" s="6">
        <v>3</v>
      </c>
      <c r="S384" s="4" t="s">
        <v>874</v>
      </c>
      <c r="T384" s="4">
        <v>235085</v>
      </c>
      <c r="U384" s="4">
        <v>8235085</v>
      </c>
      <c r="V384" s="4" t="s">
        <v>911</v>
      </c>
      <c r="W384" s="4">
        <v>1448</v>
      </c>
      <c r="Y384" s="31">
        <v>0.65710199338517927</v>
      </c>
      <c r="Z384" s="33">
        <v>10</v>
      </c>
      <c r="AA384" s="34">
        <v>6.5710199338517933E-2</v>
      </c>
      <c r="AB384" s="32">
        <v>0.1</v>
      </c>
    </row>
    <row r="385" spans="6:28" x14ac:dyDescent="0.2">
      <c r="F385" s="24">
        <v>1.1550974767040101</v>
      </c>
      <c r="G385" s="18">
        <v>0</v>
      </c>
      <c r="H385" s="21" t="s">
        <v>2564</v>
      </c>
      <c r="I385" s="16">
        <v>0</v>
      </c>
      <c r="J385" s="23">
        <v>7672</v>
      </c>
      <c r="K385" s="14">
        <v>5151</v>
      </c>
      <c r="L385" s="14">
        <v>9551</v>
      </c>
      <c r="M385" s="4" t="s">
        <v>870</v>
      </c>
      <c r="N385" s="4" t="s">
        <v>871</v>
      </c>
      <c r="O385" s="4" t="s">
        <v>872</v>
      </c>
      <c r="P385" s="4">
        <v>11</v>
      </c>
      <c r="Q385" s="4" t="s">
        <v>874</v>
      </c>
      <c r="R385" s="6">
        <v>4</v>
      </c>
      <c r="S385" s="4" t="s">
        <v>874</v>
      </c>
      <c r="T385" s="4">
        <v>235085</v>
      </c>
      <c r="U385" s="4">
        <v>8235085</v>
      </c>
      <c r="V385" s="4" t="s">
        <v>911</v>
      </c>
      <c r="W385" s="4">
        <v>1438</v>
      </c>
      <c r="Y385" s="31">
        <v>0.65710199338517927</v>
      </c>
      <c r="Z385" s="33">
        <v>10</v>
      </c>
      <c r="AA385" s="34">
        <v>6.5710199338517933E-2</v>
      </c>
      <c r="AB385" s="32">
        <v>0.1</v>
      </c>
    </row>
    <row r="386" spans="6:28" x14ac:dyDescent="0.2">
      <c r="F386" s="24">
        <v>0.14459585702680747</v>
      </c>
      <c r="G386" s="18">
        <v>0</v>
      </c>
      <c r="H386" s="21" t="s">
        <v>2565</v>
      </c>
      <c r="I386" s="16">
        <v>0</v>
      </c>
      <c r="J386" s="23">
        <v>2637</v>
      </c>
      <c r="K386" s="14">
        <v>2004</v>
      </c>
      <c r="L386" s="14">
        <v>4924</v>
      </c>
      <c r="M386" s="4" t="s">
        <v>870</v>
      </c>
      <c r="N386" s="4" t="s">
        <v>871</v>
      </c>
      <c r="O386" s="4" t="s">
        <v>872</v>
      </c>
      <c r="P386" s="4">
        <v>11</v>
      </c>
      <c r="Q386" s="4" t="s">
        <v>874</v>
      </c>
      <c r="R386" s="6">
        <v>5</v>
      </c>
      <c r="S386" s="4" t="s">
        <v>874</v>
      </c>
      <c r="T386" s="4">
        <v>235079</v>
      </c>
      <c r="U386" s="4">
        <v>8235079</v>
      </c>
      <c r="V386" s="4" t="s">
        <v>912</v>
      </c>
      <c r="W386" s="4">
        <v>270</v>
      </c>
      <c r="Y386" s="31">
        <v>0.72430737062205963</v>
      </c>
      <c r="Z386" s="33">
        <v>5</v>
      </c>
      <c r="AA386" s="34">
        <v>0.14486147412441192</v>
      </c>
      <c r="AB386" s="32">
        <v>0.2</v>
      </c>
    </row>
    <row r="387" spans="6:28" x14ac:dyDescent="0.2">
      <c r="F387" s="24">
        <v>0.18765347137637028</v>
      </c>
      <c r="G387" s="18">
        <v>0</v>
      </c>
      <c r="H387" s="21" t="s">
        <v>2566</v>
      </c>
      <c r="I387" s="16">
        <v>0</v>
      </c>
      <c r="J387" s="23">
        <v>813</v>
      </c>
      <c r="K387" s="14">
        <v>314</v>
      </c>
      <c r="L387" s="14">
        <v>1642</v>
      </c>
      <c r="M387" s="4" t="s">
        <v>870</v>
      </c>
      <c r="N387" s="4" t="s">
        <v>871</v>
      </c>
      <c r="O387" s="4" t="s">
        <v>872</v>
      </c>
      <c r="P387" s="4">
        <v>11</v>
      </c>
      <c r="Q387" s="4" t="s">
        <v>874</v>
      </c>
      <c r="R387" s="6">
        <v>6</v>
      </c>
      <c r="S387" s="4" t="s">
        <v>874</v>
      </c>
      <c r="T387" s="4">
        <v>235055</v>
      </c>
      <c r="U387" s="4">
        <v>8235055</v>
      </c>
      <c r="V387" s="4" t="s">
        <v>142</v>
      </c>
      <c r="W387" s="4">
        <v>379</v>
      </c>
      <c r="Y387" s="31">
        <v>0.70639219934994579</v>
      </c>
      <c r="Z387" s="33">
        <v>4</v>
      </c>
      <c r="AA387" s="34">
        <v>0.17659804983748645</v>
      </c>
      <c r="AB387" s="32">
        <v>0.25</v>
      </c>
    </row>
    <row r="388" spans="6:28" x14ac:dyDescent="0.2">
      <c r="F388" s="24">
        <v>1.3478814783792274</v>
      </c>
      <c r="G388" s="18">
        <v>0</v>
      </c>
      <c r="H388" s="21" t="s">
        <v>2566</v>
      </c>
      <c r="I388" s="16">
        <v>0</v>
      </c>
      <c r="J388" s="23">
        <v>7672</v>
      </c>
      <c r="K388" s="14">
        <v>5151</v>
      </c>
      <c r="L388" s="14">
        <v>9551</v>
      </c>
      <c r="M388" s="4" t="s">
        <v>870</v>
      </c>
      <c r="N388" s="4" t="s">
        <v>871</v>
      </c>
      <c r="O388" s="4" t="s">
        <v>872</v>
      </c>
      <c r="P388" s="4">
        <v>11</v>
      </c>
      <c r="Q388" s="4" t="s">
        <v>874</v>
      </c>
      <c r="R388" s="6">
        <v>6</v>
      </c>
      <c r="S388" s="4" t="s">
        <v>874</v>
      </c>
      <c r="T388" s="4">
        <v>235085</v>
      </c>
      <c r="U388" s="4">
        <v>8235085</v>
      </c>
      <c r="V388" s="4" t="s">
        <v>911</v>
      </c>
      <c r="W388" s="4">
        <v>1678</v>
      </c>
      <c r="Y388" s="31">
        <v>0.65710199338517927</v>
      </c>
      <c r="Z388" s="33">
        <v>10</v>
      </c>
      <c r="AA388" s="34">
        <v>6.5710199338517933E-2</v>
      </c>
      <c r="AB388" s="32">
        <v>0.1</v>
      </c>
    </row>
    <row r="389" spans="6:28" x14ac:dyDescent="0.2">
      <c r="F389" s="24">
        <v>0.25102984165651643</v>
      </c>
      <c r="G389" s="18">
        <v>0</v>
      </c>
      <c r="H389" s="21" t="s">
        <v>2567</v>
      </c>
      <c r="I389" s="16">
        <v>0</v>
      </c>
      <c r="J389" s="23">
        <v>813</v>
      </c>
      <c r="K389" s="14">
        <v>314</v>
      </c>
      <c r="L389" s="14">
        <v>1642</v>
      </c>
      <c r="M389" s="4" t="s">
        <v>870</v>
      </c>
      <c r="N389" s="4" t="s">
        <v>871</v>
      </c>
      <c r="O389" s="4" t="s">
        <v>872</v>
      </c>
      <c r="P389" s="4">
        <v>11</v>
      </c>
      <c r="Q389" s="4" t="s">
        <v>874</v>
      </c>
      <c r="R389" s="6">
        <v>7</v>
      </c>
      <c r="S389" s="4" t="s">
        <v>874</v>
      </c>
      <c r="T389" s="4">
        <v>235055</v>
      </c>
      <c r="U389" s="4">
        <v>8235055</v>
      </c>
      <c r="V389" s="4" t="s">
        <v>142</v>
      </c>
      <c r="W389" s="4">
        <v>507</v>
      </c>
      <c r="Y389" s="31">
        <v>0.70639219934994579</v>
      </c>
      <c r="Z389" s="33">
        <v>4</v>
      </c>
      <c r="AA389" s="34">
        <v>0.17659804983748645</v>
      </c>
      <c r="AB389" s="32">
        <v>0.25</v>
      </c>
    </row>
    <row r="390" spans="6:28" x14ac:dyDescent="0.2">
      <c r="F390" s="24">
        <v>1.5156316475495308</v>
      </c>
      <c r="G390" s="18">
        <v>0</v>
      </c>
      <c r="H390" s="21" t="s">
        <v>2568</v>
      </c>
      <c r="I390" s="16">
        <v>0</v>
      </c>
      <c r="J390" s="23">
        <v>2599</v>
      </c>
      <c r="K390" s="14">
        <v>1402</v>
      </c>
      <c r="L390" s="14">
        <v>3836</v>
      </c>
      <c r="M390" s="4" t="s">
        <v>870</v>
      </c>
      <c r="N390" s="4" t="s">
        <v>871</v>
      </c>
      <c r="O390" s="4" t="s">
        <v>872</v>
      </c>
      <c r="P390" s="4">
        <v>11</v>
      </c>
      <c r="Q390" s="4" t="s">
        <v>874</v>
      </c>
      <c r="R390" s="6">
        <v>8</v>
      </c>
      <c r="S390" s="4" t="s">
        <v>874</v>
      </c>
      <c r="T390" s="4">
        <v>235007</v>
      </c>
      <c r="U390" s="4">
        <v>8235007</v>
      </c>
      <c r="V390" s="4" t="s">
        <v>134</v>
      </c>
      <c r="W390" s="4">
        <v>2237</v>
      </c>
      <c r="Y390" s="31">
        <v>0.6683679979584024</v>
      </c>
      <c r="Z390" s="33">
        <v>3</v>
      </c>
      <c r="AA390" s="34">
        <v>0.22278933265280079</v>
      </c>
      <c r="AB390" s="32">
        <v>0.33333333333333331</v>
      </c>
    </row>
    <row r="391" spans="6:28" x14ac:dyDescent="0.2">
      <c r="F391" s="24">
        <v>0.20546310870634529</v>
      </c>
      <c r="G391" s="18">
        <v>0</v>
      </c>
      <c r="H391" s="21" t="s">
        <v>2569</v>
      </c>
      <c r="I391" s="16">
        <v>0</v>
      </c>
      <c r="J391" s="23">
        <v>2973</v>
      </c>
      <c r="K391" s="14">
        <v>1740</v>
      </c>
      <c r="L391" s="14">
        <v>4066</v>
      </c>
      <c r="M391" s="4" t="s">
        <v>870</v>
      </c>
      <c r="N391" s="4" t="s">
        <v>871</v>
      </c>
      <c r="O391" s="4" t="s">
        <v>872</v>
      </c>
      <c r="P391" s="4">
        <v>11</v>
      </c>
      <c r="Q391" s="4" t="s">
        <v>874</v>
      </c>
      <c r="R391" s="6">
        <v>9</v>
      </c>
      <c r="S391" s="4" t="s">
        <v>874</v>
      </c>
      <c r="T391" s="4">
        <v>235008</v>
      </c>
      <c r="U391" s="4">
        <v>8235008</v>
      </c>
      <c r="V391" s="4" t="s">
        <v>913</v>
      </c>
      <c r="W391" s="4">
        <v>281</v>
      </c>
      <c r="Y391" s="31">
        <v>0.66135095113338649</v>
      </c>
      <c r="Z391" s="33">
        <v>7</v>
      </c>
      <c r="AA391" s="34">
        <v>9.4478707304769496E-2</v>
      </c>
      <c r="AB391" s="32">
        <v>0.14285714285714285</v>
      </c>
    </row>
    <row r="392" spans="6:28" x14ac:dyDescent="0.2">
      <c r="F392" s="24">
        <v>0.25518371864240041</v>
      </c>
      <c r="G392" s="18">
        <v>0</v>
      </c>
      <c r="H392" s="21" t="s">
        <v>2570</v>
      </c>
      <c r="I392" s="16">
        <v>0</v>
      </c>
      <c r="J392" s="23">
        <v>2973</v>
      </c>
      <c r="K392" s="14">
        <v>1740</v>
      </c>
      <c r="L392" s="14">
        <v>4066</v>
      </c>
      <c r="M392" s="4" t="s">
        <v>870</v>
      </c>
      <c r="N392" s="4" t="s">
        <v>871</v>
      </c>
      <c r="O392" s="4" t="s">
        <v>872</v>
      </c>
      <c r="P392" s="4">
        <v>11</v>
      </c>
      <c r="Q392" s="4" t="s">
        <v>874</v>
      </c>
      <c r="R392" s="6">
        <v>10</v>
      </c>
      <c r="S392" s="4" t="s">
        <v>874</v>
      </c>
      <c r="T392" s="4">
        <v>235008</v>
      </c>
      <c r="U392" s="4">
        <v>8235008</v>
      </c>
      <c r="V392" s="4" t="s">
        <v>913</v>
      </c>
      <c r="W392" s="4">
        <v>349</v>
      </c>
      <c r="Y392" s="31">
        <v>0.66135095113338649</v>
      </c>
      <c r="Z392" s="33">
        <v>7</v>
      </c>
      <c r="AA392" s="34">
        <v>9.4478707304769496E-2</v>
      </c>
      <c r="AB392" s="32">
        <v>0.14285714285714285</v>
      </c>
    </row>
    <row r="393" spans="6:28" x14ac:dyDescent="0.2">
      <c r="F393" s="24">
        <v>0.14200239693192715</v>
      </c>
      <c r="G393" s="18">
        <v>0</v>
      </c>
      <c r="H393" s="21" t="s">
        <v>2571</v>
      </c>
      <c r="I393" s="16">
        <v>0</v>
      </c>
      <c r="J393" s="23">
        <v>621</v>
      </c>
      <c r="K393" s="14">
        <v>384</v>
      </c>
      <c r="L393" s="14">
        <v>2086</v>
      </c>
      <c r="M393" s="4" t="s">
        <v>870</v>
      </c>
      <c r="N393" s="4" t="s">
        <v>871</v>
      </c>
      <c r="O393" s="4" t="s">
        <v>872</v>
      </c>
      <c r="P393" s="4">
        <v>11</v>
      </c>
      <c r="Q393" s="4" t="s">
        <v>874</v>
      </c>
      <c r="R393" s="6">
        <v>11</v>
      </c>
      <c r="S393" s="4" t="s">
        <v>870</v>
      </c>
      <c r="T393" s="4">
        <v>235050</v>
      </c>
      <c r="U393" s="4">
        <v>8235050</v>
      </c>
      <c r="V393" s="4" t="s">
        <v>141</v>
      </c>
      <c r="W393" s="4">
        <v>477</v>
      </c>
      <c r="Y393" s="31">
        <v>0.7990941442898738</v>
      </c>
      <c r="Z393" s="33">
        <v>5</v>
      </c>
      <c r="AA393" s="34">
        <v>0.15981882885797477</v>
      </c>
      <c r="AB393" s="32">
        <v>0.2</v>
      </c>
    </row>
    <row r="394" spans="6:28" x14ac:dyDescent="0.2">
      <c r="F394" s="24">
        <v>7.234084372003835E-2</v>
      </c>
      <c r="G394" s="18">
        <v>0</v>
      </c>
      <c r="H394" s="21" t="s">
        <v>2571</v>
      </c>
      <c r="I394" s="16">
        <v>0</v>
      </c>
      <c r="J394" s="23">
        <v>621</v>
      </c>
      <c r="K394" s="14">
        <v>384</v>
      </c>
      <c r="L394" s="14">
        <v>2086</v>
      </c>
      <c r="M394" s="4" t="s">
        <v>870</v>
      </c>
      <c r="N394" s="4" t="s">
        <v>871</v>
      </c>
      <c r="O394" s="4" t="s">
        <v>872</v>
      </c>
      <c r="P394" s="4">
        <v>11</v>
      </c>
      <c r="Q394" s="4" t="s">
        <v>874</v>
      </c>
      <c r="R394" s="6">
        <v>11</v>
      </c>
      <c r="S394" s="4" t="s">
        <v>872</v>
      </c>
      <c r="T394" s="4">
        <v>235050</v>
      </c>
      <c r="U394" s="4">
        <v>8235050</v>
      </c>
      <c r="V394" s="4" t="s">
        <v>141</v>
      </c>
      <c r="W394" s="4">
        <v>243</v>
      </c>
      <c r="Y394" s="31">
        <v>0.7990941442898738</v>
      </c>
      <c r="Z394" s="33">
        <v>5</v>
      </c>
      <c r="AA394" s="34">
        <v>0.15981882885797477</v>
      </c>
      <c r="AB394" s="32">
        <v>0.2</v>
      </c>
    </row>
    <row r="395" spans="6:28" x14ac:dyDescent="0.2">
      <c r="F395" s="24">
        <v>1.1579999999999999</v>
      </c>
      <c r="G395" s="18">
        <v>0</v>
      </c>
      <c r="H395" s="21" t="s">
        <v>2572</v>
      </c>
      <c r="I395" s="16">
        <v>0</v>
      </c>
      <c r="J395" s="23">
        <v>1158</v>
      </c>
      <c r="K395" s="14">
        <v>603</v>
      </c>
      <c r="L395" s="14">
        <v>1820</v>
      </c>
      <c r="M395" s="4" t="s">
        <v>870</v>
      </c>
      <c r="N395" s="4" t="s">
        <v>871</v>
      </c>
      <c r="O395" s="4" t="s">
        <v>872</v>
      </c>
      <c r="P395" s="4">
        <v>11</v>
      </c>
      <c r="Q395" s="4" t="s">
        <v>874</v>
      </c>
      <c r="R395" s="6">
        <v>14</v>
      </c>
      <c r="S395" s="4" t="s">
        <v>874</v>
      </c>
      <c r="T395" s="4">
        <v>235029</v>
      </c>
      <c r="U395" s="4">
        <v>8235029</v>
      </c>
      <c r="V395" s="4" t="s">
        <v>139</v>
      </c>
      <c r="W395" s="4">
        <v>1820</v>
      </c>
      <c r="Y395" s="31">
        <v>0.67662664060318345</v>
      </c>
      <c r="Z395" s="33">
        <v>1</v>
      </c>
      <c r="AA395" s="34">
        <v>0.67662664060318345</v>
      </c>
      <c r="AB395" s="32">
        <v>1</v>
      </c>
    </row>
    <row r="396" spans="6:28" x14ac:dyDescent="0.2">
      <c r="F396" s="24">
        <v>0.67876033923149404</v>
      </c>
      <c r="G396" s="18">
        <v>0</v>
      </c>
      <c r="H396" s="21" t="s">
        <v>2573</v>
      </c>
      <c r="I396" s="16">
        <v>0</v>
      </c>
      <c r="J396" s="23">
        <v>7672</v>
      </c>
      <c r="K396" s="14">
        <v>5151</v>
      </c>
      <c r="L396" s="14">
        <v>9551</v>
      </c>
      <c r="M396" s="4" t="s">
        <v>870</v>
      </c>
      <c r="N396" s="4" t="s">
        <v>871</v>
      </c>
      <c r="O396" s="4" t="s">
        <v>872</v>
      </c>
      <c r="P396" s="4">
        <v>11</v>
      </c>
      <c r="Q396" s="4" t="s">
        <v>874</v>
      </c>
      <c r="R396" s="6">
        <v>15</v>
      </c>
      <c r="S396" s="4" t="s">
        <v>874</v>
      </c>
      <c r="T396" s="4">
        <v>235085</v>
      </c>
      <c r="U396" s="4">
        <v>8235085</v>
      </c>
      <c r="V396" s="4" t="s">
        <v>911</v>
      </c>
      <c r="W396" s="4">
        <v>845</v>
      </c>
      <c r="Y396" s="31">
        <v>0.65710199338517927</v>
      </c>
      <c r="Z396" s="33">
        <v>10</v>
      </c>
      <c r="AA396" s="34">
        <v>6.5710199338517933E-2</v>
      </c>
      <c r="AB396" s="32">
        <v>0.1</v>
      </c>
    </row>
    <row r="397" spans="6:28" x14ac:dyDescent="0.2">
      <c r="F397" s="24">
        <v>0.31166746937493456</v>
      </c>
      <c r="G397" s="18">
        <v>0</v>
      </c>
      <c r="H397" s="21" t="s">
        <v>2574</v>
      </c>
      <c r="I397" s="16">
        <v>0</v>
      </c>
      <c r="J397" s="23">
        <v>7672</v>
      </c>
      <c r="K397" s="14">
        <v>5151</v>
      </c>
      <c r="L397" s="14">
        <v>9551</v>
      </c>
      <c r="M397" s="4" t="s">
        <v>870</v>
      </c>
      <c r="N397" s="4" t="s">
        <v>871</v>
      </c>
      <c r="O397" s="4" t="s">
        <v>872</v>
      </c>
      <c r="P397" s="4">
        <v>11</v>
      </c>
      <c r="Q397" s="4" t="s">
        <v>874</v>
      </c>
      <c r="R397" s="6">
        <v>16</v>
      </c>
      <c r="S397" s="4" t="s">
        <v>874</v>
      </c>
      <c r="T397" s="4">
        <v>235085</v>
      </c>
      <c r="U397" s="4">
        <v>8235085</v>
      </c>
      <c r="V397" s="4" t="s">
        <v>911</v>
      </c>
      <c r="W397" s="4">
        <v>388</v>
      </c>
      <c r="Y397" s="31">
        <v>0.65710199338517927</v>
      </c>
      <c r="Z397" s="33">
        <v>10</v>
      </c>
      <c r="AA397" s="34">
        <v>6.5710199338517933E-2</v>
      </c>
      <c r="AB397" s="32">
        <v>0.1</v>
      </c>
    </row>
    <row r="398" spans="6:28" x14ac:dyDescent="0.2">
      <c r="F398" s="24">
        <v>0.93737973438268574</v>
      </c>
      <c r="G398" s="18">
        <v>0</v>
      </c>
      <c r="H398" s="21" t="s">
        <v>2575</v>
      </c>
      <c r="I398" s="16">
        <v>0</v>
      </c>
      <c r="J398" s="23">
        <v>2973</v>
      </c>
      <c r="K398" s="14">
        <v>1740</v>
      </c>
      <c r="L398" s="14">
        <v>4066</v>
      </c>
      <c r="M398" s="4" t="s">
        <v>870</v>
      </c>
      <c r="N398" s="4" t="s">
        <v>871</v>
      </c>
      <c r="O398" s="4" t="s">
        <v>872</v>
      </c>
      <c r="P398" s="4">
        <v>11</v>
      </c>
      <c r="Q398" s="4" t="s">
        <v>874</v>
      </c>
      <c r="R398" s="6">
        <v>17</v>
      </c>
      <c r="S398" s="4" t="s">
        <v>874</v>
      </c>
      <c r="T398" s="4">
        <v>235008</v>
      </c>
      <c r="U398" s="4">
        <v>8235008</v>
      </c>
      <c r="V398" s="4" t="s">
        <v>913</v>
      </c>
      <c r="W398" s="4">
        <v>1282</v>
      </c>
      <c r="Y398" s="31">
        <v>0.66135095113338649</v>
      </c>
      <c r="Z398" s="33">
        <v>7</v>
      </c>
      <c r="AA398" s="34">
        <v>9.4478707304769496E-2</v>
      </c>
      <c r="AB398" s="32">
        <v>0.14285714285714285</v>
      </c>
    </row>
    <row r="399" spans="6:28" x14ac:dyDescent="0.2">
      <c r="F399" s="24">
        <v>0</v>
      </c>
      <c r="G399" s="18">
        <v>0</v>
      </c>
      <c r="H399" s="21" t="s">
        <v>2575</v>
      </c>
      <c r="I399" s="16">
        <v>0</v>
      </c>
      <c r="J399" s="23">
        <v>7672</v>
      </c>
      <c r="K399" s="14">
        <v>5151</v>
      </c>
      <c r="L399" s="14">
        <v>9551</v>
      </c>
      <c r="M399" s="4" t="s">
        <v>870</v>
      </c>
      <c r="N399" s="4" t="s">
        <v>871</v>
      </c>
      <c r="O399" s="4" t="s">
        <v>872</v>
      </c>
      <c r="P399" s="4">
        <v>11</v>
      </c>
      <c r="Q399" s="4" t="s">
        <v>874</v>
      </c>
      <c r="R399" s="6">
        <v>17</v>
      </c>
      <c r="S399" s="4" t="s">
        <v>874</v>
      </c>
      <c r="T399" s="4">
        <v>235085</v>
      </c>
      <c r="U399" s="4">
        <v>8235085</v>
      </c>
      <c r="V399" s="4" t="s">
        <v>911</v>
      </c>
      <c r="W399" s="4">
        <v>0</v>
      </c>
      <c r="Y399" s="31">
        <v>0.65710199338517927</v>
      </c>
      <c r="Z399" s="33">
        <v>10</v>
      </c>
      <c r="AA399" s="34">
        <v>6.5710199338517933E-2</v>
      </c>
      <c r="AB399" s="32">
        <v>0.1</v>
      </c>
    </row>
    <row r="400" spans="6:28" x14ac:dyDescent="0.2">
      <c r="F400" s="24">
        <v>9.0927555856465804E-4</v>
      </c>
      <c r="G400" s="18">
        <v>7.9338093450521794E-5</v>
      </c>
      <c r="H400" s="21" t="s">
        <v>2575</v>
      </c>
      <c r="I400" s="16">
        <v>0.10179077389701946</v>
      </c>
      <c r="J400" s="23">
        <v>1343</v>
      </c>
      <c r="K400" s="14">
        <v>2393</v>
      </c>
      <c r="L400" s="14">
        <v>1477</v>
      </c>
      <c r="M400" s="4" t="s">
        <v>870</v>
      </c>
      <c r="N400" s="4" t="s">
        <v>871</v>
      </c>
      <c r="O400" s="4" t="s">
        <v>872</v>
      </c>
      <c r="P400" s="4">
        <v>11</v>
      </c>
      <c r="Q400" s="4" t="s">
        <v>874</v>
      </c>
      <c r="R400" s="6">
        <v>17</v>
      </c>
      <c r="S400" s="4" t="s">
        <v>874</v>
      </c>
      <c r="T400" s="4">
        <v>236044</v>
      </c>
      <c r="U400" s="4">
        <v>8236044</v>
      </c>
      <c r="V400" s="4" t="s">
        <v>158</v>
      </c>
      <c r="W400" s="4">
        <v>1</v>
      </c>
      <c r="Y400" s="31">
        <v>0.74237483215039324</v>
      </c>
      <c r="Z400" s="33">
        <v>1</v>
      </c>
      <c r="AA400" s="34">
        <v>0.74237483215039324</v>
      </c>
      <c r="AB400" s="32">
        <v>1</v>
      </c>
    </row>
    <row r="401" spans="6:28" x14ac:dyDescent="0.2">
      <c r="F401" s="24">
        <v>0.1528177570093458</v>
      </c>
      <c r="G401" s="18">
        <v>0</v>
      </c>
      <c r="H401" s="21" t="s">
        <v>2576</v>
      </c>
      <c r="I401" s="16">
        <v>0</v>
      </c>
      <c r="J401" s="23">
        <v>2973</v>
      </c>
      <c r="K401" s="14">
        <v>1740</v>
      </c>
      <c r="L401" s="14">
        <v>4066</v>
      </c>
      <c r="M401" s="4" t="s">
        <v>870</v>
      </c>
      <c r="N401" s="4" t="s">
        <v>871</v>
      </c>
      <c r="O401" s="4" t="s">
        <v>872</v>
      </c>
      <c r="P401" s="4">
        <v>11</v>
      </c>
      <c r="Q401" s="4" t="s">
        <v>874</v>
      </c>
      <c r="R401" s="6">
        <v>18</v>
      </c>
      <c r="S401" s="4" t="s">
        <v>874</v>
      </c>
      <c r="T401" s="4">
        <v>235008</v>
      </c>
      <c r="U401" s="4">
        <v>8235008</v>
      </c>
      <c r="V401" s="4" t="s">
        <v>913</v>
      </c>
      <c r="W401" s="4">
        <v>209</v>
      </c>
      <c r="Y401" s="31">
        <v>0.66135095113338649</v>
      </c>
      <c r="Z401" s="33">
        <v>7</v>
      </c>
      <c r="AA401" s="34">
        <v>9.4478707304769496E-2</v>
      </c>
      <c r="AB401" s="32">
        <v>0.14285714285714285</v>
      </c>
    </row>
    <row r="402" spans="6:28" x14ac:dyDescent="0.2">
      <c r="F402" s="24">
        <v>0.47892646335464834</v>
      </c>
      <c r="G402" s="18">
        <v>0</v>
      </c>
      <c r="H402" s="21" t="s">
        <v>2577</v>
      </c>
      <c r="I402" s="16">
        <v>0</v>
      </c>
      <c r="J402" s="23">
        <v>2973</v>
      </c>
      <c r="K402" s="14">
        <v>1740</v>
      </c>
      <c r="L402" s="14">
        <v>4066</v>
      </c>
      <c r="M402" s="4" t="s">
        <v>870</v>
      </c>
      <c r="N402" s="4" t="s">
        <v>871</v>
      </c>
      <c r="O402" s="4" t="s">
        <v>872</v>
      </c>
      <c r="P402" s="4">
        <v>11</v>
      </c>
      <c r="Q402" s="4" t="s">
        <v>874</v>
      </c>
      <c r="R402" s="6">
        <v>19</v>
      </c>
      <c r="S402" s="4" t="s">
        <v>874</v>
      </c>
      <c r="T402" s="4">
        <v>235008</v>
      </c>
      <c r="U402" s="4">
        <v>8235008</v>
      </c>
      <c r="V402" s="4" t="s">
        <v>913</v>
      </c>
      <c r="W402" s="4">
        <v>655</v>
      </c>
      <c r="Y402" s="31">
        <v>0.66135095113338649</v>
      </c>
      <c r="Z402" s="33">
        <v>7</v>
      </c>
      <c r="AA402" s="34">
        <v>9.4478707304769496E-2</v>
      </c>
      <c r="AB402" s="32">
        <v>0.14285714285714285</v>
      </c>
    </row>
    <row r="403" spans="6:28" x14ac:dyDescent="0.2">
      <c r="F403" s="24">
        <v>0.54619552385636994</v>
      </c>
      <c r="G403" s="18">
        <v>0</v>
      </c>
      <c r="H403" s="21" t="s">
        <v>2578</v>
      </c>
      <c r="I403" s="16">
        <v>0</v>
      </c>
      <c r="J403" s="23">
        <v>2973</v>
      </c>
      <c r="K403" s="14">
        <v>1740</v>
      </c>
      <c r="L403" s="14">
        <v>4066</v>
      </c>
      <c r="M403" s="4" t="s">
        <v>870</v>
      </c>
      <c r="N403" s="4" t="s">
        <v>871</v>
      </c>
      <c r="O403" s="4" t="s">
        <v>872</v>
      </c>
      <c r="P403" s="4">
        <v>11</v>
      </c>
      <c r="Q403" s="4" t="s">
        <v>874</v>
      </c>
      <c r="R403" s="6">
        <v>20</v>
      </c>
      <c r="S403" s="4" t="s">
        <v>870</v>
      </c>
      <c r="T403" s="4">
        <v>235008</v>
      </c>
      <c r="U403" s="4">
        <v>8235008</v>
      </c>
      <c r="V403" s="4" t="s">
        <v>913</v>
      </c>
      <c r="W403" s="4">
        <v>747</v>
      </c>
      <c r="Y403" s="31">
        <v>0.66135095113338649</v>
      </c>
      <c r="Z403" s="33">
        <v>7</v>
      </c>
      <c r="AA403" s="34">
        <v>9.4478707304769496E-2</v>
      </c>
      <c r="AB403" s="32">
        <v>0.14285714285714285</v>
      </c>
    </row>
    <row r="404" spans="6:28" x14ac:dyDescent="0.2">
      <c r="F404" s="24">
        <v>0.3970336940482046</v>
      </c>
      <c r="G404" s="18">
        <v>0</v>
      </c>
      <c r="H404" s="21" t="s">
        <v>2578</v>
      </c>
      <c r="I404" s="16">
        <v>0</v>
      </c>
      <c r="J404" s="23">
        <v>2973</v>
      </c>
      <c r="K404" s="14">
        <v>1740</v>
      </c>
      <c r="L404" s="14">
        <v>4066</v>
      </c>
      <c r="M404" s="4" t="s">
        <v>870</v>
      </c>
      <c r="N404" s="4" t="s">
        <v>871</v>
      </c>
      <c r="O404" s="4" t="s">
        <v>872</v>
      </c>
      <c r="P404" s="4">
        <v>11</v>
      </c>
      <c r="Q404" s="4" t="s">
        <v>874</v>
      </c>
      <c r="R404" s="6">
        <v>20</v>
      </c>
      <c r="S404" s="4" t="s">
        <v>872</v>
      </c>
      <c r="T404" s="4">
        <v>235008</v>
      </c>
      <c r="U404" s="4">
        <v>8235008</v>
      </c>
      <c r="V404" s="4" t="s">
        <v>913</v>
      </c>
      <c r="W404" s="4">
        <v>543</v>
      </c>
      <c r="Y404" s="31">
        <v>0.66135095113338649</v>
      </c>
      <c r="Z404" s="33">
        <v>7</v>
      </c>
      <c r="AA404" s="34">
        <v>9.4478707304769496E-2</v>
      </c>
      <c r="AB404" s="32">
        <v>0.14285714285714285</v>
      </c>
    </row>
    <row r="405" spans="6:28" x14ac:dyDescent="0.2">
      <c r="F405" s="24">
        <v>0.55065419679346117</v>
      </c>
      <c r="G405" s="18">
        <v>0</v>
      </c>
      <c r="H405" s="21" t="s">
        <v>2579</v>
      </c>
      <c r="I405" s="16">
        <v>0</v>
      </c>
      <c r="J405" s="23">
        <v>1673</v>
      </c>
      <c r="K405" s="14">
        <v>594</v>
      </c>
      <c r="L405" s="14">
        <v>3181</v>
      </c>
      <c r="M405" s="4" t="s">
        <v>870</v>
      </c>
      <c r="N405" s="4" t="s">
        <v>871</v>
      </c>
      <c r="O405" s="4" t="s">
        <v>872</v>
      </c>
      <c r="P405" s="4">
        <v>11</v>
      </c>
      <c r="Q405" s="4" t="s">
        <v>874</v>
      </c>
      <c r="R405" s="6">
        <v>23</v>
      </c>
      <c r="S405" s="4" t="s">
        <v>874</v>
      </c>
      <c r="T405" s="4">
        <v>235047</v>
      </c>
      <c r="U405" s="4">
        <v>8235047</v>
      </c>
      <c r="V405" s="4" t="s">
        <v>914</v>
      </c>
      <c r="W405" s="4">
        <v>1047</v>
      </c>
      <c r="Y405" s="31">
        <v>0.69291483113069019</v>
      </c>
      <c r="Z405" s="33">
        <v>6</v>
      </c>
      <c r="AA405" s="34">
        <v>0.11548580518844836</v>
      </c>
      <c r="AB405" s="32">
        <v>0.16666666666666666</v>
      </c>
    </row>
    <row r="406" spans="6:28" x14ac:dyDescent="0.2">
      <c r="F406" s="24">
        <v>0.30662024520591014</v>
      </c>
      <c r="G406" s="18">
        <v>0</v>
      </c>
      <c r="H406" s="21" t="s">
        <v>2580</v>
      </c>
      <c r="I406" s="16">
        <v>0</v>
      </c>
      <c r="J406" s="23">
        <v>1673</v>
      </c>
      <c r="K406" s="14">
        <v>594</v>
      </c>
      <c r="L406" s="14">
        <v>3181</v>
      </c>
      <c r="M406" s="4" t="s">
        <v>870</v>
      </c>
      <c r="N406" s="4" t="s">
        <v>871</v>
      </c>
      <c r="O406" s="4" t="s">
        <v>872</v>
      </c>
      <c r="P406" s="4">
        <v>11</v>
      </c>
      <c r="Q406" s="4" t="s">
        <v>874</v>
      </c>
      <c r="R406" s="6">
        <v>24</v>
      </c>
      <c r="S406" s="4" t="s">
        <v>874</v>
      </c>
      <c r="T406" s="4">
        <v>235047</v>
      </c>
      <c r="U406" s="4">
        <v>8235047</v>
      </c>
      <c r="V406" s="4" t="s">
        <v>914</v>
      </c>
      <c r="W406" s="4">
        <v>583</v>
      </c>
      <c r="Y406" s="31">
        <v>0.69291483113069019</v>
      </c>
      <c r="Z406" s="33">
        <v>6</v>
      </c>
      <c r="AA406" s="34">
        <v>0.11548580518844836</v>
      </c>
      <c r="AB406" s="32">
        <v>0.16666666666666666</v>
      </c>
    </row>
    <row r="407" spans="6:28" x14ac:dyDescent="0.2">
      <c r="F407" s="24">
        <v>0.37341402074819241</v>
      </c>
      <c r="G407" s="18">
        <v>0</v>
      </c>
      <c r="H407" s="21" t="s">
        <v>2581</v>
      </c>
      <c r="I407" s="16">
        <v>0</v>
      </c>
      <c r="J407" s="23">
        <v>1673</v>
      </c>
      <c r="K407" s="14">
        <v>594</v>
      </c>
      <c r="L407" s="14">
        <v>3181</v>
      </c>
      <c r="M407" s="4" t="s">
        <v>870</v>
      </c>
      <c r="N407" s="4" t="s">
        <v>871</v>
      </c>
      <c r="O407" s="4" t="s">
        <v>872</v>
      </c>
      <c r="P407" s="4">
        <v>11</v>
      </c>
      <c r="Q407" s="4" t="s">
        <v>874</v>
      </c>
      <c r="R407" s="6">
        <v>25</v>
      </c>
      <c r="S407" s="4" t="s">
        <v>874</v>
      </c>
      <c r="T407" s="4">
        <v>235047</v>
      </c>
      <c r="U407" s="4">
        <v>8235047</v>
      </c>
      <c r="V407" s="4" t="s">
        <v>914</v>
      </c>
      <c r="W407" s="4">
        <v>710</v>
      </c>
      <c r="Y407" s="31">
        <v>0.69291483113069019</v>
      </c>
      <c r="Z407" s="33">
        <v>6</v>
      </c>
      <c r="AA407" s="34">
        <v>0.11548580518844836</v>
      </c>
      <c r="AB407" s="32">
        <v>0.16666666666666666</v>
      </c>
    </row>
    <row r="408" spans="6:28" x14ac:dyDescent="0.2">
      <c r="F408" s="24">
        <v>0.31293146809179501</v>
      </c>
      <c r="G408" s="18">
        <v>0</v>
      </c>
      <c r="H408" s="21" t="s">
        <v>2582</v>
      </c>
      <c r="I408" s="16">
        <v>0</v>
      </c>
      <c r="J408" s="23">
        <v>1673</v>
      </c>
      <c r="K408" s="14">
        <v>594</v>
      </c>
      <c r="L408" s="14">
        <v>3181</v>
      </c>
      <c r="M408" s="4" t="s">
        <v>870</v>
      </c>
      <c r="N408" s="4" t="s">
        <v>871</v>
      </c>
      <c r="O408" s="4" t="s">
        <v>872</v>
      </c>
      <c r="P408" s="4">
        <v>11</v>
      </c>
      <c r="Q408" s="4" t="s">
        <v>874</v>
      </c>
      <c r="R408" s="6">
        <v>26</v>
      </c>
      <c r="S408" s="4" t="s">
        <v>874</v>
      </c>
      <c r="T408" s="4">
        <v>235047</v>
      </c>
      <c r="U408" s="4">
        <v>8235047</v>
      </c>
      <c r="V408" s="4" t="s">
        <v>914</v>
      </c>
      <c r="W408" s="4">
        <v>595</v>
      </c>
      <c r="Y408" s="31">
        <v>0.69291483113069019</v>
      </c>
      <c r="Z408" s="33">
        <v>6</v>
      </c>
      <c r="AA408" s="34">
        <v>0.11548580518844836</v>
      </c>
      <c r="AB408" s="32">
        <v>0.16666666666666666</v>
      </c>
    </row>
    <row r="409" spans="6:28" x14ac:dyDescent="0.2">
      <c r="F409" s="24">
        <v>0.59825782064650668</v>
      </c>
      <c r="G409" s="18">
        <v>0</v>
      </c>
      <c r="H409" s="21" t="s">
        <v>2583</v>
      </c>
      <c r="I409" s="16">
        <v>0</v>
      </c>
      <c r="J409" s="23">
        <v>2599</v>
      </c>
      <c r="K409" s="14">
        <v>1402</v>
      </c>
      <c r="L409" s="14">
        <v>3836</v>
      </c>
      <c r="M409" s="4" t="s">
        <v>870</v>
      </c>
      <c r="N409" s="4" t="s">
        <v>871</v>
      </c>
      <c r="O409" s="4" t="s">
        <v>872</v>
      </c>
      <c r="P409" s="4">
        <v>11</v>
      </c>
      <c r="Q409" s="4" t="s">
        <v>874</v>
      </c>
      <c r="R409" s="6">
        <v>27</v>
      </c>
      <c r="S409" s="4" t="s">
        <v>874</v>
      </c>
      <c r="T409" s="4">
        <v>235007</v>
      </c>
      <c r="U409" s="4">
        <v>8235007</v>
      </c>
      <c r="V409" s="4" t="s">
        <v>134</v>
      </c>
      <c r="W409" s="4">
        <v>883</v>
      </c>
      <c r="Y409" s="31">
        <v>0.6683679979584024</v>
      </c>
      <c r="Z409" s="33">
        <v>3</v>
      </c>
      <c r="AA409" s="34">
        <v>0.22278933265280079</v>
      </c>
      <c r="AB409" s="32">
        <v>0.33333333333333331</v>
      </c>
    </row>
    <row r="410" spans="6:28" x14ac:dyDescent="0.2">
      <c r="F410" s="24">
        <v>0.48511053180396241</v>
      </c>
      <c r="G410" s="18">
        <v>0</v>
      </c>
      <c r="H410" s="21" t="s">
        <v>2584</v>
      </c>
      <c r="I410" s="16">
        <v>0</v>
      </c>
      <c r="J410" s="23">
        <v>2599</v>
      </c>
      <c r="K410" s="14">
        <v>1402</v>
      </c>
      <c r="L410" s="14">
        <v>3836</v>
      </c>
      <c r="M410" s="4" t="s">
        <v>870</v>
      </c>
      <c r="N410" s="4" t="s">
        <v>871</v>
      </c>
      <c r="O410" s="4" t="s">
        <v>872</v>
      </c>
      <c r="P410" s="4">
        <v>11</v>
      </c>
      <c r="Q410" s="4" t="s">
        <v>874</v>
      </c>
      <c r="R410" s="6">
        <v>28</v>
      </c>
      <c r="S410" s="4" t="s">
        <v>874</v>
      </c>
      <c r="T410" s="4">
        <v>235007</v>
      </c>
      <c r="U410" s="4">
        <v>8235007</v>
      </c>
      <c r="V410" s="4" t="s">
        <v>134</v>
      </c>
      <c r="W410" s="4">
        <v>716</v>
      </c>
      <c r="Y410" s="31">
        <v>0.6683679979584024</v>
      </c>
      <c r="Z410" s="33">
        <v>3</v>
      </c>
      <c r="AA410" s="34">
        <v>0.22278933265280079</v>
      </c>
      <c r="AB410" s="32">
        <v>0.33333333333333331</v>
      </c>
    </row>
    <row r="411" spans="6:28" x14ac:dyDescent="0.2">
      <c r="F411" s="24">
        <v>0.27864621284755514</v>
      </c>
      <c r="G411" s="18">
        <v>0</v>
      </c>
      <c r="H411" s="21" t="s">
        <v>2585</v>
      </c>
      <c r="I411" s="16">
        <v>0</v>
      </c>
      <c r="J411" s="23">
        <v>621</v>
      </c>
      <c r="K411" s="14">
        <v>384</v>
      </c>
      <c r="L411" s="14">
        <v>2086</v>
      </c>
      <c r="M411" s="4" t="s">
        <v>870</v>
      </c>
      <c r="N411" s="4" t="s">
        <v>871</v>
      </c>
      <c r="O411" s="4" t="s">
        <v>872</v>
      </c>
      <c r="P411" s="4">
        <v>11</v>
      </c>
      <c r="Q411" s="4" t="s">
        <v>874</v>
      </c>
      <c r="R411" s="6">
        <v>29</v>
      </c>
      <c r="S411" s="4" t="s">
        <v>874</v>
      </c>
      <c r="T411" s="4">
        <v>235050</v>
      </c>
      <c r="U411" s="4">
        <v>8235050</v>
      </c>
      <c r="V411" s="4" t="s">
        <v>141</v>
      </c>
      <c r="W411" s="4">
        <v>936</v>
      </c>
      <c r="Y411" s="31">
        <v>0.7990941442898738</v>
      </c>
      <c r="Z411" s="33">
        <v>5</v>
      </c>
      <c r="AA411" s="34">
        <v>0.15981882885797477</v>
      </c>
      <c r="AB411" s="32">
        <v>0.2</v>
      </c>
    </row>
    <row r="412" spans="6:28" x14ac:dyDescent="0.2">
      <c r="F412" s="24">
        <v>0.60699999999999998</v>
      </c>
      <c r="G412" s="18">
        <v>0</v>
      </c>
      <c r="H412" s="21" t="s">
        <v>2586</v>
      </c>
      <c r="I412" s="16">
        <v>0</v>
      </c>
      <c r="J412" s="23">
        <v>607</v>
      </c>
      <c r="K412" s="14">
        <v>464</v>
      </c>
      <c r="L412" s="14">
        <v>1285</v>
      </c>
      <c r="M412" s="4" t="s">
        <v>870</v>
      </c>
      <c r="N412" s="4" t="s">
        <v>871</v>
      </c>
      <c r="O412" s="4" t="s">
        <v>872</v>
      </c>
      <c r="P412" s="4">
        <v>11</v>
      </c>
      <c r="Q412" s="4" t="s">
        <v>874</v>
      </c>
      <c r="R412" s="6">
        <v>30</v>
      </c>
      <c r="S412" s="4" t="s">
        <v>874</v>
      </c>
      <c r="T412" s="4">
        <v>235057</v>
      </c>
      <c r="U412" s="4">
        <v>8235057</v>
      </c>
      <c r="V412" s="4" t="s">
        <v>143</v>
      </c>
      <c r="W412" s="4">
        <v>1285</v>
      </c>
      <c r="Y412" s="31">
        <v>0.74235993208828521</v>
      </c>
      <c r="Z412" s="33">
        <v>1</v>
      </c>
      <c r="AA412" s="34">
        <v>0.74235993208828521</v>
      </c>
      <c r="AB412" s="32">
        <v>1</v>
      </c>
    </row>
    <row r="413" spans="6:28" x14ac:dyDescent="0.2">
      <c r="F413" s="24">
        <v>0.93899999999999995</v>
      </c>
      <c r="G413" s="18">
        <v>0</v>
      </c>
      <c r="H413" s="21" t="s">
        <v>2587</v>
      </c>
      <c r="I413" s="16">
        <v>0</v>
      </c>
      <c r="J413" s="23">
        <v>939</v>
      </c>
      <c r="K413" s="14">
        <v>550</v>
      </c>
      <c r="L413" s="14">
        <v>1385</v>
      </c>
      <c r="M413" s="4" t="s">
        <v>870</v>
      </c>
      <c r="N413" s="4" t="s">
        <v>871</v>
      </c>
      <c r="O413" s="4" t="s">
        <v>872</v>
      </c>
      <c r="P413" s="4">
        <v>11</v>
      </c>
      <c r="Q413" s="4" t="s">
        <v>874</v>
      </c>
      <c r="R413" s="6">
        <v>31</v>
      </c>
      <c r="S413" s="4" t="s">
        <v>874</v>
      </c>
      <c r="T413" s="4">
        <v>235067</v>
      </c>
      <c r="U413" s="4">
        <v>8235067</v>
      </c>
      <c r="V413" s="4" t="s">
        <v>147</v>
      </c>
      <c r="W413" s="4">
        <v>1385</v>
      </c>
      <c r="Y413" s="31">
        <v>0.67327766179540705</v>
      </c>
      <c r="Z413" s="33">
        <v>1</v>
      </c>
      <c r="AA413" s="34">
        <v>0.67327766179540705</v>
      </c>
      <c r="AB413" s="32">
        <v>1</v>
      </c>
    </row>
    <row r="414" spans="6:28" x14ac:dyDescent="0.2">
      <c r="F414" s="24">
        <v>1.7511213485498902</v>
      </c>
      <c r="G414" s="18">
        <v>0</v>
      </c>
      <c r="H414" s="21" t="s">
        <v>2588</v>
      </c>
      <c r="I414" s="16">
        <v>0</v>
      </c>
      <c r="J414" s="23">
        <v>7672</v>
      </c>
      <c r="K414" s="14">
        <v>5151</v>
      </c>
      <c r="L414" s="14">
        <v>9551</v>
      </c>
      <c r="M414" s="4" t="s">
        <v>870</v>
      </c>
      <c r="N414" s="4" t="s">
        <v>871</v>
      </c>
      <c r="O414" s="4" t="s">
        <v>872</v>
      </c>
      <c r="P414" s="4">
        <v>11</v>
      </c>
      <c r="Q414" s="4" t="s">
        <v>874</v>
      </c>
      <c r="R414" s="6">
        <v>32</v>
      </c>
      <c r="S414" s="4" t="s">
        <v>874</v>
      </c>
      <c r="T414" s="4">
        <v>235085</v>
      </c>
      <c r="U414" s="4">
        <v>8235085</v>
      </c>
      <c r="V414" s="4" t="s">
        <v>911</v>
      </c>
      <c r="W414" s="4">
        <v>2180</v>
      </c>
      <c r="Y414" s="31">
        <v>0.65710199338517927</v>
      </c>
      <c r="Z414" s="33">
        <v>10</v>
      </c>
      <c r="AA414" s="34">
        <v>6.5710199338517933E-2</v>
      </c>
      <c r="AB414" s="32">
        <v>0.1</v>
      </c>
    </row>
    <row r="415" spans="6:28" x14ac:dyDescent="0.2">
      <c r="F415" s="24">
        <v>3.6815466834328832E-3</v>
      </c>
      <c r="G415" s="18">
        <v>0</v>
      </c>
      <c r="H415" s="21" t="s">
        <v>2589</v>
      </c>
      <c r="I415" s="16">
        <v>0</v>
      </c>
      <c r="J415" s="23">
        <v>1673</v>
      </c>
      <c r="K415" s="14">
        <v>594</v>
      </c>
      <c r="L415" s="14">
        <v>3181</v>
      </c>
      <c r="M415" s="4" t="s">
        <v>870</v>
      </c>
      <c r="N415" s="4" t="s">
        <v>871</v>
      </c>
      <c r="O415" s="4" t="s">
        <v>872</v>
      </c>
      <c r="P415" s="4">
        <v>11</v>
      </c>
      <c r="Q415" s="4" t="s">
        <v>874</v>
      </c>
      <c r="R415" s="6">
        <v>33</v>
      </c>
      <c r="S415" s="4" t="s">
        <v>874</v>
      </c>
      <c r="T415" s="4">
        <v>235047</v>
      </c>
      <c r="U415" s="4">
        <v>8235047</v>
      </c>
      <c r="V415" s="4" t="s">
        <v>914</v>
      </c>
      <c r="W415" s="4">
        <v>7</v>
      </c>
      <c r="Y415" s="31">
        <v>0.69291483113069019</v>
      </c>
      <c r="Z415" s="33">
        <v>6</v>
      </c>
      <c r="AA415" s="34">
        <v>0.11548580518844836</v>
      </c>
      <c r="AB415" s="32">
        <v>0.16666666666666666</v>
      </c>
    </row>
    <row r="416" spans="6:28" x14ac:dyDescent="0.2">
      <c r="F416" s="24">
        <v>0.1075</v>
      </c>
      <c r="G416" s="18">
        <v>0</v>
      </c>
      <c r="H416" s="21" t="s">
        <v>2589</v>
      </c>
      <c r="I416" s="16">
        <v>0</v>
      </c>
      <c r="J416" s="23">
        <v>860</v>
      </c>
      <c r="K416" s="14">
        <v>381</v>
      </c>
      <c r="L416" s="14">
        <v>1736</v>
      </c>
      <c r="M416" s="4" t="s">
        <v>870</v>
      </c>
      <c r="N416" s="4" t="s">
        <v>871</v>
      </c>
      <c r="O416" s="4" t="s">
        <v>872</v>
      </c>
      <c r="P416" s="4">
        <v>11</v>
      </c>
      <c r="Q416" s="4" t="s">
        <v>874</v>
      </c>
      <c r="R416" s="6">
        <v>33</v>
      </c>
      <c r="S416" s="4" t="s">
        <v>874</v>
      </c>
      <c r="T416" s="4">
        <v>235084</v>
      </c>
      <c r="U416" s="4">
        <v>8235084</v>
      </c>
      <c r="V416" s="4" t="s">
        <v>915</v>
      </c>
      <c r="W416" s="4">
        <v>217</v>
      </c>
      <c r="Y416" s="31">
        <v>0.71111857574739668</v>
      </c>
      <c r="Z416" s="33">
        <v>7</v>
      </c>
      <c r="AA416" s="34">
        <v>0.10158836796391381</v>
      </c>
      <c r="AB416" s="32">
        <v>0.14285714285714285</v>
      </c>
    </row>
    <row r="417" spans="6:28" x14ac:dyDescent="0.2">
      <c r="F417" s="24">
        <v>3.213066694586954E-3</v>
      </c>
      <c r="G417" s="18">
        <v>0</v>
      </c>
      <c r="H417" s="21" t="s">
        <v>2589</v>
      </c>
      <c r="I417" s="16">
        <v>0</v>
      </c>
      <c r="J417" s="23">
        <v>7672</v>
      </c>
      <c r="K417" s="14">
        <v>5151</v>
      </c>
      <c r="L417" s="14">
        <v>9551</v>
      </c>
      <c r="M417" s="4" t="s">
        <v>870</v>
      </c>
      <c r="N417" s="4" t="s">
        <v>871</v>
      </c>
      <c r="O417" s="4" t="s">
        <v>872</v>
      </c>
      <c r="P417" s="4">
        <v>11</v>
      </c>
      <c r="Q417" s="4" t="s">
        <v>874</v>
      </c>
      <c r="R417" s="6">
        <v>33</v>
      </c>
      <c r="S417" s="4" t="s">
        <v>874</v>
      </c>
      <c r="T417" s="4">
        <v>235085</v>
      </c>
      <c r="U417" s="4">
        <v>8235085</v>
      </c>
      <c r="V417" s="4" t="s">
        <v>911</v>
      </c>
      <c r="W417" s="4">
        <v>4</v>
      </c>
      <c r="Y417" s="31">
        <v>0.65710199338517927</v>
      </c>
      <c r="Z417" s="33">
        <v>10</v>
      </c>
      <c r="AA417" s="34">
        <v>6.5710199338517933E-2</v>
      </c>
      <c r="AB417" s="32">
        <v>0.1</v>
      </c>
    </row>
    <row r="418" spans="6:28" x14ac:dyDescent="0.2">
      <c r="F418" s="24">
        <v>7.3317972350230423E-2</v>
      </c>
      <c r="G418" s="18">
        <v>0</v>
      </c>
      <c r="H418" s="21" t="s">
        <v>2589</v>
      </c>
      <c r="I418" s="16">
        <v>0</v>
      </c>
      <c r="J418" s="23">
        <v>860</v>
      </c>
      <c r="K418" s="14">
        <v>381</v>
      </c>
      <c r="L418" s="14">
        <v>1736</v>
      </c>
      <c r="M418" s="4" t="s">
        <v>870</v>
      </c>
      <c r="N418" s="4" t="s">
        <v>871</v>
      </c>
      <c r="O418" s="4" t="s">
        <v>872</v>
      </c>
      <c r="P418" s="4">
        <v>11</v>
      </c>
      <c r="Q418" s="4" t="s">
        <v>874</v>
      </c>
      <c r="R418" s="6">
        <v>33</v>
      </c>
      <c r="S418" s="4" t="s">
        <v>870</v>
      </c>
      <c r="T418" s="4">
        <v>235084</v>
      </c>
      <c r="U418" s="4">
        <v>8235084</v>
      </c>
      <c r="V418" s="4" t="s">
        <v>915</v>
      </c>
      <c r="W418" s="4">
        <v>148</v>
      </c>
      <c r="Y418" s="31">
        <v>0.71111857574739668</v>
      </c>
      <c r="Z418" s="33">
        <v>7</v>
      </c>
      <c r="AA418" s="34">
        <v>0.10158836796391381</v>
      </c>
      <c r="AB418" s="32">
        <v>0.14285714285714285</v>
      </c>
    </row>
    <row r="419" spans="6:28" x14ac:dyDescent="0.2">
      <c r="F419" s="24">
        <v>5.5979262672811052E-2</v>
      </c>
      <c r="G419" s="18">
        <v>0</v>
      </c>
      <c r="H419" s="21" t="s">
        <v>2589</v>
      </c>
      <c r="I419" s="16">
        <v>0</v>
      </c>
      <c r="J419" s="23">
        <v>860</v>
      </c>
      <c r="K419" s="14">
        <v>381</v>
      </c>
      <c r="L419" s="14">
        <v>1736</v>
      </c>
      <c r="M419" s="4" t="s">
        <v>870</v>
      </c>
      <c r="N419" s="4" t="s">
        <v>871</v>
      </c>
      <c r="O419" s="4" t="s">
        <v>872</v>
      </c>
      <c r="P419" s="4">
        <v>11</v>
      </c>
      <c r="Q419" s="4" t="s">
        <v>874</v>
      </c>
      <c r="R419" s="6">
        <v>33</v>
      </c>
      <c r="S419" s="4" t="s">
        <v>872</v>
      </c>
      <c r="T419" s="4">
        <v>235084</v>
      </c>
      <c r="U419" s="4">
        <v>8235084</v>
      </c>
      <c r="V419" s="4" t="s">
        <v>915</v>
      </c>
      <c r="W419" s="4">
        <v>113</v>
      </c>
      <c r="Y419" s="31">
        <v>0.71111857574739668</v>
      </c>
      <c r="Z419" s="33">
        <v>7</v>
      </c>
      <c r="AA419" s="34">
        <v>0.10158836796391381</v>
      </c>
      <c r="AB419" s="32">
        <v>0.14285714285714285</v>
      </c>
    </row>
    <row r="420" spans="6:28" x14ac:dyDescent="0.2">
      <c r="F420" s="24">
        <v>0.51853252032520325</v>
      </c>
      <c r="G420" s="18">
        <v>0</v>
      </c>
      <c r="H420" s="21" t="s">
        <v>2590</v>
      </c>
      <c r="I420" s="16">
        <v>0</v>
      </c>
      <c r="J420" s="23">
        <v>796</v>
      </c>
      <c r="K420" s="14">
        <v>448</v>
      </c>
      <c r="L420" s="14">
        <v>984</v>
      </c>
      <c r="M420" s="4" t="s">
        <v>870</v>
      </c>
      <c r="N420" s="4" t="s">
        <v>871</v>
      </c>
      <c r="O420" s="4" t="s">
        <v>872</v>
      </c>
      <c r="P420" s="4">
        <v>11</v>
      </c>
      <c r="Q420" s="4" t="s">
        <v>874</v>
      </c>
      <c r="R420" s="6">
        <v>36</v>
      </c>
      <c r="S420" s="4" t="s">
        <v>874</v>
      </c>
      <c r="T420" s="4">
        <v>235073</v>
      </c>
      <c r="U420" s="4">
        <v>8235073</v>
      </c>
      <c r="V420" s="4" t="s">
        <v>148</v>
      </c>
      <c r="W420" s="4">
        <v>641</v>
      </c>
      <c r="Y420" s="31">
        <v>0.64272890484739675</v>
      </c>
      <c r="Z420" s="33">
        <v>3</v>
      </c>
      <c r="AA420" s="34">
        <v>0.21424296828246558</v>
      </c>
      <c r="AB420" s="32">
        <v>0.33333333333333331</v>
      </c>
    </row>
    <row r="421" spans="6:28" x14ac:dyDescent="0.2">
      <c r="F421" s="24">
        <v>0.24558343483556641</v>
      </c>
      <c r="G421" s="18">
        <v>0</v>
      </c>
      <c r="H421" s="21" t="s">
        <v>2591</v>
      </c>
      <c r="I421" s="16">
        <v>0</v>
      </c>
      <c r="J421" s="23">
        <v>813</v>
      </c>
      <c r="K421" s="14">
        <v>314</v>
      </c>
      <c r="L421" s="14">
        <v>1642</v>
      </c>
      <c r="M421" s="4" t="s">
        <v>870</v>
      </c>
      <c r="N421" s="4" t="s">
        <v>871</v>
      </c>
      <c r="O421" s="4" t="s">
        <v>872</v>
      </c>
      <c r="P421" s="4">
        <v>11</v>
      </c>
      <c r="Q421" s="4" t="s">
        <v>874</v>
      </c>
      <c r="R421" s="6">
        <v>37</v>
      </c>
      <c r="S421" s="4" t="s">
        <v>874</v>
      </c>
      <c r="T421" s="4">
        <v>235055</v>
      </c>
      <c r="U421" s="4">
        <v>8235055</v>
      </c>
      <c r="V421" s="4" t="s">
        <v>142</v>
      </c>
      <c r="W421" s="4">
        <v>496</v>
      </c>
      <c r="Y421" s="31">
        <v>0.70639219934994579</v>
      </c>
      <c r="Z421" s="33">
        <v>4</v>
      </c>
      <c r="AA421" s="34">
        <v>0.17659804983748645</v>
      </c>
      <c r="AB421" s="32">
        <v>0.25</v>
      </c>
    </row>
    <row r="422" spans="6:28" x14ac:dyDescent="0.2">
      <c r="F422" s="24">
        <v>0.21896313364055298</v>
      </c>
      <c r="G422" s="18">
        <v>0</v>
      </c>
      <c r="H422" s="21" t="s">
        <v>2592</v>
      </c>
      <c r="I422" s="16">
        <v>0</v>
      </c>
      <c r="J422" s="23">
        <v>860</v>
      </c>
      <c r="K422" s="14">
        <v>381</v>
      </c>
      <c r="L422" s="14">
        <v>1736</v>
      </c>
      <c r="M422" s="4" t="s">
        <v>870</v>
      </c>
      <c r="N422" s="4" t="s">
        <v>871</v>
      </c>
      <c r="O422" s="4" t="s">
        <v>872</v>
      </c>
      <c r="P422" s="4">
        <v>11</v>
      </c>
      <c r="Q422" s="4" t="s">
        <v>874</v>
      </c>
      <c r="R422" s="6">
        <v>38</v>
      </c>
      <c r="S422" s="4" t="s">
        <v>874</v>
      </c>
      <c r="T422" s="4">
        <v>235084</v>
      </c>
      <c r="U422" s="4">
        <v>8235084</v>
      </c>
      <c r="V422" s="4" t="s">
        <v>915</v>
      </c>
      <c r="W422" s="4">
        <v>442</v>
      </c>
      <c r="Y422" s="31">
        <v>0.71111857574739668</v>
      </c>
      <c r="Z422" s="33">
        <v>7</v>
      </c>
      <c r="AA422" s="34">
        <v>0.10158836796391381</v>
      </c>
      <c r="AB422" s="32">
        <v>0.14285714285714285</v>
      </c>
    </row>
    <row r="423" spans="6:28" x14ac:dyDescent="0.2">
      <c r="F423" s="24">
        <v>0.13078341013824885</v>
      </c>
      <c r="G423" s="18">
        <v>0</v>
      </c>
      <c r="H423" s="21" t="s">
        <v>2592</v>
      </c>
      <c r="I423" s="16">
        <v>0</v>
      </c>
      <c r="J423" s="23">
        <v>860</v>
      </c>
      <c r="K423" s="14">
        <v>381</v>
      </c>
      <c r="L423" s="14">
        <v>1736</v>
      </c>
      <c r="M423" s="4" t="s">
        <v>870</v>
      </c>
      <c r="N423" s="4" t="s">
        <v>871</v>
      </c>
      <c r="O423" s="4" t="s">
        <v>872</v>
      </c>
      <c r="P423" s="4">
        <v>11</v>
      </c>
      <c r="Q423" s="4" t="s">
        <v>874</v>
      </c>
      <c r="R423" s="6">
        <v>38</v>
      </c>
      <c r="S423" s="4" t="s">
        <v>870</v>
      </c>
      <c r="T423" s="4">
        <v>235084</v>
      </c>
      <c r="U423" s="4">
        <v>8235084</v>
      </c>
      <c r="V423" s="4" t="s">
        <v>915</v>
      </c>
      <c r="W423" s="4">
        <v>264</v>
      </c>
      <c r="Y423" s="31">
        <v>0.71111857574739668</v>
      </c>
      <c r="Z423" s="33">
        <v>7</v>
      </c>
      <c r="AA423" s="34">
        <v>0.10158836796391381</v>
      </c>
      <c r="AB423" s="32">
        <v>0.14285714285714285</v>
      </c>
    </row>
    <row r="424" spans="6:28" x14ac:dyDescent="0.2">
      <c r="F424" s="24">
        <v>0.25017281105990785</v>
      </c>
      <c r="G424" s="18">
        <v>0</v>
      </c>
      <c r="H424" s="21" t="s">
        <v>2592</v>
      </c>
      <c r="I424" s="16">
        <v>0</v>
      </c>
      <c r="J424" s="23">
        <v>860</v>
      </c>
      <c r="K424" s="14">
        <v>381</v>
      </c>
      <c r="L424" s="14">
        <v>1736</v>
      </c>
      <c r="M424" s="4" t="s">
        <v>870</v>
      </c>
      <c r="N424" s="4" t="s">
        <v>871</v>
      </c>
      <c r="O424" s="4" t="s">
        <v>872</v>
      </c>
      <c r="P424" s="4">
        <v>11</v>
      </c>
      <c r="Q424" s="4" t="s">
        <v>874</v>
      </c>
      <c r="R424" s="6">
        <v>38</v>
      </c>
      <c r="S424" s="4" t="s">
        <v>872</v>
      </c>
      <c r="T424" s="4">
        <v>235084</v>
      </c>
      <c r="U424" s="4">
        <v>8235084</v>
      </c>
      <c r="V424" s="4" t="s">
        <v>915</v>
      </c>
      <c r="W424" s="4">
        <v>505</v>
      </c>
      <c r="Y424" s="31">
        <v>0.71111857574739668</v>
      </c>
      <c r="Z424" s="33">
        <v>7</v>
      </c>
      <c r="AA424" s="34">
        <v>0.10158836796391381</v>
      </c>
      <c r="AB424" s="32">
        <v>0.14285714285714285</v>
      </c>
    </row>
    <row r="425" spans="6:28" x14ac:dyDescent="0.2">
      <c r="F425" s="24">
        <v>2.3283410138248847E-2</v>
      </c>
      <c r="G425" s="18">
        <v>0</v>
      </c>
      <c r="H425" s="21" t="s">
        <v>2592</v>
      </c>
      <c r="I425" s="16">
        <v>0</v>
      </c>
      <c r="J425" s="23">
        <v>860</v>
      </c>
      <c r="K425" s="14">
        <v>381</v>
      </c>
      <c r="L425" s="14">
        <v>1736</v>
      </c>
      <c r="M425" s="4" t="s">
        <v>870</v>
      </c>
      <c r="N425" s="4" t="s">
        <v>871</v>
      </c>
      <c r="O425" s="4" t="s">
        <v>872</v>
      </c>
      <c r="P425" s="4">
        <v>11</v>
      </c>
      <c r="Q425" s="4" t="s">
        <v>874</v>
      </c>
      <c r="R425" s="6">
        <v>38</v>
      </c>
      <c r="S425" s="4" t="s">
        <v>873</v>
      </c>
      <c r="T425" s="4">
        <v>235084</v>
      </c>
      <c r="U425" s="4">
        <v>8235084</v>
      </c>
      <c r="V425" s="4" t="s">
        <v>915</v>
      </c>
      <c r="W425" s="4">
        <v>47</v>
      </c>
      <c r="Y425" s="31">
        <v>0.71111857574739668</v>
      </c>
      <c r="Z425" s="33">
        <v>7</v>
      </c>
      <c r="AA425" s="34">
        <v>0.10158836796391381</v>
      </c>
      <c r="AB425" s="32">
        <v>0.14285714285714285</v>
      </c>
    </row>
    <row r="426" spans="6:28" x14ac:dyDescent="0.2">
      <c r="F426" s="24">
        <v>8.9607382550335568E-2</v>
      </c>
      <c r="G426" s="18">
        <v>0</v>
      </c>
      <c r="H426" s="21" t="s">
        <v>2593</v>
      </c>
      <c r="I426" s="16">
        <v>0</v>
      </c>
      <c r="J426" s="23">
        <v>621</v>
      </c>
      <c r="K426" s="14">
        <v>384</v>
      </c>
      <c r="L426" s="14">
        <v>2086</v>
      </c>
      <c r="M426" s="4" t="s">
        <v>870</v>
      </c>
      <c r="N426" s="4" t="s">
        <v>871</v>
      </c>
      <c r="O426" s="4" t="s">
        <v>872</v>
      </c>
      <c r="P426" s="4">
        <v>11</v>
      </c>
      <c r="Q426" s="4" t="s">
        <v>874</v>
      </c>
      <c r="R426" s="6">
        <v>41</v>
      </c>
      <c r="S426" s="4" t="s">
        <v>874</v>
      </c>
      <c r="T426" s="4">
        <v>235050</v>
      </c>
      <c r="U426" s="4">
        <v>8235050</v>
      </c>
      <c r="V426" s="4" t="s">
        <v>141</v>
      </c>
      <c r="W426" s="4">
        <v>301</v>
      </c>
      <c r="Y426" s="31">
        <v>0.7990941442898738</v>
      </c>
      <c r="Z426" s="33">
        <v>5</v>
      </c>
      <c r="AA426" s="34">
        <v>0.15981882885797477</v>
      </c>
      <c r="AB426" s="32">
        <v>0.2</v>
      </c>
    </row>
    <row r="427" spans="6:28" x14ac:dyDescent="0.2">
      <c r="F427" s="24">
        <v>5.1376830892143815E-2</v>
      </c>
      <c r="G427" s="18">
        <v>0</v>
      </c>
      <c r="H427" s="21" t="s">
        <v>2594</v>
      </c>
      <c r="I427" s="16">
        <v>0</v>
      </c>
      <c r="J427" s="23">
        <v>364</v>
      </c>
      <c r="K427" s="14">
        <v>211</v>
      </c>
      <c r="L427" s="14">
        <v>1502</v>
      </c>
      <c r="M427" s="4" t="s">
        <v>870</v>
      </c>
      <c r="N427" s="4" t="s">
        <v>871</v>
      </c>
      <c r="O427" s="4" t="s">
        <v>872</v>
      </c>
      <c r="P427" s="4">
        <v>11</v>
      </c>
      <c r="Q427" s="4" t="s">
        <v>874</v>
      </c>
      <c r="R427" s="6">
        <v>42</v>
      </c>
      <c r="S427" s="4" t="s">
        <v>874</v>
      </c>
      <c r="T427" s="4">
        <v>235066</v>
      </c>
      <c r="U427" s="4">
        <v>8235066</v>
      </c>
      <c r="V427" s="4" t="s">
        <v>146</v>
      </c>
      <c r="W427" s="4">
        <v>212</v>
      </c>
      <c r="Y427" s="31">
        <v>0.82474723158401542</v>
      </c>
      <c r="Z427" s="33">
        <v>2</v>
      </c>
      <c r="AA427" s="34">
        <v>0.41237361579200771</v>
      </c>
      <c r="AB427" s="32">
        <v>0.5</v>
      </c>
    </row>
    <row r="428" spans="6:28" x14ac:dyDescent="0.2">
      <c r="F428" s="24">
        <v>3.8403163950143815E-2</v>
      </c>
      <c r="G428" s="18">
        <v>0</v>
      </c>
      <c r="H428" s="21" t="s">
        <v>2595</v>
      </c>
      <c r="I428" s="16">
        <v>0</v>
      </c>
      <c r="J428" s="23">
        <v>621</v>
      </c>
      <c r="K428" s="14">
        <v>384</v>
      </c>
      <c r="L428" s="14">
        <v>2086</v>
      </c>
      <c r="M428" s="4" t="s">
        <v>870</v>
      </c>
      <c r="N428" s="4" t="s">
        <v>871</v>
      </c>
      <c r="O428" s="4" t="s">
        <v>872</v>
      </c>
      <c r="P428" s="4">
        <v>11</v>
      </c>
      <c r="Q428" s="4" t="s">
        <v>874</v>
      </c>
      <c r="R428" s="6">
        <v>43</v>
      </c>
      <c r="S428" s="4" t="s">
        <v>874</v>
      </c>
      <c r="T428" s="4">
        <v>235050</v>
      </c>
      <c r="U428" s="4">
        <v>8235050</v>
      </c>
      <c r="V428" s="4" t="s">
        <v>141</v>
      </c>
      <c r="W428" s="4">
        <v>129</v>
      </c>
      <c r="Y428" s="31">
        <v>0.7990941442898738</v>
      </c>
      <c r="Z428" s="33">
        <v>5</v>
      </c>
      <c r="AA428" s="34">
        <v>0.15981882885797477</v>
      </c>
      <c r="AB428" s="32">
        <v>0.2</v>
      </c>
    </row>
    <row r="429" spans="6:28" x14ac:dyDescent="0.2">
      <c r="F429" s="24">
        <v>7.7488562091503274E-2</v>
      </c>
      <c r="G429" s="18">
        <v>0</v>
      </c>
      <c r="H429" s="21" t="s">
        <v>2596</v>
      </c>
      <c r="I429" s="16">
        <v>0</v>
      </c>
      <c r="J429" s="23">
        <v>3027</v>
      </c>
      <c r="K429" s="14">
        <v>1650</v>
      </c>
      <c r="L429" s="14">
        <v>5508</v>
      </c>
      <c r="M429" s="4" t="s">
        <v>870</v>
      </c>
      <c r="N429" s="4" t="s">
        <v>871</v>
      </c>
      <c r="O429" s="4" t="s">
        <v>872</v>
      </c>
      <c r="P429" s="4">
        <v>11</v>
      </c>
      <c r="Q429" s="4" t="s">
        <v>874</v>
      </c>
      <c r="R429" s="6">
        <v>44</v>
      </c>
      <c r="S429" s="4" t="s">
        <v>874</v>
      </c>
      <c r="T429" s="4">
        <v>235006</v>
      </c>
      <c r="U429" s="4">
        <v>8235006</v>
      </c>
      <c r="V429" s="4" t="s">
        <v>916</v>
      </c>
      <c r="W429" s="4">
        <v>141</v>
      </c>
      <c r="Y429" s="31">
        <v>0.70279823269513986</v>
      </c>
      <c r="Z429" s="33">
        <v>9</v>
      </c>
      <c r="AA429" s="34">
        <v>7.8088692521682213E-2</v>
      </c>
      <c r="AB429" s="32">
        <v>0.1111111111111111</v>
      </c>
    </row>
    <row r="430" spans="6:28" x14ac:dyDescent="0.2">
      <c r="F430" s="24">
        <v>0.12569852247720842</v>
      </c>
      <c r="G430" s="18">
        <v>0</v>
      </c>
      <c r="H430" s="21" t="s">
        <v>2597</v>
      </c>
      <c r="I430" s="16">
        <v>0</v>
      </c>
      <c r="J430" s="23">
        <v>1673</v>
      </c>
      <c r="K430" s="14">
        <v>594</v>
      </c>
      <c r="L430" s="14">
        <v>3181</v>
      </c>
      <c r="M430" s="4" t="s">
        <v>870</v>
      </c>
      <c r="N430" s="4" t="s">
        <v>871</v>
      </c>
      <c r="O430" s="4" t="s">
        <v>872</v>
      </c>
      <c r="P430" s="4">
        <v>11</v>
      </c>
      <c r="Q430" s="4" t="s">
        <v>874</v>
      </c>
      <c r="R430" s="6">
        <v>45</v>
      </c>
      <c r="S430" s="4" t="s">
        <v>874</v>
      </c>
      <c r="T430" s="4">
        <v>235047</v>
      </c>
      <c r="U430" s="4">
        <v>8235047</v>
      </c>
      <c r="V430" s="4" t="s">
        <v>914</v>
      </c>
      <c r="W430" s="4">
        <v>239</v>
      </c>
      <c r="Y430" s="31">
        <v>0.69291483113069019</v>
      </c>
      <c r="Z430" s="33">
        <v>6</v>
      </c>
      <c r="AA430" s="34">
        <v>0.11548580518844836</v>
      </c>
      <c r="AB430" s="32">
        <v>0.16666666666666666</v>
      </c>
    </row>
    <row r="431" spans="6:28" x14ac:dyDescent="0.2">
      <c r="F431" s="24">
        <v>0.1287332521315469</v>
      </c>
      <c r="G431" s="18">
        <v>0</v>
      </c>
      <c r="H431" s="21" t="s">
        <v>2598</v>
      </c>
      <c r="I431" s="16">
        <v>0</v>
      </c>
      <c r="J431" s="23">
        <v>813</v>
      </c>
      <c r="K431" s="14">
        <v>314</v>
      </c>
      <c r="L431" s="14">
        <v>1642</v>
      </c>
      <c r="M431" s="4" t="s">
        <v>870</v>
      </c>
      <c r="N431" s="4" t="s">
        <v>871</v>
      </c>
      <c r="O431" s="4" t="s">
        <v>872</v>
      </c>
      <c r="P431" s="4">
        <v>11</v>
      </c>
      <c r="Q431" s="4" t="s">
        <v>874</v>
      </c>
      <c r="R431" s="6">
        <v>46</v>
      </c>
      <c r="S431" s="4" t="s">
        <v>874</v>
      </c>
      <c r="T431" s="4">
        <v>235055</v>
      </c>
      <c r="U431" s="4">
        <v>8235055</v>
      </c>
      <c r="V431" s="4" t="s">
        <v>142</v>
      </c>
      <c r="W431" s="4">
        <v>260</v>
      </c>
      <c r="Y431" s="31">
        <v>0.70639219934994579</v>
      </c>
      <c r="Z431" s="33">
        <v>4</v>
      </c>
      <c r="AA431" s="34">
        <v>0.17659804983748645</v>
      </c>
      <c r="AB431" s="32">
        <v>0.25</v>
      </c>
    </row>
    <row r="432" spans="6:28" x14ac:dyDescent="0.2">
      <c r="F432" s="24">
        <v>0.27504065040650411</v>
      </c>
      <c r="G432" s="18">
        <v>0</v>
      </c>
      <c r="H432" s="21" t="s">
        <v>2599</v>
      </c>
      <c r="I432" s="16">
        <v>0</v>
      </c>
      <c r="J432" s="23">
        <v>796</v>
      </c>
      <c r="K432" s="14">
        <v>448</v>
      </c>
      <c r="L432" s="14">
        <v>984</v>
      </c>
      <c r="M432" s="4" t="s">
        <v>870</v>
      </c>
      <c r="N432" s="4" t="s">
        <v>871</v>
      </c>
      <c r="O432" s="4" t="s">
        <v>872</v>
      </c>
      <c r="P432" s="4">
        <v>11</v>
      </c>
      <c r="Q432" s="4" t="s">
        <v>874</v>
      </c>
      <c r="R432" s="6">
        <v>48</v>
      </c>
      <c r="S432" s="4" t="s">
        <v>874</v>
      </c>
      <c r="T432" s="4">
        <v>235073</v>
      </c>
      <c r="U432" s="4">
        <v>8235073</v>
      </c>
      <c r="V432" s="4" t="s">
        <v>148</v>
      </c>
      <c r="W432" s="4">
        <v>340</v>
      </c>
      <c r="Y432" s="31">
        <v>0.64272890484739675</v>
      </c>
      <c r="Z432" s="33">
        <v>3</v>
      </c>
      <c r="AA432" s="34">
        <v>0.21424296828246558</v>
      </c>
      <c r="AB432" s="32">
        <v>0.33333333333333331</v>
      </c>
    </row>
    <row r="433" spans="6:28" x14ac:dyDescent="0.2">
      <c r="F433" s="24">
        <v>0.74488941595019276</v>
      </c>
      <c r="G433" s="18">
        <v>0</v>
      </c>
      <c r="H433" s="21" t="s">
        <v>2600</v>
      </c>
      <c r="I433" s="16">
        <v>0</v>
      </c>
      <c r="J433" s="23">
        <v>1728</v>
      </c>
      <c r="K433" s="14">
        <v>1209</v>
      </c>
      <c r="L433" s="14">
        <v>3373</v>
      </c>
      <c r="M433" s="4" t="s">
        <v>870</v>
      </c>
      <c r="N433" s="4" t="s">
        <v>871</v>
      </c>
      <c r="O433" s="4" t="s">
        <v>872</v>
      </c>
      <c r="P433" s="4">
        <v>16</v>
      </c>
      <c r="Q433" s="4" t="s">
        <v>874</v>
      </c>
      <c r="R433" s="6">
        <v>4</v>
      </c>
      <c r="S433" s="4" t="s">
        <v>870</v>
      </c>
      <c r="T433" s="4">
        <v>237002</v>
      </c>
      <c r="U433" s="4">
        <v>8237002</v>
      </c>
      <c r="V433" s="4" t="s">
        <v>917</v>
      </c>
      <c r="W433" s="4">
        <v>1454</v>
      </c>
      <c r="Y433" s="31">
        <v>0.72614896988906497</v>
      </c>
      <c r="Z433" s="33">
        <v>7</v>
      </c>
      <c r="AA433" s="34">
        <v>0.10373556712700928</v>
      </c>
      <c r="AB433" s="32">
        <v>0.14285714285714285</v>
      </c>
    </row>
    <row r="434" spans="6:28" x14ac:dyDescent="0.2">
      <c r="F434" s="24">
        <v>0.28023006225911656</v>
      </c>
      <c r="G434" s="18">
        <v>0</v>
      </c>
      <c r="H434" s="21" t="s">
        <v>2600</v>
      </c>
      <c r="I434" s="16">
        <v>0</v>
      </c>
      <c r="J434" s="23">
        <v>1728</v>
      </c>
      <c r="K434" s="14">
        <v>1209</v>
      </c>
      <c r="L434" s="14">
        <v>3373</v>
      </c>
      <c r="M434" s="4" t="s">
        <v>870</v>
      </c>
      <c r="N434" s="4" t="s">
        <v>871</v>
      </c>
      <c r="O434" s="4" t="s">
        <v>872</v>
      </c>
      <c r="P434" s="4">
        <v>16</v>
      </c>
      <c r="Q434" s="4" t="s">
        <v>874</v>
      </c>
      <c r="R434" s="6">
        <v>4</v>
      </c>
      <c r="S434" s="4" t="s">
        <v>872</v>
      </c>
      <c r="T434" s="4">
        <v>237002</v>
      </c>
      <c r="U434" s="4">
        <v>8237002</v>
      </c>
      <c r="V434" s="4" t="s">
        <v>917</v>
      </c>
      <c r="W434" s="4">
        <v>547</v>
      </c>
      <c r="Y434" s="31">
        <v>0.72614896988906497</v>
      </c>
      <c r="Z434" s="33">
        <v>7</v>
      </c>
      <c r="AA434" s="34">
        <v>0.10373556712700928</v>
      </c>
      <c r="AB434" s="32">
        <v>0.14285714285714285</v>
      </c>
    </row>
    <row r="435" spans="6:28" x14ac:dyDescent="0.2">
      <c r="F435" s="24">
        <v>0.20440913133708863</v>
      </c>
      <c r="G435" s="18">
        <v>0</v>
      </c>
      <c r="H435" s="21" t="s">
        <v>2600</v>
      </c>
      <c r="I435" s="16">
        <v>0</v>
      </c>
      <c r="J435" s="23">
        <v>1728</v>
      </c>
      <c r="K435" s="14">
        <v>1209</v>
      </c>
      <c r="L435" s="14">
        <v>3373</v>
      </c>
      <c r="M435" s="4" t="s">
        <v>870</v>
      </c>
      <c r="N435" s="4" t="s">
        <v>871</v>
      </c>
      <c r="O435" s="4" t="s">
        <v>872</v>
      </c>
      <c r="P435" s="4">
        <v>16</v>
      </c>
      <c r="Q435" s="4" t="s">
        <v>874</v>
      </c>
      <c r="R435" s="6">
        <v>4</v>
      </c>
      <c r="S435" s="4" t="s">
        <v>873</v>
      </c>
      <c r="T435" s="4">
        <v>237002</v>
      </c>
      <c r="U435" s="4">
        <v>8237002</v>
      </c>
      <c r="V435" s="4" t="s">
        <v>917</v>
      </c>
      <c r="W435" s="4">
        <v>399</v>
      </c>
      <c r="Y435" s="31">
        <v>0.72614896988906497</v>
      </c>
      <c r="Z435" s="33">
        <v>7</v>
      </c>
      <c r="AA435" s="34">
        <v>0.10373556712700928</v>
      </c>
      <c r="AB435" s="32">
        <v>0.14285714285714285</v>
      </c>
    </row>
    <row r="436" spans="6:28" x14ac:dyDescent="0.2">
      <c r="F436" s="24">
        <v>0.66565238318854192</v>
      </c>
      <c r="G436" s="18">
        <v>0</v>
      </c>
      <c r="H436" s="21" t="s">
        <v>2601</v>
      </c>
      <c r="I436" s="16">
        <v>0</v>
      </c>
      <c r="J436" s="23">
        <v>3369</v>
      </c>
      <c r="K436" s="14">
        <v>2566</v>
      </c>
      <c r="L436" s="14">
        <v>8518</v>
      </c>
      <c r="M436" s="4" t="s">
        <v>870</v>
      </c>
      <c r="N436" s="4" t="s">
        <v>871</v>
      </c>
      <c r="O436" s="4" t="s">
        <v>872</v>
      </c>
      <c r="P436" s="4">
        <v>16</v>
      </c>
      <c r="Q436" s="4" t="s">
        <v>874</v>
      </c>
      <c r="R436" s="6">
        <v>5</v>
      </c>
      <c r="S436" s="4" t="s">
        <v>870</v>
      </c>
      <c r="T436" s="4">
        <v>237004</v>
      </c>
      <c r="U436" s="4">
        <v>8237004</v>
      </c>
      <c r="V436" s="4" t="s">
        <v>173</v>
      </c>
      <c r="W436" s="4">
        <v>1683</v>
      </c>
      <c r="Y436" s="31">
        <v>0.7668996056182108</v>
      </c>
      <c r="Z436" s="33">
        <v>9</v>
      </c>
      <c r="AA436" s="34">
        <v>8.521106729091231E-2</v>
      </c>
      <c r="AB436" s="32">
        <v>0.1111111111111111</v>
      </c>
    </row>
    <row r="437" spans="6:28" x14ac:dyDescent="0.2">
      <c r="F437" s="24">
        <v>0.50665520075135007</v>
      </c>
      <c r="G437" s="18">
        <v>0</v>
      </c>
      <c r="H437" s="21" t="s">
        <v>2601</v>
      </c>
      <c r="I437" s="16">
        <v>0</v>
      </c>
      <c r="J437" s="23">
        <v>3369</v>
      </c>
      <c r="K437" s="14">
        <v>2566</v>
      </c>
      <c r="L437" s="14">
        <v>8518</v>
      </c>
      <c r="M437" s="4" t="s">
        <v>870</v>
      </c>
      <c r="N437" s="4" t="s">
        <v>871</v>
      </c>
      <c r="O437" s="4" t="s">
        <v>872</v>
      </c>
      <c r="P437" s="4">
        <v>16</v>
      </c>
      <c r="Q437" s="4" t="s">
        <v>874</v>
      </c>
      <c r="R437" s="6">
        <v>5</v>
      </c>
      <c r="S437" s="4" t="s">
        <v>872</v>
      </c>
      <c r="T437" s="4">
        <v>237004</v>
      </c>
      <c r="U437" s="4">
        <v>8237004</v>
      </c>
      <c r="V437" s="4" t="s">
        <v>173</v>
      </c>
      <c r="W437" s="4">
        <v>1281</v>
      </c>
      <c r="Y437" s="31">
        <v>0.7668996056182108</v>
      </c>
      <c r="Z437" s="33">
        <v>9</v>
      </c>
      <c r="AA437" s="34">
        <v>8.521106729091231E-2</v>
      </c>
      <c r="AB437" s="32">
        <v>0.1111111111111111</v>
      </c>
    </row>
    <row r="438" spans="6:28" x14ac:dyDescent="0.2">
      <c r="F438" s="24">
        <v>0.16572094388354075</v>
      </c>
      <c r="G438" s="18">
        <v>0</v>
      </c>
      <c r="H438" s="21" t="s">
        <v>2601</v>
      </c>
      <c r="I438" s="16">
        <v>0</v>
      </c>
      <c r="J438" s="23">
        <v>3369</v>
      </c>
      <c r="K438" s="14">
        <v>2566</v>
      </c>
      <c r="L438" s="14">
        <v>8518</v>
      </c>
      <c r="M438" s="4" t="s">
        <v>870</v>
      </c>
      <c r="N438" s="4" t="s">
        <v>871</v>
      </c>
      <c r="O438" s="4" t="s">
        <v>872</v>
      </c>
      <c r="P438" s="4">
        <v>16</v>
      </c>
      <c r="Q438" s="4" t="s">
        <v>874</v>
      </c>
      <c r="R438" s="6">
        <v>5</v>
      </c>
      <c r="S438" s="4" t="s">
        <v>873</v>
      </c>
      <c r="T438" s="4">
        <v>237004</v>
      </c>
      <c r="U438" s="4">
        <v>8237004</v>
      </c>
      <c r="V438" s="4" t="s">
        <v>173</v>
      </c>
      <c r="W438" s="4">
        <v>419</v>
      </c>
      <c r="Y438" s="31">
        <v>0.7668996056182108</v>
      </c>
      <c r="Z438" s="33">
        <v>9</v>
      </c>
      <c r="AA438" s="34">
        <v>8.521106729091231E-2</v>
      </c>
      <c r="AB438" s="32">
        <v>0.1111111111111111</v>
      </c>
    </row>
    <row r="439" spans="6:28" x14ac:dyDescent="0.2">
      <c r="F439" s="24">
        <v>6.7633129842686074E-2</v>
      </c>
      <c r="G439" s="18">
        <v>0</v>
      </c>
      <c r="H439" s="21" t="s">
        <v>2601</v>
      </c>
      <c r="I439" s="16">
        <v>0</v>
      </c>
      <c r="J439" s="23">
        <v>3369</v>
      </c>
      <c r="K439" s="14">
        <v>2566</v>
      </c>
      <c r="L439" s="14">
        <v>8518</v>
      </c>
      <c r="M439" s="4" t="s">
        <v>870</v>
      </c>
      <c r="N439" s="4" t="s">
        <v>871</v>
      </c>
      <c r="O439" s="4" t="s">
        <v>872</v>
      </c>
      <c r="P439" s="4">
        <v>16</v>
      </c>
      <c r="Q439" s="4" t="s">
        <v>874</v>
      </c>
      <c r="R439" s="6">
        <v>5</v>
      </c>
      <c r="S439" s="4" t="s">
        <v>875</v>
      </c>
      <c r="T439" s="4">
        <v>237004</v>
      </c>
      <c r="U439" s="4">
        <v>8237004</v>
      </c>
      <c r="V439" s="4" t="s">
        <v>173</v>
      </c>
      <c r="W439" s="4">
        <v>171</v>
      </c>
      <c r="Y439" s="31">
        <v>0.7668996056182108</v>
      </c>
      <c r="Z439" s="33">
        <v>9</v>
      </c>
      <c r="AA439" s="34">
        <v>8.521106729091231E-2</v>
      </c>
      <c r="AB439" s="32">
        <v>0.1111111111111111</v>
      </c>
    </row>
    <row r="440" spans="6:28" x14ac:dyDescent="0.2">
      <c r="F440" s="24">
        <v>0.23508474576271185</v>
      </c>
      <c r="G440" s="18">
        <v>0</v>
      </c>
      <c r="H440" s="21" t="s">
        <v>2602</v>
      </c>
      <c r="I440" s="16">
        <v>0</v>
      </c>
      <c r="J440" s="23">
        <v>456</v>
      </c>
      <c r="K440" s="14">
        <v>277</v>
      </c>
      <c r="L440" s="14">
        <v>1416</v>
      </c>
      <c r="M440" s="4" t="s">
        <v>870</v>
      </c>
      <c r="N440" s="4" t="s">
        <v>871</v>
      </c>
      <c r="O440" s="4" t="s">
        <v>872</v>
      </c>
      <c r="P440" s="4">
        <v>16</v>
      </c>
      <c r="Q440" s="4" t="s">
        <v>874</v>
      </c>
      <c r="R440" s="6">
        <v>6</v>
      </c>
      <c r="S440" s="4" t="s">
        <v>874</v>
      </c>
      <c r="T440" s="4">
        <v>237073</v>
      </c>
      <c r="U440" s="4">
        <v>8237073</v>
      </c>
      <c r="V440" s="4" t="s">
        <v>182</v>
      </c>
      <c r="W440" s="4">
        <v>730</v>
      </c>
      <c r="Y440" s="31">
        <v>0.78780828292228944</v>
      </c>
      <c r="Z440" s="33">
        <v>2</v>
      </c>
      <c r="AA440" s="34">
        <v>0.39390414146114472</v>
      </c>
      <c r="AB440" s="32">
        <v>0.5</v>
      </c>
    </row>
    <row r="441" spans="6:28" x14ac:dyDescent="0.2">
      <c r="F441" s="24">
        <v>0.11924453184957791</v>
      </c>
      <c r="G441" s="18">
        <v>0</v>
      </c>
      <c r="H441" s="21" t="s">
        <v>2603</v>
      </c>
      <c r="I441" s="16">
        <v>0</v>
      </c>
      <c r="J441" s="23">
        <v>7185</v>
      </c>
      <c r="K441" s="14">
        <v>4673</v>
      </c>
      <c r="L441" s="14">
        <v>10424</v>
      </c>
      <c r="M441" s="4" t="s">
        <v>870</v>
      </c>
      <c r="N441" s="4" t="s">
        <v>871</v>
      </c>
      <c r="O441" s="4" t="s">
        <v>872</v>
      </c>
      <c r="P441" s="4">
        <v>16</v>
      </c>
      <c r="Q441" s="4" t="s">
        <v>874</v>
      </c>
      <c r="R441" s="6">
        <v>7</v>
      </c>
      <c r="S441" s="4" t="s">
        <v>874</v>
      </c>
      <c r="T441" s="4">
        <v>237028</v>
      </c>
      <c r="U441" s="4">
        <v>8237028</v>
      </c>
      <c r="V441" s="4" t="s">
        <v>921</v>
      </c>
      <c r="W441" s="4">
        <v>173</v>
      </c>
      <c r="Y441" s="31">
        <v>0.67754241091463963</v>
      </c>
      <c r="Z441" s="33">
        <v>11</v>
      </c>
      <c r="AA441" s="34">
        <v>6.1594764628603603E-2</v>
      </c>
      <c r="AB441" s="32">
        <v>9.0909090909090912E-2</v>
      </c>
    </row>
    <row r="442" spans="6:28" x14ac:dyDescent="0.2">
      <c r="F442" s="24">
        <v>1.5401108166706817E-3</v>
      </c>
      <c r="G442" s="18">
        <v>0</v>
      </c>
      <c r="H442" s="21" t="s">
        <v>2604</v>
      </c>
      <c r="I442" s="16">
        <v>0</v>
      </c>
      <c r="J442" s="23">
        <v>2131</v>
      </c>
      <c r="K442" s="14">
        <v>1567</v>
      </c>
      <c r="L442" s="14">
        <v>4151</v>
      </c>
      <c r="M442" s="4" t="s">
        <v>870</v>
      </c>
      <c r="N442" s="4" t="s">
        <v>871</v>
      </c>
      <c r="O442" s="4" t="s">
        <v>872</v>
      </c>
      <c r="P442" s="4">
        <v>16</v>
      </c>
      <c r="Q442" s="4" t="s">
        <v>874</v>
      </c>
      <c r="R442" s="6">
        <v>8</v>
      </c>
      <c r="S442" s="4" t="s">
        <v>874</v>
      </c>
      <c r="T442" s="4">
        <v>237019</v>
      </c>
      <c r="U442" s="4">
        <v>8237019</v>
      </c>
      <c r="V442" s="4" t="s">
        <v>923</v>
      </c>
      <c r="W442" s="4">
        <v>3</v>
      </c>
      <c r="Y442" s="31">
        <v>0.72850044591667729</v>
      </c>
      <c r="Z442" s="33">
        <v>4</v>
      </c>
      <c r="AA442" s="34">
        <v>0.18212511147916932</v>
      </c>
      <c r="AB442" s="32">
        <v>0.25</v>
      </c>
    </row>
    <row r="443" spans="6:28" x14ac:dyDescent="0.2">
      <c r="F443" s="24">
        <v>0.78853031465848045</v>
      </c>
      <c r="G443" s="18">
        <v>0</v>
      </c>
      <c r="H443" s="21" t="s">
        <v>2604</v>
      </c>
      <c r="I443" s="16">
        <v>0</v>
      </c>
      <c r="J443" s="23">
        <v>7185</v>
      </c>
      <c r="K443" s="14">
        <v>4673</v>
      </c>
      <c r="L443" s="14">
        <v>10424</v>
      </c>
      <c r="M443" s="4" t="s">
        <v>870</v>
      </c>
      <c r="N443" s="4" t="s">
        <v>871</v>
      </c>
      <c r="O443" s="4" t="s">
        <v>872</v>
      </c>
      <c r="P443" s="4">
        <v>16</v>
      </c>
      <c r="Q443" s="4" t="s">
        <v>874</v>
      </c>
      <c r="R443" s="6">
        <v>8</v>
      </c>
      <c r="S443" s="4" t="s">
        <v>874</v>
      </c>
      <c r="T443" s="4">
        <v>237028</v>
      </c>
      <c r="U443" s="4">
        <v>8237028</v>
      </c>
      <c r="V443" s="4" t="s">
        <v>921</v>
      </c>
      <c r="W443" s="4">
        <v>1144</v>
      </c>
      <c r="Y443" s="31">
        <v>0.67754241091463963</v>
      </c>
      <c r="Z443" s="33">
        <v>11</v>
      </c>
      <c r="AA443" s="34">
        <v>6.1594764628603603E-2</v>
      </c>
      <c r="AB443" s="32">
        <v>9.0909090909090912E-2</v>
      </c>
    </row>
    <row r="444" spans="6:28" x14ac:dyDescent="0.2">
      <c r="F444" s="24">
        <v>1.2274683208865333</v>
      </c>
      <c r="G444" s="18">
        <v>0</v>
      </c>
      <c r="H444" s="21" t="s">
        <v>2605</v>
      </c>
      <c r="I444" s="16">
        <v>0</v>
      </c>
      <c r="J444" s="23">
        <v>2131</v>
      </c>
      <c r="K444" s="14">
        <v>1567</v>
      </c>
      <c r="L444" s="14">
        <v>4151</v>
      </c>
      <c r="M444" s="4" t="s">
        <v>870</v>
      </c>
      <c r="N444" s="4" t="s">
        <v>871</v>
      </c>
      <c r="O444" s="4" t="s">
        <v>872</v>
      </c>
      <c r="P444" s="4">
        <v>16</v>
      </c>
      <c r="Q444" s="4" t="s">
        <v>874</v>
      </c>
      <c r="R444" s="6">
        <v>9</v>
      </c>
      <c r="S444" s="4" t="s">
        <v>874</v>
      </c>
      <c r="T444" s="4">
        <v>237019</v>
      </c>
      <c r="U444" s="4">
        <v>8237019</v>
      </c>
      <c r="V444" s="4" t="s">
        <v>923</v>
      </c>
      <c r="W444" s="4">
        <v>2391</v>
      </c>
      <c r="Y444" s="31">
        <v>0.72850044591667729</v>
      </c>
      <c r="Z444" s="33">
        <v>4</v>
      </c>
      <c r="AA444" s="34">
        <v>0.18212511147916932</v>
      </c>
      <c r="AB444" s="32">
        <v>0.25</v>
      </c>
    </row>
    <row r="445" spans="6:28" x14ac:dyDescent="0.2">
      <c r="F445" s="24">
        <v>2.1711899791231732E-3</v>
      </c>
      <c r="G445" s="18">
        <v>0</v>
      </c>
      <c r="H445" s="21" t="s">
        <v>2605</v>
      </c>
      <c r="I445" s="16">
        <v>0</v>
      </c>
      <c r="J445" s="23">
        <v>520</v>
      </c>
      <c r="K445" s="14">
        <v>357</v>
      </c>
      <c r="L445" s="14">
        <v>1437</v>
      </c>
      <c r="M445" s="4" t="s">
        <v>870</v>
      </c>
      <c r="N445" s="4" t="s">
        <v>871</v>
      </c>
      <c r="O445" s="4" t="s">
        <v>872</v>
      </c>
      <c r="P445" s="4">
        <v>16</v>
      </c>
      <c r="Q445" s="4" t="s">
        <v>874</v>
      </c>
      <c r="R445" s="6">
        <v>9</v>
      </c>
      <c r="S445" s="4" t="s">
        <v>874</v>
      </c>
      <c r="T445" s="4">
        <v>237030</v>
      </c>
      <c r="U445" s="4">
        <v>8237030</v>
      </c>
      <c r="V445" s="4" t="s">
        <v>176</v>
      </c>
      <c r="W445" s="4">
        <v>6</v>
      </c>
      <c r="Y445" s="31">
        <v>0.7752808988764045</v>
      </c>
      <c r="Z445" s="33">
        <v>4</v>
      </c>
      <c r="AA445" s="34">
        <v>0.19382022471910113</v>
      </c>
      <c r="AB445" s="32">
        <v>0.25</v>
      </c>
    </row>
    <row r="446" spans="6:28" x14ac:dyDescent="0.2">
      <c r="F446" s="24">
        <v>0.17861052631578947</v>
      </c>
      <c r="G446" s="18">
        <v>0</v>
      </c>
      <c r="H446" s="21" t="s">
        <v>2606</v>
      </c>
      <c r="I446" s="16">
        <v>0</v>
      </c>
      <c r="J446" s="23">
        <v>1428</v>
      </c>
      <c r="K446" s="14">
        <v>1333</v>
      </c>
      <c r="L446" s="14">
        <v>3230</v>
      </c>
      <c r="M446" s="4" t="s">
        <v>870</v>
      </c>
      <c r="N446" s="4" t="s">
        <v>871</v>
      </c>
      <c r="O446" s="4" t="s">
        <v>872</v>
      </c>
      <c r="P446" s="4">
        <v>16</v>
      </c>
      <c r="Q446" s="4" t="s">
        <v>874</v>
      </c>
      <c r="R446" s="6">
        <v>10</v>
      </c>
      <c r="S446" s="4" t="s">
        <v>874</v>
      </c>
      <c r="T446" s="4">
        <v>325012</v>
      </c>
      <c r="U446" s="4">
        <v>8325012</v>
      </c>
      <c r="V446" s="4" t="s">
        <v>925</v>
      </c>
      <c r="W446" s="4">
        <v>404</v>
      </c>
      <c r="Y446" s="31">
        <v>0.76164246369554334</v>
      </c>
      <c r="Z446" s="33">
        <v>4</v>
      </c>
      <c r="AA446" s="34">
        <v>0.19041061592388583</v>
      </c>
      <c r="AB446" s="32">
        <v>0.25</v>
      </c>
    </row>
    <row r="447" spans="6:28" x14ac:dyDescent="0.2">
      <c r="F447" s="24">
        <v>8.5906034482758617E-2</v>
      </c>
      <c r="G447" s="18">
        <v>0</v>
      </c>
      <c r="H447" s="21" t="s">
        <v>2607</v>
      </c>
      <c r="I447" s="16">
        <v>0</v>
      </c>
      <c r="J447" s="23">
        <v>1689</v>
      </c>
      <c r="K447" s="14">
        <v>1059</v>
      </c>
      <c r="L447" s="14">
        <v>4640</v>
      </c>
      <c r="M447" s="4" t="s">
        <v>870</v>
      </c>
      <c r="N447" s="4" t="s">
        <v>871</v>
      </c>
      <c r="O447" s="4" t="s">
        <v>872</v>
      </c>
      <c r="P447" s="4">
        <v>16</v>
      </c>
      <c r="Q447" s="4" t="s">
        <v>874</v>
      </c>
      <c r="R447" s="6">
        <v>11</v>
      </c>
      <c r="S447" s="4" t="s">
        <v>874</v>
      </c>
      <c r="T447" s="4">
        <v>237045</v>
      </c>
      <c r="U447" s="4">
        <v>8237045</v>
      </c>
      <c r="V447" s="4" t="s">
        <v>178</v>
      </c>
      <c r="W447" s="4">
        <v>236</v>
      </c>
      <c r="Y447" s="31">
        <v>0.77138603140227391</v>
      </c>
      <c r="Z447" s="33">
        <v>7</v>
      </c>
      <c r="AA447" s="34">
        <v>0.11019800448603913</v>
      </c>
      <c r="AB447" s="32">
        <v>0.14285714285714285</v>
      </c>
    </row>
    <row r="448" spans="6:28" x14ac:dyDescent="0.2">
      <c r="F448" s="24">
        <v>0.39009046624913007</v>
      </c>
      <c r="G448" s="18">
        <v>0</v>
      </c>
      <c r="H448" s="21" t="s">
        <v>2608</v>
      </c>
      <c r="I448" s="16">
        <v>0</v>
      </c>
      <c r="J448" s="23">
        <v>520</v>
      </c>
      <c r="K448" s="14">
        <v>357</v>
      </c>
      <c r="L448" s="14">
        <v>1437</v>
      </c>
      <c r="M448" s="4" t="s">
        <v>870</v>
      </c>
      <c r="N448" s="4" t="s">
        <v>871</v>
      </c>
      <c r="O448" s="4" t="s">
        <v>872</v>
      </c>
      <c r="P448" s="4">
        <v>16</v>
      </c>
      <c r="Q448" s="4" t="s">
        <v>874</v>
      </c>
      <c r="R448" s="6">
        <v>12</v>
      </c>
      <c r="S448" s="4" t="s">
        <v>874</v>
      </c>
      <c r="T448" s="4">
        <v>237030</v>
      </c>
      <c r="U448" s="4">
        <v>8237030</v>
      </c>
      <c r="V448" s="4" t="s">
        <v>176</v>
      </c>
      <c r="W448" s="4">
        <v>1078</v>
      </c>
      <c r="Y448" s="31">
        <v>0.7752808988764045</v>
      </c>
      <c r="Z448" s="33">
        <v>4</v>
      </c>
      <c r="AA448" s="34">
        <v>0.19382022471910113</v>
      </c>
      <c r="AB448" s="32">
        <v>0.25</v>
      </c>
    </row>
    <row r="449" spans="6:28" x14ac:dyDescent="0.2">
      <c r="F449" s="24">
        <v>2.757099002302379E-3</v>
      </c>
      <c r="G449" s="18">
        <v>0</v>
      </c>
      <c r="H449" s="21" t="s">
        <v>2609</v>
      </c>
      <c r="I449" s="16">
        <v>0</v>
      </c>
      <c r="J449" s="23">
        <v>7185</v>
      </c>
      <c r="K449" s="14">
        <v>4673</v>
      </c>
      <c r="L449" s="14">
        <v>10424</v>
      </c>
      <c r="M449" s="4" t="s">
        <v>870</v>
      </c>
      <c r="N449" s="4" t="s">
        <v>871</v>
      </c>
      <c r="O449" s="4" t="s">
        <v>872</v>
      </c>
      <c r="P449" s="4">
        <v>16</v>
      </c>
      <c r="Q449" s="4" t="s">
        <v>874</v>
      </c>
      <c r="R449" s="6">
        <v>13</v>
      </c>
      <c r="S449" s="4" t="s">
        <v>874</v>
      </c>
      <c r="T449" s="4">
        <v>237028</v>
      </c>
      <c r="U449" s="4">
        <v>8237028</v>
      </c>
      <c r="V449" s="4" t="s">
        <v>921</v>
      </c>
      <c r="W449" s="4">
        <v>4</v>
      </c>
      <c r="Y449" s="31">
        <v>0.67754241091463963</v>
      </c>
      <c r="Z449" s="33">
        <v>11</v>
      </c>
      <c r="AA449" s="34">
        <v>6.1594764628603603E-2</v>
      </c>
      <c r="AB449" s="32">
        <v>9.0909090909090912E-2</v>
      </c>
    </row>
    <row r="450" spans="6:28" x14ac:dyDescent="0.2">
      <c r="F450" s="24">
        <v>0.22091525423728814</v>
      </c>
      <c r="G450" s="18">
        <v>0</v>
      </c>
      <c r="H450" s="21" t="s">
        <v>2609</v>
      </c>
      <c r="I450" s="16">
        <v>0</v>
      </c>
      <c r="J450" s="23">
        <v>456</v>
      </c>
      <c r="K450" s="14">
        <v>277</v>
      </c>
      <c r="L450" s="14">
        <v>1416</v>
      </c>
      <c r="M450" s="4" t="s">
        <v>870</v>
      </c>
      <c r="N450" s="4" t="s">
        <v>871</v>
      </c>
      <c r="O450" s="4" t="s">
        <v>872</v>
      </c>
      <c r="P450" s="4">
        <v>16</v>
      </c>
      <c r="Q450" s="4" t="s">
        <v>874</v>
      </c>
      <c r="R450" s="6">
        <v>13</v>
      </c>
      <c r="S450" s="4" t="s">
        <v>874</v>
      </c>
      <c r="T450" s="4">
        <v>237073</v>
      </c>
      <c r="U450" s="4">
        <v>8237073</v>
      </c>
      <c r="V450" s="4" t="s">
        <v>182</v>
      </c>
      <c r="W450" s="4">
        <v>686</v>
      </c>
      <c r="Y450" s="31">
        <v>0.78780828292228944</v>
      </c>
      <c r="Z450" s="33">
        <v>2</v>
      </c>
      <c r="AA450" s="34">
        <v>0.39390414146114472</v>
      </c>
      <c r="AB450" s="32">
        <v>0.5</v>
      </c>
    </row>
    <row r="451" spans="6:28" x14ac:dyDescent="0.2">
      <c r="F451" s="24">
        <v>0.4059828280890253</v>
      </c>
      <c r="G451" s="18">
        <v>0</v>
      </c>
      <c r="H451" s="21" t="s">
        <v>2610</v>
      </c>
      <c r="I451" s="16">
        <v>0</v>
      </c>
      <c r="J451" s="23">
        <v>7185</v>
      </c>
      <c r="K451" s="14">
        <v>4673</v>
      </c>
      <c r="L451" s="14">
        <v>10424</v>
      </c>
      <c r="M451" s="4" t="s">
        <v>870</v>
      </c>
      <c r="N451" s="4" t="s">
        <v>871</v>
      </c>
      <c r="O451" s="4" t="s">
        <v>872</v>
      </c>
      <c r="P451" s="4">
        <v>16</v>
      </c>
      <c r="Q451" s="4" t="s">
        <v>874</v>
      </c>
      <c r="R451" s="6">
        <v>17</v>
      </c>
      <c r="S451" s="4" t="s">
        <v>874</v>
      </c>
      <c r="T451" s="4">
        <v>237028</v>
      </c>
      <c r="U451" s="4">
        <v>8237028</v>
      </c>
      <c r="V451" s="4" t="s">
        <v>921</v>
      </c>
      <c r="W451" s="4">
        <v>589</v>
      </c>
      <c r="Y451" s="31">
        <v>0.67754241091463963</v>
      </c>
      <c r="Z451" s="33">
        <v>11</v>
      </c>
      <c r="AA451" s="34">
        <v>6.1594764628603603E-2</v>
      </c>
      <c r="AB451" s="32">
        <v>9.0909090909090912E-2</v>
      </c>
    </row>
    <row r="452" spans="6:28" x14ac:dyDescent="0.2">
      <c r="F452" s="24">
        <v>0.30190234075211053</v>
      </c>
      <c r="G452" s="18">
        <v>0</v>
      </c>
      <c r="H452" s="21" t="s">
        <v>2610</v>
      </c>
      <c r="I452" s="16">
        <v>0</v>
      </c>
      <c r="J452" s="23">
        <v>7185</v>
      </c>
      <c r="K452" s="14">
        <v>4673</v>
      </c>
      <c r="L452" s="14">
        <v>10424</v>
      </c>
      <c r="M452" s="4" t="s">
        <v>870</v>
      </c>
      <c r="N452" s="4" t="s">
        <v>871</v>
      </c>
      <c r="O452" s="4" t="s">
        <v>872</v>
      </c>
      <c r="P452" s="4">
        <v>16</v>
      </c>
      <c r="Q452" s="4" t="s">
        <v>874</v>
      </c>
      <c r="R452" s="6">
        <v>17</v>
      </c>
      <c r="S452" s="4" t="s">
        <v>870</v>
      </c>
      <c r="T452" s="4">
        <v>237028</v>
      </c>
      <c r="U452" s="4">
        <v>8237028</v>
      </c>
      <c r="V452" s="4" t="s">
        <v>921</v>
      </c>
      <c r="W452" s="4">
        <v>438</v>
      </c>
      <c r="Y452" s="31">
        <v>0.67754241091463963</v>
      </c>
      <c r="Z452" s="33">
        <v>11</v>
      </c>
      <c r="AA452" s="34">
        <v>6.1594764628603603E-2</v>
      </c>
      <c r="AB452" s="32">
        <v>9.0909090909090912E-2</v>
      </c>
    </row>
    <row r="453" spans="6:28" x14ac:dyDescent="0.2">
      <c r="F453" s="24">
        <v>0.50566971814020722</v>
      </c>
      <c r="G453" s="18">
        <v>0</v>
      </c>
      <c r="H453" s="21" t="s">
        <v>2611</v>
      </c>
      <c r="I453" s="16">
        <v>0</v>
      </c>
      <c r="J453" s="23">
        <v>2131</v>
      </c>
      <c r="K453" s="14">
        <v>1567</v>
      </c>
      <c r="L453" s="14">
        <v>4151</v>
      </c>
      <c r="M453" s="4" t="s">
        <v>870</v>
      </c>
      <c r="N453" s="4" t="s">
        <v>871</v>
      </c>
      <c r="O453" s="4" t="s">
        <v>872</v>
      </c>
      <c r="P453" s="4">
        <v>16</v>
      </c>
      <c r="Q453" s="4" t="s">
        <v>874</v>
      </c>
      <c r="R453" s="6">
        <v>18</v>
      </c>
      <c r="S453" s="4" t="s">
        <v>874</v>
      </c>
      <c r="T453" s="4">
        <v>237019</v>
      </c>
      <c r="U453" s="4">
        <v>8237019</v>
      </c>
      <c r="V453" s="4" t="s">
        <v>923</v>
      </c>
      <c r="W453" s="4">
        <v>985</v>
      </c>
      <c r="Y453" s="31">
        <v>0.72850044591667729</v>
      </c>
      <c r="Z453" s="33">
        <v>4</v>
      </c>
      <c r="AA453" s="34">
        <v>0.18212511147916932</v>
      </c>
      <c r="AB453" s="32">
        <v>0.25</v>
      </c>
    </row>
    <row r="454" spans="6:28" x14ac:dyDescent="0.2">
      <c r="F454" s="24">
        <v>0.47184984738201458</v>
      </c>
      <c r="G454" s="18">
        <v>0</v>
      </c>
      <c r="H454" s="21" t="s">
        <v>2612</v>
      </c>
      <c r="I454" s="16">
        <v>0</v>
      </c>
      <c r="J454" s="23">
        <v>3369</v>
      </c>
      <c r="K454" s="14">
        <v>2566</v>
      </c>
      <c r="L454" s="14">
        <v>8518</v>
      </c>
      <c r="M454" s="4" t="s">
        <v>870</v>
      </c>
      <c r="N454" s="4" t="s">
        <v>871</v>
      </c>
      <c r="O454" s="4" t="s">
        <v>872</v>
      </c>
      <c r="P454" s="4">
        <v>16</v>
      </c>
      <c r="Q454" s="4" t="s">
        <v>874</v>
      </c>
      <c r="R454" s="6">
        <v>19</v>
      </c>
      <c r="S454" s="4" t="s">
        <v>874</v>
      </c>
      <c r="T454" s="4">
        <v>237004</v>
      </c>
      <c r="U454" s="4">
        <v>8237004</v>
      </c>
      <c r="V454" s="4" t="s">
        <v>173</v>
      </c>
      <c r="W454" s="4">
        <v>1193</v>
      </c>
      <c r="Y454" s="31">
        <v>0.7668996056182108</v>
      </c>
      <c r="Z454" s="33">
        <v>9</v>
      </c>
      <c r="AA454" s="34">
        <v>8.521106729091231E-2</v>
      </c>
      <c r="AB454" s="32">
        <v>0.1111111111111111</v>
      </c>
    </row>
    <row r="455" spans="6:28" x14ac:dyDescent="0.2">
      <c r="F455" s="24">
        <v>0.17007161305470769</v>
      </c>
      <c r="G455" s="18">
        <v>0</v>
      </c>
      <c r="H455" s="21" t="s">
        <v>2613</v>
      </c>
      <c r="I455" s="16">
        <v>0</v>
      </c>
      <c r="J455" s="23">
        <v>3369</v>
      </c>
      <c r="K455" s="14">
        <v>2566</v>
      </c>
      <c r="L455" s="14">
        <v>8518</v>
      </c>
      <c r="M455" s="4" t="s">
        <v>870</v>
      </c>
      <c r="N455" s="4" t="s">
        <v>871</v>
      </c>
      <c r="O455" s="4" t="s">
        <v>872</v>
      </c>
      <c r="P455" s="4">
        <v>16</v>
      </c>
      <c r="Q455" s="4" t="s">
        <v>874</v>
      </c>
      <c r="R455" s="6">
        <v>21</v>
      </c>
      <c r="S455" s="4" t="s">
        <v>874</v>
      </c>
      <c r="T455" s="4">
        <v>237004</v>
      </c>
      <c r="U455" s="4">
        <v>8237004</v>
      </c>
      <c r="V455" s="4" t="s">
        <v>173</v>
      </c>
      <c r="W455" s="4">
        <v>430</v>
      </c>
      <c r="Y455" s="31">
        <v>0.7668996056182108</v>
      </c>
      <c r="Z455" s="33">
        <v>9</v>
      </c>
      <c r="AA455" s="34">
        <v>8.521106729091231E-2</v>
      </c>
      <c r="AB455" s="32">
        <v>0.1111111111111111</v>
      </c>
    </row>
    <row r="456" spans="6:28" x14ac:dyDescent="0.2">
      <c r="F456" s="24">
        <v>0.14924353448275859</v>
      </c>
      <c r="G456" s="18">
        <v>0</v>
      </c>
      <c r="H456" s="21" t="s">
        <v>2614</v>
      </c>
      <c r="I456" s="16">
        <v>0</v>
      </c>
      <c r="J456" s="23">
        <v>1689</v>
      </c>
      <c r="K456" s="14">
        <v>1059</v>
      </c>
      <c r="L456" s="14">
        <v>4640</v>
      </c>
      <c r="M456" s="4" t="s">
        <v>870</v>
      </c>
      <c r="N456" s="4" t="s">
        <v>871</v>
      </c>
      <c r="O456" s="4" t="s">
        <v>872</v>
      </c>
      <c r="P456" s="4">
        <v>16</v>
      </c>
      <c r="Q456" s="4" t="s">
        <v>874</v>
      </c>
      <c r="R456" s="6">
        <v>22</v>
      </c>
      <c r="S456" s="4" t="s">
        <v>874</v>
      </c>
      <c r="T456" s="4">
        <v>237045</v>
      </c>
      <c r="U456" s="4">
        <v>8237045</v>
      </c>
      <c r="V456" s="4" t="s">
        <v>178</v>
      </c>
      <c r="W456" s="4">
        <v>410</v>
      </c>
      <c r="Y456" s="31">
        <v>0.77138603140227391</v>
      </c>
      <c r="Z456" s="33">
        <v>7</v>
      </c>
      <c r="AA456" s="34">
        <v>0.11019800448603913</v>
      </c>
      <c r="AB456" s="32">
        <v>0.14285714285714285</v>
      </c>
    </row>
    <row r="457" spans="6:28" x14ac:dyDescent="0.2">
      <c r="F457" s="24">
        <v>0.70144461206896547</v>
      </c>
      <c r="G457" s="18">
        <v>0</v>
      </c>
      <c r="H457" s="21" t="s">
        <v>2615</v>
      </c>
      <c r="I457" s="16">
        <v>0</v>
      </c>
      <c r="J457" s="23">
        <v>1689</v>
      </c>
      <c r="K457" s="14">
        <v>1059</v>
      </c>
      <c r="L457" s="14">
        <v>4640</v>
      </c>
      <c r="M457" s="4" t="s">
        <v>870</v>
      </c>
      <c r="N457" s="4" t="s">
        <v>871</v>
      </c>
      <c r="O457" s="4" t="s">
        <v>872</v>
      </c>
      <c r="P457" s="4">
        <v>16</v>
      </c>
      <c r="Q457" s="4" t="s">
        <v>874</v>
      </c>
      <c r="R457" s="6">
        <v>23</v>
      </c>
      <c r="S457" s="4" t="s">
        <v>874</v>
      </c>
      <c r="T457" s="4">
        <v>237045</v>
      </c>
      <c r="U457" s="4">
        <v>8237045</v>
      </c>
      <c r="V457" s="4" t="s">
        <v>178</v>
      </c>
      <c r="W457" s="4">
        <v>1927</v>
      </c>
      <c r="Y457" s="31">
        <v>0.77138603140227391</v>
      </c>
      <c r="Z457" s="33">
        <v>7</v>
      </c>
      <c r="AA457" s="34">
        <v>0.11019800448603913</v>
      </c>
      <c r="AB457" s="32">
        <v>0.14285714285714285</v>
      </c>
    </row>
    <row r="458" spans="6:28" x14ac:dyDescent="0.2">
      <c r="F458" s="24">
        <v>0.60316095327541674</v>
      </c>
      <c r="G458" s="18">
        <v>0</v>
      </c>
      <c r="H458" s="21" t="s">
        <v>2616</v>
      </c>
      <c r="I458" s="16">
        <v>0</v>
      </c>
      <c r="J458" s="23">
        <v>3369</v>
      </c>
      <c r="K458" s="14">
        <v>2566</v>
      </c>
      <c r="L458" s="14">
        <v>8518</v>
      </c>
      <c r="M458" s="4" t="s">
        <v>870</v>
      </c>
      <c r="N458" s="4" t="s">
        <v>871</v>
      </c>
      <c r="O458" s="4" t="s">
        <v>872</v>
      </c>
      <c r="P458" s="4">
        <v>16</v>
      </c>
      <c r="Q458" s="4" t="s">
        <v>874</v>
      </c>
      <c r="R458" s="6">
        <v>24</v>
      </c>
      <c r="S458" s="4" t="s">
        <v>874</v>
      </c>
      <c r="T458" s="4">
        <v>237004</v>
      </c>
      <c r="U458" s="4">
        <v>8237004</v>
      </c>
      <c r="V458" s="4" t="s">
        <v>173</v>
      </c>
      <c r="W458" s="4">
        <v>1525</v>
      </c>
      <c r="Y458" s="31">
        <v>0.7668996056182108</v>
      </c>
      <c r="Z458" s="33">
        <v>9</v>
      </c>
      <c r="AA458" s="34">
        <v>8.521106729091231E-2</v>
      </c>
      <c r="AB458" s="32">
        <v>0.1111111111111111</v>
      </c>
    </row>
    <row r="459" spans="6:28" x14ac:dyDescent="0.2">
      <c r="F459" s="24">
        <v>6.0793319415448847E-2</v>
      </c>
      <c r="G459" s="18">
        <v>0</v>
      </c>
      <c r="H459" s="21" t="s">
        <v>2617</v>
      </c>
      <c r="I459" s="16">
        <v>0</v>
      </c>
      <c r="J459" s="23">
        <v>520</v>
      </c>
      <c r="K459" s="14">
        <v>357</v>
      </c>
      <c r="L459" s="14">
        <v>1437</v>
      </c>
      <c r="M459" s="4" t="s">
        <v>870</v>
      </c>
      <c r="N459" s="4" t="s">
        <v>871</v>
      </c>
      <c r="O459" s="4" t="s">
        <v>872</v>
      </c>
      <c r="P459" s="4">
        <v>16</v>
      </c>
      <c r="Q459" s="4" t="s">
        <v>874</v>
      </c>
      <c r="R459" s="6">
        <v>25</v>
      </c>
      <c r="S459" s="4" t="s">
        <v>874</v>
      </c>
      <c r="T459" s="4">
        <v>237030</v>
      </c>
      <c r="U459" s="4">
        <v>8237030</v>
      </c>
      <c r="V459" s="4" t="s">
        <v>176</v>
      </c>
      <c r="W459" s="4">
        <v>168</v>
      </c>
      <c r="Y459" s="31">
        <v>0.7752808988764045</v>
      </c>
      <c r="Z459" s="33">
        <v>4</v>
      </c>
      <c r="AA459" s="34">
        <v>0.19382022471910113</v>
      </c>
      <c r="AB459" s="32">
        <v>0.25</v>
      </c>
    </row>
    <row r="460" spans="6:28" x14ac:dyDescent="0.2">
      <c r="F460" s="24">
        <v>6.6945024356297844E-2</v>
      </c>
      <c r="G460" s="18">
        <v>0</v>
      </c>
      <c r="H460" s="21" t="s">
        <v>2618</v>
      </c>
      <c r="I460" s="16">
        <v>0</v>
      </c>
      <c r="J460" s="23">
        <v>520</v>
      </c>
      <c r="K460" s="14">
        <v>357</v>
      </c>
      <c r="L460" s="14">
        <v>1437</v>
      </c>
      <c r="M460" s="4" t="s">
        <v>870</v>
      </c>
      <c r="N460" s="4" t="s">
        <v>871</v>
      </c>
      <c r="O460" s="4" t="s">
        <v>872</v>
      </c>
      <c r="P460" s="4">
        <v>16</v>
      </c>
      <c r="Q460" s="4" t="s">
        <v>874</v>
      </c>
      <c r="R460" s="6">
        <v>26</v>
      </c>
      <c r="S460" s="4" t="s">
        <v>874</v>
      </c>
      <c r="T460" s="4">
        <v>237030</v>
      </c>
      <c r="U460" s="4">
        <v>8237030</v>
      </c>
      <c r="V460" s="4" t="s">
        <v>176</v>
      </c>
      <c r="W460" s="4">
        <v>185</v>
      </c>
      <c r="Y460" s="31">
        <v>0.7752808988764045</v>
      </c>
      <c r="Z460" s="33">
        <v>4</v>
      </c>
      <c r="AA460" s="34">
        <v>0.19382022471910113</v>
      </c>
      <c r="AB460" s="32">
        <v>0.25</v>
      </c>
    </row>
    <row r="461" spans="6:28" x14ac:dyDescent="0.2">
      <c r="F461" s="24">
        <v>8.9659233847913092E-2</v>
      </c>
      <c r="G461" s="18">
        <v>0</v>
      </c>
      <c r="H461" s="21" t="s">
        <v>2619</v>
      </c>
      <c r="I461" s="16">
        <v>0</v>
      </c>
      <c r="J461" s="23">
        <v>487</v>
      </c>
      <c r="K461" s="14">
        <v>351</v>
      </c>
      <c r="L461" s="14">
        <v>1749</v>
      </c>
      <c r="M461" s="4" t="s">
        <v>870</v>
      </c>
      <c r="N461" s="4" t="s">
        <v>871</v>
      </c>
      <c r="O461" s="4" t="s">
        <v>872</v>
      </c>
      <c r="P461" s="4">
        <v>16</v>
      </c>
      <c r="Q461" s="4" t="s">
        <v>874</v>
      </c>
      <c r="R461" s="6">
        <v>27</v>
      </c>
      <c r="S461" s="4" t="s">
        <v>874</v>
      </c>
      <c r="T461" s="4">
        <v>237061</v>
      </c>
      <c r="U461" s="4">
        <v>8237061</v>
      </c>
      <c r="V461" s="4" t="s">
        <v>180</v>
      </c>
      <c r="W461" s="4">
        <v>322</v>
      </c>
      <c r="Y461" s="31">
        <v>0.81175106300734445</v>
      </c>
      <c r="Z461" s="33">
        <v>3</v>
      </c>
      <c r="AA461" s="34">
        <v>0.27058368766911484</v>
      </c>
      <c r="AB461" s="32">
        <v>0.33333333333333331</v>
      </c>
    </row>
    <row r="462" spans="6:28" x14ac:dyDescent="0.2">
      <c r="F462" s="24">
        <v>2.2258469259723965E-3</v>
      </c>
      <c r="G462" s="18">
        <v>1.4112246800498378E-3</v>
      </c>
      <c r="H462" s="21" t="s">
        <v>2620</v>
      </c>
      <c r="I462" s="16">
        <v>0.36762402915298276</v>
      </c>
      <c r="J462" s="23">
        <v>6209</v>
      </c>
      <c r="K462" s="14">
        <v>12520</v>
      </c>
      <c r="L462" s="14">
        <v>5579</v>
      </c>
      <c r="M462" s="4" t="s">
        <v>870</v>
      </c>
      <c r="N462" s="4" t="s">
        <v>871</v>
      </c>
      <c r="O462" s="4" t="s">
        <v>872</v>
      </c>
      <c r="P462" s="4">
        <v>16</v>
      </c>
      <c r="Q462" s="4" t="s">
        <v>874</v>
      </c>
      <c r="R462" s="6">
        <v>28</v>
      </c>
      <c r="S462" s="4" t="s">
        <v>874</v>
      </c>
      <c r="T462" s="4">
        <v>237040</v>
      </c>
      <c r="U462" s="4">
        <v>8237040</v>
      </c>
      <c r="V462" s="4" t="s">
        <v>933</v>
      </c>
      <c r="W462" s="4">
        <v>2</v>
      </c>
      <c r="Y462" s="31">
        <v>0.74456968899127862</v>
      </c>
      <c r="Z462" s="33">
        <v>11</v>
      </c>
      <c r="AA462" s="34">
        <v>6.7688153544661692E-2</v>
      </c>
      <c r="AB462" s="32">
        <v>9.0909090909090912E-2</v>
      </c>
    </row>
    <row r="463" spans="6:28" x14ac:dyDescent="0.2">
      <c r="F463" s="24">
        <v>0.14451286449399658</v>
      </c>
      <c r="G463" s="18">
        <v>0</v>
      </c>
      <c r="H463" s="21" t="s">
        <v>2620</v>
      </c>
      <c r="I463" s="16">
        <v>0</v>
      </c>
      <c r="J463" s="23">
        <v>487</v>
      </c>
      <c r="K463" s="14">
        <v>351</v>
      </c>
      <c r="L463" s="14">
        <v>1749</v>
      </c>
      <c r="M463" s="4" t="s">
        <v>870</v>
      </c>
      <c r="N463" s="4" t="s">
        <v>871</v>
      </c>
      <c r="O463" s="4" t="s">
        <v>872</v>
      </c>
      <c r="P463" s="4">
        <v>16</v>
      </c>
      <c r="Q463" s="4" t="s">
        <v>874</v>
      </c>
      <c r="R463" s="6">
        <v>28</v>
      </c>
      <c r="S463" s="4" t="s">
        <v>874</v>
      </c>
      <c r="T463" s="4">
        <v>237061</v>
      </c>
      <c r="U463" s="4">
        <v>8237061</v>
      </c>
      <c r="V463" s="4" t="s">
        <v>180</v>
      </c>
      <c r="W463" s="4">
        <v>519</v>
      </c>
      <c r="Y463" s="31">
        <v>0.81175106300734445</v>
      </c>
      <c r="Z463" s="33">
        <v>3</v>
      </c>
      <c r="AA463" s="34">
        <v>0.27058368766911484</v>
      </c>
      <c r="AB463" s="32">
        <v>0.33333333333333331</v>
      </c>
    </row>
    <row r="464" spans="6:28" x14ac:dyDescent="0.2">
      <c r="F464" s="24">
        <v>0.27155332496863233</v>
      </c>
      <c r="G464" s="18">
        <v>7.7864811730319269E-2</v>
      </c>
      <c r="H464" s="21" t="s">
        <v>2621</v>
      </c>
      <c r="I464" s="16">
        <v>0.36762402915298276</v>
      </c>
      <c r="J464" s="23">
        <v>6209</v>
      </c>
      <c r="K464" s="14">
        <v>12520</v>
      </c>
      <c r="L464" s="14">
        <v>5579</v>
      </c>
      <c r="M464" s="4" t="s">
        <v>870</v>
      </c>
      <c r="N464" s="4" t="s">
        <v>871</v>
      </c>
      <c r="O464" s="4" t="s">
        <v>872</v>
      </c>
      <c r="P464" s="4">
        <v>16</v>
      </c>
      <c r="Q464" s="4" t="s">
        <v>874</v>
      </c>
      <c r="R464" s="6">
        <v>29</v>
      </c>
      <c r="S464" s="4" t="s">
        <v>874</v>
      </c>
      <c r="T464" s="4">
        <v>237040</v>
      </c>
      <c r="U464" s="4">
        <v>8237040</v>
      </c>
      <c r="V464" s="4" t="s">
        <v>933</v>
      </c>
      <c r="W464" s="4">
        <v>244</v>
      </c>
      <c r="Y464" s="31">
        <v>0.74456968899127862</v>
      </c>
      <c r="Z464" s="33">
        <v>11</v>
      </c>
      <c r="AA464" s="34">
        <v>6.7688153544661692E-2</v>
      </c>
      <c r="AB464" s="32">
        <v>9.0909090909090912E-2</v>
      </c>
    </row>
    <row r="465" spans="6:28" x14ac:dyDescent="0.2">
      <c r="F465" s="24">
        <v>0.25282790165809027</v>
      </c>
      <c r="G465" s="18">
        <v>0</v>
      </c>
      <c r="H465" s="21" t="s">
        <v>2621</v>
      </c>
      <c r="I465" s="16">
        <v>0</v>
      </c>
      <c r="J465" s="23">
        <v>487</v>
      </c>
      <c r="K465" s="14">
        <v>351</v>
      </c>
      <c r="L465" s="14">
        <v>1749</v>
      </c>
      <c r="M465" s="4" t="s">
        <v>870</v>
      </c>
      <c r="N465" s="4" t="s">
        <v>871</v>
      </c>
      <c r="O465" s="4" t="s">
        <v>872</v>
      </c>
      <c r="P465" s="4">
        <v>16</v>
      </c>
      <c r="Q465" s="4" t="s">
        <v>874</v>
      </c>
      <c r="R465" s="6">
        <v>29</v>
      </c>
      <c r="S465" s="4" t="s">
        <v>874</v>
      </c>
      <c r="T465" s="4">
        <v>237061</v>
      </c>
      <c r="U465" s="4">
        <v>8237061</v>
      </c>
      <c r="V465" s="4" t="s">
        <v>180</v>
      </c>
      <c r="W465" s="4">
        <v>908</v>
      </c>
      <c r="Y465" s="31">
        <v>0.81175106300734445</v>
      </c>
      <c r="Z465" s="33">
        <v>3</v>
      </c>
      <c r="AA465" s="34">
        <v>0.27058368766911484</v>
      </c>
      <c r="AB465" s="32">
        <v>0.33333333333333331</v>
      </c>
    </row>
    <row r="466" spans="6:28" x14ac:dyDescent="0.2">
      <c r="F466" s="24">
        <v>0.36229208734444707</v>
      </c>
      <c r="G466" s="18">
        <v>0</v>
      </c>
      <c r="H466" s="21" t="s">
        <v>2622</v>
      </c>
      <c r="I466" s="16">
        <v>0</v>
      </c>
      <c r="J466" s="23">
        <v>3369</v>
      </c>
      <c r="K466" s="14">
        <v>2566</v>
      </c>
      <c r="L466" s="14">
        <v>8518</v>
      </c>
      <c r="M466" s="4" t="s">
        <v>870</v>
      </c>
      <c r="N466" s="4" t="s">
        <v>871</v>
      </c>
      <c r="O466" s="4" t="s">
        <v>872</v>
      </c>
      <c r="P466" s="4">
        <v>16</v>
      </c>
      <c r="Q466" s="4" t="s">
        <v>874</v>
      </c>
      <c r="R466" s="6">
        <v>30</v>
      </c>
      <c r="S466" s="4" t="s">
        <v>874</v>
      </c>
      <c r="T466" s="4">
        <v>237004</v>
      </c>
      <c r="U466" s="4">
        <v>8237004</v>
      </c>
      <c r="V466" s="4" t="s">
        <v>173</v>
      </c>
      <c r="W466" s="4">
        <v>916</v>
      </c>
      <c r="Y466" s="31">
        <v>0.7668996056182108</v>
      </c>
      <c r="Z466" s="33">
        <v>9</v>
      </c>
      <c r="AA466" s="34">
        <v>8.521106729091231E-2</v>
      </c>
      <c r="AB466" s="32">
        <v>0.1111111111111111</v>
      </c>
    </row>
    <row r="467" spans="6:28" x14ac:dyDescent="0.2">
      <c r="F467" s="24">
        <v>0.63319647942013979</v>
      </c>
      <c r="G467" s="18">
        <v>0</v>
      </c>
      <c r="H467" s="21" t="s">
        <v>2623</v>
      </c>
      <c r="I467" s="16">
        <v>0</v>
      </c>
      <c r="J467" s="23">
        <v>2157</v>
      </c>
      <c r="K467" s="14">
        <v>1032</v>
      </c>
      <c r="L467" s="14">
        <v>3863</v>
      </c>
      <c r="M467" s="4" t="s">
        <v>870</v>
      </c>
      <c r="N467" s="4" t="s">
        <v>871</v>
      </c>
      <c r="O467" s="4" t="s">
        <v>872</v>
      </c>
      <c r="P467" s="4">
        <v>16</v>
      </c>
      <c r="Q467" s="4" t="s">
        <v>874</v>
      </c>
      <c r="R467" s="6">
        <v>31</v>
      </c>
      <c r="S467" s="4" t="s">
        <v>870</v>
      </c>
      <c r="T467" s="4">
        <v>237054</v>
      </c>
      <c r="U467" s="4">
        <v>8237054</v>
      </c>
      <c r="V467" s="4" t="s">
        <v>179</v>
      </c>
      <c r="W467" s="4">
        <v>1134</v>
      </c>
      <c r="Y467" s="31">
        <v>0.69412932501418034</v>
      </c>
      <c r="Z467" s="33">
        <v>8</v>
      </c>
      <c r="AA467" s="34">
        <v>8.6766165626772543E-2</v>
      </c>
      <c r="AB467" s="32">
        <v>0.125</v>
      </c>
    </row>
    <row r="468" spans="6:28" x14ac:dyDescent="0.2">
      <c r="F468" s="24">
        <v>0.55669919751488472</v>
      </c>
      <c r="G468" s="18">
        <v>0</v>
      </c>
      <c r="H468" s="21" t="s">
        <v>2623</v>
      </c>
      <c r="I468" s="16">
        <v>0</v>
      </c>
      <c r="J468" s="23">
        <v>2157</v>
      </c>
      <c r="K468" s="14">
        <v>1032</v>
      </c>
      <c r="L468" s="14">
        <v>3863</v>
      </c>
      <c r="M468" s="4" t="s">
        <v>870</v>
      </c>
      <c r="N468" s="4" t="s">
        <v>871</v>
      </c>
      <c r="O468" s="4" t="s">
        <v>872</v>
      </c>
      <c r="P468" s="4">
        <v>16</v>
      </c>
      <c r="Q468" s="4" t="s">
        <v>874</v>
      </c>
      <c r="R468" s="6">
        <v>31</v>
      </c>
      <c r="S468" s="4" t="s">
        <v>872</v>
      </c>
      <c r="T468" s="4">
        <v>237054</v>
      </c>
      <c r="U468" s="4">
        <v>8237054</v>
      </c>
      <c r="V468" s="4" t="s">
        <v>179</v>
      </c>
      <c r="W468" s="4">
        <v>997</v>
      </c>
      <c r="Y468" s="31">
        <v>0.69412932501418034</v>
      </c>
      <c r="Z468" s="33">
        <v>8</v>
      </c>
      <c r="AA468" s="34">
        <v>8.6766165626772543E-2</v>
      </c>
      <c r="AB468" s="32">
        <v>0.125</v>
      </c>
    </row>
    <row r="469" spans="6:28" x14ac:dyDescent="0.2">
      <c r="F469" s="24">
        <v>0.20604012425575977</v>
      </c>
      <c r="G469" s="18">
        <v>0</v>
      </c>
      <c r="H469" s="21" t="s">
        <v>2623</v>
      </c>
      <c r="I469" s="16">
        <v>0</v>
      </c>
      <c r="J469" s="23">
        <v>2157</v>
      </c>
      <c r="K469" s="14">
        <v>1032</v>
      </c>
      <c r="L469" s="14">
        <v>3863</v>
      </c>
      <c r="M469" s="4" t="s">
        <v>870</v>
      </c>
      <c r="N469" s="4" t="s">
        <v>871</v>
      </c>
      <c r="O469" s="4" t="s">
        <v>872</v>
      </c>
      <c r="P469" s="4">
        <v>16</v>
      </c>
      <c r="Q469" s="4" t="s">
        <v>874</v>
      </c>
      <c r="R469" s="6">
        <v>31</v>
      </c>
      <c r="S469" s="4" t="s">
        <v>873</v>
      </c>
      <c r="T469" s="4">
        <v>237054</v>
      </c>
      <c r="U469" s="4">
        <v>8237054</v>
      </c>
      <c r="V469" s="4" t="s">
        <v>179</v>
      </c>
      <c r="W469" s="4">
        <v>369</v>
      </c>
      <c r="Y469" s="31">
        <v>0.69412932501418034</v>
      </c>
      <c r="Z469" s="33">
        <v>8</v>
      </c>
      <c r="AA469" s="34">
        <v>8.6766165626772543E-2</v>
      </c>
      <c r="AB469" s="32">
        <v>0.125</v>
      </c>
    </row>
    <row r="470" spans="6:28" x14ac:dyDescent="0.2">
      <c r="F470" s="24">
        <v>0.21664923634480973</v>
      </c>
      <c r="G470" s="18">
        <v>0</v>
      </c>
      <c r="H470" s="21" t="s">
        <v>2623</v>
      </c>
      <c r="I470" s="16">
        <v>0</v>
      </c>
      <c r="J470" s="23">
        <v>2157</v>
      </c>
      <c r="K470" s="14">
        <v>1032</v>
      </c>
      <c r="L470" s="14">
        <v>3863</v>
      </c>
      <c r="M470" s="4" t="s">
        <v>870</v>
      </c>
      <c r="N470" s="4" t="s">
        <v>871</v>
      </c>
      <c r="O470" s="4" t="s">
        <v>872</v>
      </c>
      <c r="P470" s="4">
        <v>16</v>
      </c>
      <c r="Q470" s="4" t="s">
        <v>874</v>
      </c>
      <c r="R470" s="6">
        <v>31</v>
      </c>
      <c r="S470" s="4" t="s">
        <v>875</v>
      </c>
      <c r="T470" s="4">
        <v>237054</v>
      </c>
      <c r="U470" s="4">
        <v>8237054</v>
      </c>
      <c r="V470" s="4" t="s">
        <v>179</v>
      </c>
      <c r="W470" s="4">
        <v>388</v>
      </c>
      <c r="Y470" s="31">
        <v>0.69412932501418034</v>
      </c>
      <c r="Z470" s="33">
        <v>8</v>
      </c>
      <c r="AA470" s="34">
        <v>8.6766165626772543E-2</v>
      </c>
      <c r="AB470" s="32">
        <v>0.125</v>
      </c>
    </row>
    <row r="471" spans="6:28" x14ac:dyDescent="0.2">
      <c r="F471" s="24">
        <v>8.6548019673828636E-2</v>
      </c>
      <c r="G471" s="18">
        <v>0</v>
      </c>
      <c r="H471" s="21" t="s">
        <v>2623</v>
      </c>
      <c r="I471" s="16">
        <v>0</v>
      </c>
      <c r="J471" s="23">
        <v>2157</v>
      </c>
      <c r="K471" s="14">
        <v>1032</v>
      </c>
      <c r="L471" s="14">
        <v>3863</v>
      </c>
      <c r="M471" s="4" t="s">
        <v>870</v>
      </c>
      <c r="N471" s="4" t="s">
        <v>871</v>
      </c>
      <c r="O471" s="4" t="s">
        <v>872</v>
      </c>
      <c r="P471" s="4">
        <v>16</v>
      </c>
      <c r="Q471" s="4" t="s">
        <v>874</v>
      </c>
      <c r="R471" s="6">
        <v>31</v>
      </c>
      <c r="S471" s="4" t="s">
        <v>877</v>
      </c>
      <c r="T471" s="4">
        <v>237054</v>
      </c>
      <c r="U471" s="4">
        <v>8237054</v>
      </c>
      <c r="V471" s="4" t="s">
        <v>179</v>
      </c>
      <c r="W471" s="4">
        <v>155</v>
      </c>
      <c r="Y471" s="31">
        <v>0.69412932501418034</v>
      </c>
      <c r="Z471" s="33">
        <v>8</v>
      </c>
      <c r="AA471" s="34">
        <v>8.6766165626772543E-2</v>
      </c>
      <c r="AB471" s="32">
        <v>0.125</v>
      </c>
    </row>
    <row r="472" spans="6:28" x14ac:dyDescent="0.2">
      <c r="F472" s="24">
        <v>8.5431271032875997E-2</v>
      </c>
      <c r="G472" s="18">
        <v>0</v>
      </c>
      <c r="H472" s="21" t="s">
        <v>2623</v>
      </c>
      <c r="I472" s="16">
        <v>0</v>
      </c>
      <c r="J472" s="23">
        <v>2157</v>
      </c>
      <c r="K472" s="14">
        <v>1032</v>
      </c>
      <c r="L472" s="14">
        <v>3863</v>
      </c>
      <c r="M472" s="4" t="s">
        <v>870</v>
      </c>
      <c r="N472" s="4" t="s">
        <v>871</v>
      </c>
      <c r="O472" s="4" t="s">
        <v>872</v>
      </c>
      <c r="P472" s="4">
        <v>16</v>
      </c>
      <c r="Q472" s="4" t="s">
        <v>874</v>
      </c>
      <c r="R472" s="6">
        <v>31</v>
      </c>
      <c r="S472" s="4" t="s">
        <v>889</v>
      </c>
      <c r="T472" s="4">
        <v>237054</v>
      </c>
      <c r="U472" s="4">
        <v>8237054</v>
      </c>
      <c r="V472" s="4" t="s">
        <v>179</v>
      </c>
      <c r="W472" s="4">
        <v>153</v>
      </c>
      <c r="Y472" s="31">
        <v>0.69412932501418034</v>
      </c>
      <c r="Z472" s="33">
        <v>8</v>
      </c>
      <c r="AA472" s="34">
        <v>8.6766165626772543E-2</v>
      </c>
      <c r="AB472" s="32">
        <v>0.125</v>
      </c>
    </row>
    <row r="473" spans="6:28" x14ac:dyDescent="0.2">
      <c r="F473" s="24">
        <v>4.0202951074294599E-2</v>
      </c>
      <c r="G473" s="18">
        <v>0</v>
      </c>
      <c r="H473" s="21" t="s">
        <v>2623</v>
      </c>
      <c r="I473" s="16">
        <v>0</v>
      </c>
      <c r="J473" s="23">
        <v>2157</v>
      </c>
      <c r="K473" s="14">
        <v>1032</v>
      </c>
      <c r="L473" s="14">
        <v>3863</v>
      </c>
      <c r="M473" s="4" t="s">
        <v>870</v>
      </c>
      <c r="N473" s="4" t="s">
        <v>871</v>
      </c>
      <c r="O473" s="4" t="s">
        <v>872</v>
      </c>
      <c r="P473" s="4">
        <v>16</v>
      </c>
      <c r="Q473" s="4" t="s">
        <v>874</v>
      </c>
      <c r="R473" s="6">
        <v>31</v>
      </c>
      <c r="S473" s="4" t="s">
        <v>878</v>
      </c>
      <c r="T473" s="4">
        <v>237054</v>
      </c>
      <c r="U473" s="4">
        <v>8237054</v>
      </c>
      <c r="V473" s="4" t="s">
        <v>179</v>
      </c>
      <c r="W473" s="4">
        <v>72</v>
      </c>
      <c r="Y473" s="31">
        <v>0.69412932501418034</v>
      </c>
      <c r="Z473" s="33">
        <v>8</v>
      </c>
      <c r="AA473" s="34">
        <v>8.6766165626772543E-2</v>
      </c>
      <c r="AB473" s="32">
        <v>0.125</v>
      </c>
    </row>
    <row r="474" spans="6:28" x14ac:dyDescent="0.2">
      <c r="F474" s="24">
        <v>0.13063741476430477</v>
      </c>
      <c r="G474" s="18">
        <v>0</v>
      </c>
      <c r="H474" s="21" t="s">
        <v>2624</v>
      </c>
      <c r="I474" s="16">
        <v>0</v>
      </c>
      <c r="J474" s="23">
        <v>1728</v>
      </c>
      <c r="K474" s="14">
        <v>1209</v>
      </c>
      <c r="L474" s="14">
        <v>3373</v>
      </c>
      <c r="M474" s="4" t="s">
        <v>870</v>
      </c>
      <c r="N474" s="4" t="s">
        <v>871</v>
      </c>
      <c r="O474" s="4" t="s">
        <v>872</v>
      </c>
      <c r="P474" s="4">
        <v>16</v>
      </c>
      <c r="Q474" s="4" t="s">
        <v>874</v>
      </c>
      <c r="R474" s="6">
        <v>37</v>
      </c>
      <c r="S474" s="4" t="s">
        <v>874</v>
      </c>
      <c r="T474" s="4">
        <v>237002</v>
      </c>
      <c r="U474" s="4">
        <v>8237002</v>
      </c>
      <c r="V474" s="4" t="s">
        <v>917</v>
      </c>
      <c r="W474" s="4">
        <v>255</v>
      </c>
      <c r="Y474" s="31">
        <v>0.72614896988906497</v>
      </c>
      <c r="Z474" s="33">
        <v>7</v>
      </c>
      <c r="AA474" s="34">
        <v>0.10373556712700928</v>
      </c>
      <c r="AB474" s="32">
        <v>0.14285714285714285</v>
      </c>
    </row>
    <row r="475" spans="6:28" x14ac:dyDescent="0.2">
      <c r="F475" s="24">
        <v>5.3279573080343909E-2</v>
      </c>
      <c r="G475" s="18">
        <v>0</v>
      </c>
      <c r="H475" s="21" t="s">
        <v>2625</v>
      </c>
      <c r="I475" s="16">
        <v>0</v>
      </c>
      <c r="J475" s="23">
        <v>1728</v>
      </c>
      <c r="K475" s="14">
        <v>1209</v>
      </c>
      <c r="L475" s="14">
        <v>3373</v>
      </c>
      <c r="M475" s="4" t="s">
        <v>870</v>
      </c>
      <c r="N475" s="4" t="s">
        <v>871</v>
      </c>
      <c r="O475" s="4" t="s">
        <v>872</v>
      </c>
      <c r="P475" s="4">
        <v>16</v>
      </c>
      <c r="Q475" s="4" t="s">
        <v>874</v>
      </c>
      <c r="R475" s="6">
        <v>38</v>
      </c>
      <c r="S475" s="4" t="s">
        <v>874</v>
      </c>
      <c r="T475" s="4">
        <v>237002</v>
      </c>
      <c r="U475" s="4">
        <v>8237002</v>
      </c>
      <c r="V475" s="4" t="s">
        <v>917</v>
      </c>
      <c r="W475" s="4">
        <v>104</v>
      </c>
      <c r="Y475" s="31">
        <v>0.72614896988906497</v>
      </c>
      <c r="Z475" s="33">
        <v>7</v>
      </c>
      <c r="AA475" s="34">
        <v>0.10373556712700928</v>
      </c>
      <c r="AB475" s="32">
        <v>0.14285714285714285</v>
      </c>
    </row>
    <row r="476" spans="6:28" x14ac:dyDescent="0.2">
      <c r="F476" s="24">
        <v>8.5542025862068952E-2</v>
      </c>
      <c r="G476" s="18">
        <v>0</v>
      </c>
      <c r="H476" s="21" t="s">
        <v>2625</v>
      </c>
      <c r="I476" s="16">
        <v>0</v>
      </c>
      <c r="J476" s="23">
        <v>1689</v>
      </c>
      <c r="K476" s="14">
        <v>1059</v>
      </c>
      <c r="L476" s="14">
        <v>4640</v>
      </c>
      <c r="M476" s="4" t="s">
        <v>870</v>
      </c>
      <c r="N476" s="4" t="s">
        <v>871</v>
      </c>
      <c r="O476" s="4" t="s">
        <v>872</v>
      </c>
      <c r="P476" s="4">
        <v>16</v>
      </c>
      <c r="Q476" s="4" t="s">
        <v>874</v>
      </c>
      <c r="R476" s="6">
        <v>38</v>
      </c>
      <c r="S476" s="4" t="s">
        <v>874</v>
      </c>
      <c r="T476" s="4">
        <v>237045</v>
      </c>
      <c r="U476" s="4">
        <v>8237045</v>
      </c>
      <c r="V476" s="4" t="s">
        <v>178</v>
      </c>
      <c r="W476" s="4">
        <v>235</v>
      </c>
      <c r="Y476" s="31">
        <v>0.77138603140227391</v>
      </c>
      <c r="Z476" s="33">
        <v>7</v>
      </c>
      <c r="AA476" s="34">
        <v>0.11019800448603913</v>
      </c>
      <c r="AB476" s="32">
        <v>0.14285714285714285</v>
      </c>
    </row>
    <row r="477" spans="6:28" x14ac:dyDescent="0.2">
      <c r="F477" s="24">
        <v>0.35596384127729513</v>
      </c>
      <c r="G477" s="18">
        <v>0</v>
      </c>
      <c r="H477" s="21" t="s">
        <v>2626</v>
      </c>
      <c r="I477" s="16">
        <v>0</v>
      </c>
      <c r="J477" s="23">
        <v>3369</v>
      </c>
      <c r="K477" s="14">
        <v>2566</v>
      </c>
      <c r="L477" s="14">
        <v>8518</v>
      </c>
      <c r="M477" s="4" t="s">
        <v>870</v>
      </c>
      <c r="N477" s="4" t="s">
        <v>871</v>
      </c>
      <c r="O477" s="4" t="s">
        <v>872</v>
      </c>
      <c r="P477" s="4">
        <v>16</v>
      </c>
      <c r="Q477" s="4" t="s">
        <v>874</v>
      </c>
      <c r="R477" s="6">
        <v>39</v>
      </c>
      <c r="S477" s="4" t="s">
        <v>874</v>
      </c>
      <c r="T477" s="4">
        <v>237004</v>
      </c>
      <c r="U477" s="4">
        <v>8237004</v>
      </c>
      <c r="V477" s="4" t="s">
        <v>173</v>
      </c>
      <c r="W477" s="4">
        <v>900</v>
      </c>
      <c r="Y477" s="31">
        <v>0.7668996056182108</v>
      </c>
      <c r="Z477" s="33">
        <v>9</v>
      </c>
      <c r="AA477" s="34">
        <v>8.521106729091231E-2</v>
      </c>
      <c r="AB477" s="32">
        <v>0.1111111111111111</v>
      </c>
    </row>
    <row r="478" spans="6:28" x14ac:dyDescent="0.2">
      <c r="F478" s="24">
        <v>0.73732429718875503</v>
      </c>
      <c r="G478" s="18">
        <v>1.5378075657495549E-2</v>
      </c>
      <c r="H478" s="21" t="s">
        <v>2627</v>
      </c>
      <c r="I478" s="16">
        <v>1.5378075657495549E-2</v>
      </c>
      <c r="J478" s="23">
        <v>1250</v>
      </c>
      <c r="K478" s="14">
        <v>2465</v>
      </c>
      <c r="L478" s="14">
        <v>1992</v>
      </c>
      <c r="M478" s="4" t="s">
        <v>870</v>
      </c>
      <c r="N478" s="4" t="s">
        <v>871</v>
      </c>
      <c r="O478" s="4" t="s">
        <v>872</v>
      </c>
      <c r="P478" s="4">
        <v>16</v>
      </c>
      <c r="Q478" s="4" t="s">
        <v>874</v>
      </c>
      <c r="R478" s="6">
        <v>40</v>
      </c>
      <c r="S478" s="4" t="s">
        <v>874</v>
      </c>
      <c r="T478" s="4">
        <v>237074</v>
      </c>
      <c r="U478" s="4">
        <v>8237074</v>
      </c>
      <c r="V478" s="4" t="s">
        <v>183</v>
      </c>
      <c r="W478" s="4">
        <v>1175</v>
      </c>
      <c r="Y478" s="31">
        <v>0.78097073769055547</v>
      </c>
      <c r="Z478" s="33">
        <v>3</v>
      </c>
      <c r="AA478" s="34">
        <v>0.26032357923018518</v>
      </c>
      <c r="AB478" s="32">
        <v>0.33333333333333331</v>
      </c>
    </row>
    <row r="479" spans="6:28" x14ac:dyDescent="0.2">
      <c r="F479" s="24">
        <v>0.27986947791164657</v>
      </c>
      <c r="G479" s="18">
        <v>1.5378075657495549E-2</v>
      </c>
      <c r="H479" s="21" t="s">
        <v>2628</v>
      </c>
      <c r="I479" s="16">
        <v>1.5378075657495549E-2</v>
      </c>
      <c r="J479" s="23">
        <v>1250</v>
      </c>
      <c r="K479" s="14">
        <v>2465</v>
      </c>
      <c r="L479" s="14">
        <v>1992</v>
      </c>
      <c r="M479" s="4" t="s">
        <v>870</v>
      </c>
      <c r="N479" s="4" t="s">
        <v>871</v>
      </c>
      <c r="O479" s="4" t="s">
        <v>872</v>
      </c>
      <c r="P479" s="4">
        <v>16</v>
      </c>
      <c r="Q479" s="4" t="s">
        <v>874</v>
      </c>
      <c r="R479" s="6">
        <v>41</v>
      </c>
      <c r="S479" s="4" t="s">
        <v>874</v>
      </c>
      <c r="T479" s="4">
        <v>237074</v>
      </c>
      <c r="U479" s="4">
        <v>8237074</v>
      </c>
      <c r="V479" s="4" t="s">
        <v>183</v>
      </c>
      <c r="W479" s="4">
        <v>446</v>
      </c>
      <c r="Y479" s="31">
        <v>0.78097073769055547</v>
      </c>
      <c r="Z479" s="33">
        <v>3</v>
      </c>
      <c r="AA479" s="34">
        <v>0.26032357923018518</v>
      </c>
      <c r="AB479" s="32">
        <v>0.33333333333333331</v>
      </c>
    </row>
    <row r="480" spans="6:28" x14ac:dyDescent="0.2">
      <c r="F480" s="24">
        <v>0.23280622489959843</v>
      </c>
      <c r="G480" s="18">
        <v>1.5378075657495549E-2</v>
      </c>
      <c r="H480" s="21" t="s">
        <v>2629</v>
      </c>
      <c r="I480" s="16">
        <v>1.5378075657495549E-2</v>
      </c>
      <c r="J480" s="23">
        <v>1250</v>
      </c>
      <c r="K480" s="14">
        <v>2465</v>
      </c>
      <c r="L480" s="14">
        <v>1992</v>
      </c>
      <c r="M480" s="4" t="s">
        <v>870</v>
      </c>
      <c r="N480" s="4" t="s">
        <v>871</v>
      </c>
      <c r="O480" s="4" t="s">
        <v>872</v>
      </c>
      <c r="P480" s="4">
        <v>16</v>
      </c>
      <c r="Q480" s="4" t="s">
        <v>874</v>
      </c>
      <c r="R480" s="6">
        <v>42</v>
      </c>
      <c r="S480" s="4" t="s">
        <v>874</v>
      </c>
      <c r="T480" s="4">
        <v>237074</v>
      </c>
      <c r="U480" s="4">
        <v>8237074</v>
      </c>
      <c r="V480" s="4" t="s">
        <v>183</v>
      </c>
      <c r="W480" s="4">
        <v>371</v>
      </c>
      <c r="Y480" s="31">
        <v>0.78097073769055547</v>
      </c>
      <c r="Z480" s="33">
        <v>3</v>
      </c>
      <c r="AA480" s="34">
        <v>0.26032357923018518</v>
      </c>
      <c r="AB480" s="32">
        <v>0.33333333333333331</v>
      </c>
    </row>
    <row r="481" spans="6:28" x14ac:dyDescent="0.2">
      <c r="F481" s="24">
        <v>0.25917413793103444</v>
      </c>
      <c r="G481" s="18">
        <v>0</v>
      </c>
      <c r="H481" s="21" t="s">
        <v>2630</v>
      </c>
      <c r="I481" s="16">
        <v>0</v>
      </c>
      <c r="J481" s="23">
        <v>1689</v>
      </c>
      <c r="K481" s="14">
        <v>1059</v>
      </c>
      <c r="L481" s="14">
        <v>4640</v>
      </c>
      <c r="M481" s="4" t="s">
        <v>870</v>
      </c>
      <c r="N481" s="4" t="s">
        <v>871</v>
      </c>
      <c r="O481" s="4" t="s">
        <v>872</v>
      </c>
      <c r="P481" s="4">
        <v>16</v>
      </c>
      <c r="Q481" s="4" t="s">
        <v>874</v>
      </c>
      <c r="R481" s="6">
        <v>43</v>
      </c>
      <c r="S481" s="4" t="s">
        <v>874</v>
      </c>
      <c r="T481" s="4">
        <v>237045</v>
      </c>
      <c r="U481" s="4">
        <v>8237045</v>
      </c>
      <c r="V481" s="4" t="s">
        <v>178</v>
      </c>
      <c r="W481" s="4">
        <v>712</v>
      </c>
      <c r="Y481" s="31">
        <v>0.77138603140227391</v>
      </c>
      <c r="Z481" s="33">
        <v>7</v>
      </c>
      <c r="AA481" s="34">
        <v>0.11019800448603913</v>
      </c>
      <c r="AB481" s="32">
        <v>0.14285714285714285</v>
      </c>
    </row>
    <row r="482" spans="6:28" x14ac:dyDescent="0.2">
      <c r="F482" s="24">
        <v>0.6568788372985418</v>
      </c>
      <c r="G482" s="18">
        <v>0</v>
      </c>
      <c r="H482" s="21" t="s">
        <v>2631</v>
      </c>
      <c r="I482" s="16">
        <v>0</v>
      </c>
      <c r="J482" s="23">
        <v>7185</v>
      </c>
      <c r="K482" s="14">
        <v>4673</v>
      </c>
      <c r="L482" s="14">
        <v>10424</v>
      </c>
      <c r="M482" s="4" t="s">
        <v>870</v>
      </c>
      <c r="N482" s="4" t="s">
        <v>871</v>
      </c>
      <c r="O482" s="4" t="s">
        <v>872</v>
      </c>
      <c r="P482" s="4">
        <v>16</v>
      </c>
      <c r="Q482" s="4" t="s">
        <v>874</v>
      </c>
      <c r="R482" s="6">
        <v>44</v>
      </c>
      <c r="S482" s="4" t="s">
        <v>874</v>
      </c>
      <c r="T482" s="4">
        <v>237028</v>
      </c>
      <c r="U482" s="4">
        <v>8237028</v>
      </c>
      <c r="V482" s="4" t="s">
        <v>921</v>
      </c>
      <c r="W482" s="4">
        <v>953</v>
      </c>
      <c r="Y482" s="31">
        <v>0.67754241091463963</v>
      </c>
      <c r="Z482" s="33">
        <v>11</v>
      </c>
      <c r="AA482" s="34">
        <v>6.1594764628603603E-2</v>
      </c>
      <c r="AB482" s="32">
        <v>9.0909090909090912E-2</v>
      </c>
    </row>
    <row r="483" spans="6:28" x14ac:dyDescent="0.2">
      <c r="F483" s="24">
        <v>0.39632185015658883</v>
      </c>
      <c r="G483" s="18">
        <v>0</v>
      </c>
      <c r="H483" s="21" t="s">
        <v>2632</v>
      </c>
      <c r="I483" s="16">
        <v>0</v>
      </c>
      <c r="J483" s="23">
        <v>2131</v>
      </c>
      <c r="K483" s="14">
        <v>1567</v>
      </c>
      <c r="L483" s="14">
        <v>4151</v>
      </c>
      <c r="M483" s="4" t="s">
        <v>870</v>
      </c>
      <c r="N483" s="4" t="s">
        <v>871</v>
      </c>
      <c r="O483" s="4" t="s">
        <v>872</v>
      </c>
      <c r="P483" s="4">
        <v>16</v>
      </c>
      <c r="Q483" s="4" t="s">
        <v>874</v>
      </c>
      <c r="R483" s="6">
        <v>45</v>
      </c>
      <c r="S483" s="4" t="s">
        <v>874</v>
      </c>
      <c r="T483" s="4">
        <v>237019</v>
      </c>
      <c r="U483" s="4">
        <v>8237019</v>
      </c>
      <c r="V483" s="4" t="s">
        <v>923</v>
      </c>
      <c r="W483" s="4">
        <v>772</v>
      </c>
      <c r="Y483" s="31">
        <v>0.72850044591667729</v>
      </c>
      <c r="Z483" s="33">
        <v>4</v>
      </c>
      <c r="AA483" s="34">
        <v>0.18212511147916932</v>
      </c>
      <c r="AB483" s="32">
        <v>0.25</v>
      </c>
    </row>
    <row r="484" spans="6:28" x14ac:dyDescent="0.2">
      <c r="F484" s="24">
        <v>0.38599386032233307</v>
      </c>
      <c r="G484" s="18">
        <v>0</v>
      </c>
      <c r="H484" s="21" t="s">
        <v>2633</v>
      </c>
      <c r="I484" s="16">
        <v>0</v>
      </c>
      <c r="J484" s="23">
        <v>7185</v>
      </c>
      <c r="K484" s="14">
        <v>4673</v>
      </c>
      <c r="L484" s="14">
        <v>10424</v>
      </c>
      <c r="M484" s="4" t="s">
        <v>870</v>
      </c>
      <c r="N484" s="4" t="s">
        <v>871</v>
      </c>
      <c r="O484" s="4" t="s">
        <v>872</v>
      </c>
      <c r="P484" s="4">
        <v>16</v>
      </c>
      <c r="Q484" s="4" t="s">
        <v>870</v>
      </c>
      <c r="R484" s="6">
        <v>1</v>
      </c>
      <c r="S484" s="4" t="s">
        <v>870</v>
      </c>
      <c r="T484" s="4">
        <v>237028</v>
      </c>
      <c r="U484" s="4">
        <v>8237028</v>
      </c>
      <c r="V484" s="4" t="s">
        <v>921</v>
      </c>
      <c r="W484" s="4">
        <v>560</v>
      </c>
      <c r="Y484" s="31">
        <v>0.67754241091463963</v>
      </c>
      <c r="Z484" s="33">
        <v>11</v>
      </c>
      <c r="AA484" s="34">
        <v>6.1594764628603603E-2</v>
      </c>
      <c r="AB484" s="32">
        <v>9.0909090909090912E-2</v>
      </c>
    </row>
    <row r="485" spans="6:28" x14ac:dyDescent="0.2">
      <c r="F485" s="24">
        <v>1.1221392939370682</v>
      </c>
      <c r="G485" s="18">
        <v>0</v>
      </c>
      <c r="H485" s="21" t="s">
        <v>2633</v>
      </c>
      <c r="I485" s="16">
        <v>0</v>
      </c>
      <c r="J485" s="23">
        <v>7185</v>
      </c>
      <c r="K485" s="14">
        <v>4673</v>
      </c>
      <c r="L485" s="14">
        <v>10424</v>
      </c>
      <c r="M485" s="4" t="s">
        <v>870</v>
      </c>
      <c r="N485" s="4" t="s">
        <v>871</v>
      </c>
      <c r="O485" s="4" t="s">
        <v>872</v>
      </c>
      <c r="P485" s="4">
        <v>16</v>
      </c>
      <c r="Q485" s="4" t="s">
        <v>870</v>
      </c>
      <c r="R485" s="6">
        <v>1</v>
      </c>
      <c r="S485" s="4" t="s">
        <v>872</v>
      </c>
      <c r="T485" s="4">
        <v>237028</v>
      </c>
      <c r="U485" s="4">
        <v>8237028</v>
      </c>
      <c r="V485" s="4" t="s">
        <v>921</v>
      </c>
      <c r="W485" s="4">
        <v>1628</v>
      </c>
      <c r="Y485" s="31">
        <v>0.67754241091463963</v>
      </c>
      <c r="Z485" s="33">
        <v>11</v>
      </c>
      <c r="AA485" s="34">
        <v>6.1594764628603603E-2</v>
      </c>
      <c r="AB485" s="32">
        <v>9.0909090909090912E-2</v>
      </c>
    </row>
    <row r="486" spans="6:28" x14ac:dyDescent="0.2">
      <c r="F486" s="24">
        <v>1.6797625671527245</v>
      </c>
      <c r="G486" s="18">
        <v>0</v>
      </c>
      <c r="H486" s="21" t="s">
        <v>2633</v>
      </c>
      <c r="I486" s="16">
        <v>0</v>
      </c>
      <c r="J486" s="23">
        <v>7185</v>
      </c>
      <c r="K486" s="14">
        <v>4673</v>
      </c>
      <c r="L486" s="14">
        <v>10424</v>
      </c>
      <c r="M486" s="4" t="s">
        <v>870</v>
      </c>
      <c r="N486" s="4" t="s">
        <v>871</v>
      </c>
      <c r="O486" s="4" t="s">
        <v>872</v>
      </c>
      <c r="P486" s="4">
        <v>16</v>
      </c>
      <c r="Q486" s="4" t="s">
        <v>870</v>
      </c>
      <c r="R486" s="6">
        <v>1</v>
      </c>
      <c r="S486" s="4" t="s">
        <v>873</v>
      </c>
      <c r="T486" s="4">
        <v>237028</v>
      </c>
      <c r="U486" s="4">
        <v>8237028</v>
      </c>
      <c r="V486" s="4" t="s">
        <v>921</v>
      </c>
      <c r="W486" s="4">
        <v>2437</v>
      </c>
      <c r="Y486" s="31">
        <v>0.67754241091463963</v>
      </c>
      <c r="Z486" s="33">
        <v>11</v>
      </c>
      <c r="AA486" s="34">
        <v>6.1594764628603603E-2</v>
      </c>
      <c r="AB486" s="32">
        <v>9.0909090909090912E-2</v>
      </c>
    </row>
    <row r="487" spans="6:28" x14ac:dyDescent="0.2">
      <c r="F487" s="24">
        <v>0.28398119723714504</v>
      </c>
      <c r="G487" s="18">
        <v>0</v>
      </c>
      <c r="H487" s="21" t="s">
        <v>2634</v>
      </c>
      <c r="I487" s="16">
        <v>0</v>
      </c>
      <c r="J487" s="23">
        <v>7185</v>
      </c>
      <c r="K487" s="14">
        <v>4673</v>
      </c>
      <c r="L487" s="14">
        <v>10424</v>
      </c>
      <c r="M487" s="4" t="s">
        <v>870</v>
      </c>
      <c r="N487" s="4" t="s">
        <v>871</v>
      </c>
      <c r="O487" s="4" t="s">
        <v>872</v>
      </c>
      <c r="P487" s="4">
        <v>16</v>
      </c>
      <c r="Q487" s="4" t="s">
        <v>870</v>
      </c>
      <c r="R487" s="6">
        <v>3</v>
      </c>
      <c r="S487" s="4" t="s">
        <v>874</v>
      </c>
      <c r="T487" s="4">
        <v>237028</v>
      </c>
      <c r="U487" s="4">
        <v>8237028</v>
      </c>
      <c r="V487" s="4" t="s">
        <v>921</v>
      </c>
      <c r="W487" s="4">
        <v>412</v>
      </c>
      <c r="Y487" s="31">
        <v>0.67754241091463963</v>
      </c>
      <c r="Z487" s="33">
        <v>11</v>
      </c>
      <c r="AA487" s="34">
        <v>6.1594764628603603E-2</v>
      </c>
      <c r="AB487" s="32">
        <v>9.0909090909090912E-2</v>
      </c>
    </row>
    <row r="488" spans="6:28" x14ac:dyDescent="0.2">
      <c r="F488" s="24">
        <v>1.4378271297006908</v>
      </c>
      <c r="G488" s="18">
        <v>0</v>
      </c>
      <c r="H488" s="21" t="s">
        <v>2635</v>
      </c>
      <c r="I488" s="16">
        <v>0</v>
      </c>
      <c r="J488" s="23">
        <v>7185</v>
      </c>
      <c r="K488" s="14">
        <v>4673</v>
      </c>
      <c r="L488" s="14">
        <v>10424</v>
      </c>
      <c r="M488" s="4" t="s">
        <v>870</v>
      </c>
      <c r="N488" s="4" t="s">
        <v>871</v>
      </c>
      <c r="O488" s="4" t="s">
        <v>872</v>
      </c>
      <c r="P488" s="4">
        <v>16</v>
      </c>
      <c r="Q488" s="4" t="s">
        <v>870</v>
      </c>
      <c r="R488" s="6">
        <v>46</v>
      </c>
      <c r="S488" s="4" t="s">
        <v>874</v>
      </c>
      <c r="T488" s="4">
        <v>237028</v>
      </c>
      <c r="U488" s="4">
        <v>8237028</v>
      </c>
      <c r="V488" s="4" t="s">
        <v>921</v>
      </c>
      <c r="W488" s="4">
        <v>2086</v>
      </c>
      <c r="Y488" s="31">
        <v>0.67754241091463963</v>
      </c>
      <c r="Z488" s="33">
        <v>11</v>
      </c>
      <c r="AA488" s="34">
        <v>6.1594764628603603E-2</v>
      </c>
      <c r="AB488" s="32">
        <v>9.0909090909090912E-2</v>
      </c>
    </row>
    <row r="489" spans="6:28" x14ac:dyDescent="0.2">
      <c r="F489" s="24">
        <v>0.6165388024941777</v>
      </c>
      <c r="G489" s="18">
        <v>0</v>
      </c>
      <c r="H489" s="21" t="s">
        <v>2636</v>
      </c>
      <c r="I489" s="16">
        <v>0</v>
      </c>
      <c r="J489" s="23">
        <v>10508</v>
      </c>
      <c r="K489" s="14">
        <v>6554</v>
      </c>
      <c r="L489" s="14">
        <v>13311</v>
      </c>
      <c r="M489" s="4" t="s">
        <v>870</v>
      </c>
      <c r="N489" s="4" t="s">
        <v>871</v>
      </c>
      <c r="O489" s="4" t="s">
        <v>872</v>
      </c>
      <c r="P489" s="4">
        <v>24</v>
      </c>
      <c r="Q489" s="4" t="s">
        <v>874</v>
      </c>
      <c r="R489" s="6">
        <v>2</v>
      </c>
      <c r="S489" s="4" t="s">
        <v>874</v>
      </c>
      <c r="T489" s="4">
        <v>115021</v>
      </c>
      <c r="U489" s="4">
        <v>8115021</v>
      </c>
      <c r="V489" s="4" t="s">
        <v>938</v>
      </c>
      <c r="W489" s="4">
        <v>781</v>
      </c>
      <c r="Y489" s="31">
        <v>0.65403483356928849</v>
      </c>
      <c r="Z489" s="33">
        <v>12</v>
      </c>
      <c r="AA489" s="34">
        <v>5.450290279744071E-2</v>
      </c>
      <c r="AB489" s="32">
        <v>8.3333333333333329E-2</v>
      </c>
    </row>
    <row r="490" spans="6:28" x14ac:dyDescent="0.2">
      <c r="F490" s="24">
        <v>1.6975038508309688</v>
      </c>
      <c r="G490" s="18">
        <v>0</v>
      </c>
      <c r="H490" s="21" t="s">
        <v>2637</v>
      </c>
      <c r="I490" s="16">
        <v>0</v>
      </c>
      <c r="J490" s="23">
        <v>2067</v>
      </c>
      <c r="K490" s="14">
        <v>1214</v>
      </c>
      <c r="L490" s="14">
        <v>2467</v>
      </c>
      <c r="M490" s="4" t="s">
        <v>870</v>
      </c>
      <c r="N490" s="4" t="s">
        <v>871</v>
      </c>
      <c r="O490" s="4" t="s">
        <v>872</v>
      </c>
      <c r="P490" s="4">
        <v>24</v>
      </c>
      <c r="Q490" s="4" t="s">
        <v>874</v>
      </c>
      <c r="R490" s="6">
        <v>3</v>
      </c>
      <c r="S490" s="4" t="s">
        <v>874</v>
      </c>
      <c r="T490" s="4">
        <v>115004</v>
      </c>
      <c r="U490" s="4">
        <v>8115004</v>
      </c>
      <c r="V490" s="4" t="s">
        <v>663</v>
      </c>
      <c r="W490" s="4">
        <v>2026</v>
      </c>
      <c r="Y490" s="31">
        <v>0.64039665970772441</v>
      </c>
      <c r="Z490" s="33">
        <v>2</v>
      </c>
      <c r="AA490" s="34">
        <v>0.32019832985386221</v>
      </c>
      <c r="AB490" s="32">
        <v>0.5</v>
      </c>
    </row>
    <row r="491" spans="6:28" x14ac:dyDescent="0.2">
      <c r="F491" s="24">
        <v>0.36949614916903117</v>
      </c>
      <c r="G491" s="18">
        <v>0</v>
      </c>
      <c r="H491" s="21" t="s">
        <v>2637</v>
      </c>
      <c r="I491" s="16">
        <v>0</v>
      </c>
      <c r="J491" s="23">
        <v>2067</v>
      </c>
      <c r="K491" s="14">
        <v>1214</v>
      </c>
      <c r="L491" s="14">
        <v>2467</v>
      </c>
      <c r="M491" s="4" t="s">
        <v>870</v>
      </c>
      <c r="N491" s="4" t="s">
        <v>871</v>
      </c>
      <c r="O491" s="4" t="s">
        <v>872</v>
      </c>
      <c r="P491" s="4">
        <v>24</v>
      </c>
      <c r="Q491" s="4" t="s">
        <v>874</v>
      </c>
      <c r="R491" s="6">
        <v>3</v>
      </c>
      <c r="S491" s="4" t="s">
        <v>870</v>
      </c>
      <c r="T491" s="4">
        <v>115004</v>
      </c>
      <c r="U491" s="4">
        <v>8115004</v>
      </c>
      <c r="V491" s="4" t="s">
        <v>663</v>
      </c>
      <c r="W491" s="4">
        <v>441</v>
      </c>
      <c r="Y491" s="31">
        <v>0.64039665970772441</v>
      </c>
      <c r="Z491" s="33">
        <v>2</v>
      </c>
      <c r="AA491" s="34">
        <v>0.32019832985386221</v>
      </c>
      <c r="AB491" s="32">
        <v>0.5</v>
      </c>
    </row>
    <row r="492" spans="6:28" x14ac:dyDescent="0.2">
      <c r="F492" s="24">
        <v>0.46587609442535743</v>
      </c>
      <c r="G492" s="18">
        <v>5.6703513141423738E-2</v>
      </c>
      <c r="H492" s="21" t="s">
        <v>2637</v>
      </c>
      <c r="I492" s="16">
        <v>0.43274535970027411</v>
      </c>
      <c r="J492" s="23">
        <v>11300</v>
      </c>
      <c r="K492" s="14">
        <v>21395</v>
      </c>
      <c r="L492" s="14">
        <v>9023</v>
      </c>
      <c r="M492" s="4" t="s">
        <v>870</v>
      </c>
      <c r="N492" s="4" t="s">
        <v>871</v>
      </c>
      <c r="O492" s="4" t="s">
        <v>872</v>
      </c>
      <c r="P492" s="4">
        <v>24</v>
      </c>
      <c r="Q492" s="4" t="s">
        <v>874</v>
      </c>
      <c r="R492" s="6">
        <v>3</v>
      </c>
      <c r="S492" s="4" t="s">
        <v>870</v>
      </c>
      <c r="T492" s="4">
        <v>416036</v>
      </c>
      <c r="U492" s="4">
        <v>8416036</v>
      </c>
      <c r="V492" s="4" t="s">
        <v>939</v>
      </c>
      <c r="W492" s="4">
        <v>372</v>
      </c>
      <c r="Y492" s="31">
        <v>0.72913370727264015</v>
      </c>
      <c r="Z492" s="33">
        <v>18</v>
      </c>
      <c r="AA492" s="34">
        <v>4.050742818181334E-2</v>
      </c>
      <c r="AB492" s="32">
        <v>5.5555555555555552E-2</v>
      </c>
    </row>
    <row r="493" spans="6:28" x14ac:dyDescent="0.2">
      <c r="F493" s="24">
        <v>0.33365085771947528</v>
      </c>
      <c r="G493" s="18">
        <v>0</v>
      </c>
      <c r="H493" s="21" t="s">
        <v>2638</v>
      </c>
      <c r="I493" s="16">
        <v>0</v>
      </c>
      <c r="J493" s="23">
        <v>3594</v>
      </c>
      <c r="K493" s="14">
        <v>2631</v>
      </c>
      <c r="L493" s="14">
        <v>4955</v>
      </c>
      <c r="M493" s="4" t="s">
        <v>870</v>
      </c>
      <c r="N493" s="4" t="s">
        <v>871</v>
      </c>
      <c r="O493" s="4" t="s">
        <v>872</v>
      </c>
      <c r="P493" s="4">
        <v>24</v>
      </c>
      <c r="Q493" s="4" t="s">
        <v>874</v>
      </c>
      <c r="R493" s="6">
        <v>4</v>
      </c>
      <c r="S493" s="4" t="s">
        <v>874</v>
      </c>
      <c r="T493" s="4">
        <v>416048</v>
      </c>
      <c r="U493" s="4">
        <v>8416048</v>
      </c>
      <c r="V493" s="4" t="s">
        <v>431</v>
      </c>
      <c r="W493" s="4">
        <v>460</v>
      </c>
      <c r="Y493" s="31">
        <v>0.67853309481216462</v>
      </c>
      <c r="Z493" s="33">
        <v>5</v>
      </c>
      <c r="AA493" s="34">
        <v>0.13570661896243291</v>
      </c>
      <c r="AB493" s="32">
        <v>0.2</v>
      </c>
    </row>
    <row r="494" spans="6:28" x14ac:dyDescent="0.2">
      <c r="F494" s="24">
        <v>1.2163749747729566</v>
      </c>
      <c r="G494" s="18">
        <v>0</v>
      </c>
      <c r="H494" s="21" t="s">
        <v>2639</v>
      </c>
      <c r="I494" s="16">
        <v>0</v>
      </c>
      <c r="J494" s="23">
        <v>3594</v>
      </c>
      <c r="K494" s="14">
        <v>2631</v>
      </c>
      <c r="L494" s="14">
        <v>4955</v>
      </c>
      <c r="M494" s="4" t="s">
        <v>870</v>
      </c>
      <c r="N494" s="4" t="s">
        <v>871</v>
      </c>
      <c r="O494" s="4" t="s">
        <v>872</v>
      </c>
      <c r="P494" s="4">
        <v>24</v>
      </c>
      <c r="Q494" s="4" t="s">
        <v>874</v>
      </c>
      <c r="R494" s="6">
        <v>5</v>
      </c>
      <c r="S494" s="4" t="s">
        <v>874</v>
      </c>
      <c r="T494" s="4">
        <v>416048</v>
      </c>
      <c r="U494" s="4">
        <v>8416048</v>
      </c>
      <c r="V494" s="4" t="s">
        <v>431</v>
      </c>
      <c r="W494" s="4">
        <v>1677</v>
      </c>
      <c r="Y494" s="31">
        <v>0.67853309481216462</v>
      </c>
      <c r="Z494" s="33">
        <v>5</v>
      </c>
      <c r="AA494" s="34">
        <v>0.13570661896243291</v>
      </c>
      <c r="AB494" s="32">
        <v>0.2</v>
      </c>
    </row>
    <row r="495" spans="6:28" x14ac:dyDescent="0.2">
      <c r="F495" s="24">
        <v>1.5336303317535545</v>
      </c>
      <c r="G495" s="18">
        <v>0</v>
      </c>
      <c r="H495" s="21" t="s">
        <v>2640</v>
      </c>
      <c r="I495" s="16">
        <v>0</v>
      </c>
      <c r="J495" s="23">
        <v>4186</v>
      </c>
      <c r="K495" s="14">
        <v>2719</v>
      </c>
      <c r="L495" s="14">
        <v>4853</v>
      </c>
      <c r="M495" s="4" t="s">
        <v>870</v>
      </c>
      <c r="N495" s="4" t="s">
        <v>871</v>
      </c>
      <c r="O495" s="4" t="s">
        <v>872</v>
      </c>
      <c r="P495" s="4">
        <v>24</v>
      </c>
      <c r="Q495" s="4" t="s">
        <v>874</v>
      </c>
      <c r="R495" s="6">
        <v>6</v>
      </c>
      <c r="S495" s="4" t="s">
        <v>870</v>
      </c>
      <c r="T495" s="4">
        <v>115015</v>
      </c>
      <c r="U495" s="4">
        <v>8115015</v>
      </c>
      <c r="V495" s="4" t="s">
        <v>666</v>
      </c>
      <c r="W495" s="4">
        <v>1778</v>
      </c>
      <c r="Y495" s="31">
        <v>0.64398707263139987</v>
      </c>
      <c r="Z495" s="33">
        <v>3</v>
      </c>
      <c r="AA495" s="34">
        <v>0.21466235754379995</v>
      </c>
      <c r="AB495" s="32">
        <v>0.33333333333333331</v>
      </c>
    </row>
    <row r="496" spans="6:28" x14ac:dyDescent="0.2">
      <c r="F496" s="24">
        <v>1.9329952606635072</v>
      </c>
      <c r="G496" s="18">
        <v>0</v>
      </c>
      <c r="H496" s="21" t="s">
        <v>2640</v>
      </c>
      <c r="I496" s="16">
        <v>0</v>
      </c>
      <c r="J496" s="23">
        <v>4186</v>
      </c>
      <c r="K496" s="14">
        <v>2719</v>
      </c>
      <c r="L496" s="14">
        <v>4853</v>
      </c>
      <c r="M496" s="4" t="s">
        <v>870</v>
      </c>
      <c r="N496" s="4" t="s">
        <v>871</v>
      </c>
      <c r="O496" s="4" t="s">
        <v>872</v>
      </c>
      <c r="P496" s="4">
        <v>24</v>
      </c>
      <c r="Q496" s="4" t="s">
        <v>874</v>
      </c>
      <c r="R496" s="6">
        <v>6</v>
      </c>
      <c r="S496" s="4" t="s">
        <v>872</v>
      </c>
      <c r="T496" s="4">
        <v>115015</v>
      </c>
      <c r="U496" s="4">
        <v>8115015</v>
      </c>
      <c r="V496" s="4" t="s">
        <v>666</v>
      </c>
      <c r="W496" s="4">
        <v>2241</v>
      </c>
      <c r="Y496" s="31">
        <v>0.64398707263139987</v>
      </c>
      <c r="Z496" s="33">
        <v>3</v>
      </c>
      <c r="AA496" s="34">
        <v>0.21466235754379995</v>
      </c>
      <c r="AB496" s="32">
        <v>0.33333333333333331</v>
      </c>
    </row>
    <row r="497" spans="6:28" x14ac:dyDescent="0.2">
      <c r="F497" s="24">
        <v>1.2417612500939073</v>
      </c>
      <c r="G497" s="18">
        <v>0</v>
      </c>
      <c r="H497" s="21" t="s">
        <v>2641</v>
      </c>
      <c r="I497" s="16">
        <v>0</v>
      </c>
      <c r="J497" s="23">
        <v>10508</v>
      </c>
      <c r="K497" s="14">
        <v>6554</v>
      </c>
      <c r="L497" s="14">
        <v>13311</v>
      </c>
      <c r="M497" s="4" t="s">
        <v>870</v>
      </c>
      <c r="N497" s="4" t="s">
        <v>871</v>
      </c>
      <c r="O497" s="4" t="s">
        <v>872</v>
      </c>
      <c r="P497" s="4">
        <v>24</v>
      </c>
      <c r="Q497" s="4" t="s">
        <v>874</v>
      </c>
      <c r="R497" s="6">
        <v>7</v>
      </c>
      <c r="S497" s="4" t="s">
        <v>874</v>
      </c>
      <c r="T497" s="4">
        <v>115021</v>
      </c>
      <c r="U497" s="4">
        <v>8115021</v>
      </c>
      <c r="V497" s="4" t="s">
        <v>938</v>
      </c>
      <c r="W497" s="4">
        <v>1573</v>
      </c>
      <c r="Y497" s="31">
        <v>0.65403483356928849</v>
      </c>
      <c r="Z497" s="33">
        <v>12</v>
      </c>
      <c r="AA497" s="34">
        <v>5.450290279744071E-2</v>
      </c>
      <c r="AB497" s="32">
        <v>8.3333333333333329E-2</v>
      </c>
    </row>
    <row r="498" spans="6:28" x14ac:dyDescent="0.2">
      <c r="F498" s="24">
        <v>1.105</v>
      </c>
      <c r="G498" s="18">
        <v>0</v>
      </c>
      <c r="H498" s="21" t="s">
        <v>2642</v>
      </c>
      <c r="I498" s="16">
        <v>0</v>
      </c>
      <c r="J498" s="23">
        <v>1105</v>
      </c>
      <c r="K498" s="14">
        <v>800</v>
      </c>
      <c r="L498" s="14">
        <v>1593</v>
      </c>
      <c r="M498" s="4" t="s">
        <v>870</v>
      </c>
      <c r="N498" s="4" t="s">
        <v>871</v>
      </c>
      <c r="O498" s="4" t="s">
        <v>872</v>
      </c>
      <c r="P498" s="4">
        <v>24</v>
      </c>
      <c r="Q498" s="4" t="s">
        <v>874</v>
      </c>
      <c r="R498" s="6">
        <v>8</v>
      </c>
      <c r="S498" s="4" t="s">
        <v>874</v>
      </c>
      <c r="T498" s="4">
        <v>115022</v>
      </c>
      <c r="U498" s="4">
        <v>8115022</v>
      </c>
      <c r="V498" s="4" t="s">
        <v>668</v>
      </c>
      <c r="W498" s="4">
        <v>1593</v>
      </c>
      <c r="Y498" s="31">
        <v>0.68410520297312749</v>
      </c>
      <c r="Z498" s="33">
        <v>1</v>
      </c>
      <c r="AA498" s="34">
        <v>0.68410520297312749</v>
      </c>
      <c r="AB498" s="32">
        <v>1</v>
      </c>
    </row>
    <row r="499" spans="6:28" x14ac:dyDescent="0.2">
      <c r="F499" s="24">
        <v>0.71205889865524752</v>
      </c>
      <c r="G499" s="18">
        <v>0</v>
      </c>
      <c r="H499" s="21" t="s">
        <v>2643</v>
      </c>
      <c r="I499" s="16">
        <v>0</v>
      </c>
      <c r="J499" s="23">
        <v>10508</v>
      </c>
      <c r="K499" s="14">
        <v>6554</v>
      </c>
      <c r="L499" s="14">
        <v>13311</v>
      </c>
      <c r="M499" s="4" t="s">
        <v>870</v>
      </c>
      <c r="N499" s="4" t="s">
        <v>871</v>
      </c>
      <c r="O499" s="4" t="s">
        <v>872</v>
      </c>
      <c r="P499" s="4">
        <v>24</v>
      </c>
      <c r="Q499" s="4" t="s">
        <v>874</v>
      </c>
      <c r="R499" s="6">
        <v>9</v>
      </c>
      <c r="S499" s="4" t="s">
        <v>874</v>
      </c>
      <c r="T499" s="4">
        <v>115021</v>
      </c>
      <c r="U499" s="4">
        <v>8115021</v>
      </c>
      <c r="V499" s="4" t="s">
        <v>938</v>
      </c>
      <c r="W499" s="4">
        <v>902</v>
      </c>
      <c r="Y499" s="31">
        <v>0.65403483356928849</v>
      </c>
      <c r="Z499" s="33">
        <v>12</v>
      </c>
      <c r="AA499" s="34">
        <v>5.450290279744071E-2</v>
      </c>
      <c r="AB499" s="32">
        <v>8.3333333333333329E-2</v>
      </c>
    </row>
    <row r="500" spans="6:28" x14ac:dyDescent="0.2">
      <c r="F500" s="24">
        <v>0.51075621666291038</v>
      </c>
      <c r="G500" s="18">
        <v>0</v>
      </c>
      <c r="H500" s="21" t="s">
        <v>2644</v>
      </c>
      <c r="I500" s="16">
        <v>0</v>
      </c>
      <c r="J500" s="23">
        <v>10508</v>
      </c>
      <c r="K500" s="14">
        <v>6554</v>
      </c>
      <c r="L500" s="14">
        <v>13311</v>
      </c>
      <c r="M500" s="4" t="s">
        <v>870</v>
      </c>
      <c r="N500" s="4" t="s">
        <v>871</v>
      </c>
      <c r="O500" s="4" t="s">
        <v>872</v>
      </c>
      <c r="P500" s="4">
        <v>24</v>
      </c>
      <c r="Q500" s="4" t="s">
        <v>874</v>
      </c>
      <c r="R500" s="6">
        <v>10</v>
      </c>
      <c r="S500" s="4" t="s">
        <v>874</v>
      </c>
      <c r="T500" s="4">
        <v>115021</v>
      </c>
      <c r="U500" s="4">
        <v>8115021</v>
      </c>
      <c r="V500" s="4" t="s">
        <v>938</v>
      </c>
      <c r="W500" s="4">
        <v>647</v>
      </c>
      <c r="Y500" s="31">
        <v>0.65403483356928849</v>
      </c>
      <c r="Z500" s="33">
        <v>12</v>
      </c>
      <c r="AA500" s="34">
        <v>5.450290279744071E-2</v>
      </c>
      <c r="AB500" s="32">
        <v>8.3333333333333329E-2</v>
      </c>
    </row>
    <row r="501" spans="6:28" x14ac:dyDescent="0.2">
      <c r="F501" s="24">
        <v>1.5125330929306591</v>
      </c>
      <c r="G501" s="18">
        <v>0</v>
      </c>
      <c r="H501" s="21" t="s">
        <v>2645</v>
      </c>
      <c r="I501" s="16">
        <v>0</v>
      </c>
      <c r="J501" s="23">
        <v>10508</v>
      </c>
      <c r="K501" s="14">
        <v>6554</v>
      </c>
      <c r="L501" s="14">
        <v>13311</v>
      </c>
      <c r="M501" s="4" t="s">
        <v>870</v>
      </c>
      <c r="N501" s="4" t="s">
        <v>871</v>
      </c>
      <c r="O501" s="4" t="s">
        <v>872</v>
      </c>
      <c r="P501" s="4">
        <v>24</v>
      </c>
      <c r="Q501" s="4" t="s">
        <v>874</v>
      </c>
      <c r="R501" s="6">
        <v>11</v>
      </c>
      <c r="S501" s="4" t="s">
        <v>874</v>
      </c>
      <c r="T501" s="4">
        <v>115021</v>
      </c>
      <c r="U501" s="4">
        <v>8115021</v>
      </c>
      <c r="V501" s="4" t="s">
        <v>938</v>
      </c>
      <c r="W501" s="4">
        <v>1916</v>
      </c>
      <c r="Y501" s="31">
        <v>0.65403483356928849</v>
      </c>
      <c r="Z501" s="33">
        <v>12</v>
      </c>
      <c r="AA501" s="34">
        <v>5.450290279744071E-2</v>
      </c>
      <c r="AB501" s="32">
        <v>8.3333333333333329E-2</v>
      </c>
    </row>
    <row r="502" spans="6:28" x14ac:dyDescent="0.2">
      <c r="F502" s="24">
        <v>0.5857513334835851</v>
      </c>
      <c r="G502" s="18">
        <v>0</v>
      </c>
      <c r="H502" s="21" t="s">
        <v>2646</v>
      </c>
      <c r="I502" s="16">
        <v>0</v>
      </c>
      <c r="J502" s="23">
        <v>10508</v>
      </c>
      <c r="K502" s="14">
        <v>6554</v>
      </c>
      <c r="L502" s="14">
        <v>13311</v>
      </c>
      <c r="M502" s="4" t="s">
        <v>870</v>
      </c>
      <c r="N502" s="4" t="s">
        <v>871</v>
      </c>
      <c r="O502" s="4" t="s">
        <v>872</v>
      </c>
      <c r="P502" s="4">
        <v>24</v>
      </c>
      <c r="Q502" s="4" t="s">
        <v>874</v>
      </c>
      <c r="R502" s="6">
        <v>12</v>
      </c>
      <c r="S502" s="4" t="s">
        <v>874</v>
      </c>
      <c r="T502" s="4">
        <v>115021</v>
      </c>
      <c r="U502" s="4">
        <v>8115021</v>
      </c>
      <c r="V502" s="4" t="s">
        <v>938</v>
      </c>
      <c r="W502" s="4">
        <v>742</v>
      </c>
      <c r="Y502" s="31">
        <v>0.65403483356928849</v>
      </c>
      <c r="Z502" s="33">
        <v>12</v>
      </c>
      <c r="AA502" s="34">
        <v>5.450290279744071E-2</v>
      </c>
      <c r="AB502" s="32">
        <v>8.3333333333333329E-2</v>
      </c>
    </row>
    <row r="503" spans="6:28" x14ac:dyDescent="0.2">
      <c r="F503" s="24">
        <v>1.0262489670197581E-2</v>
      </c>
      <c r="G503" s="18">
        <v>0</v>
      </c>
      <c r="H503" s="21" t="s">
        <v>2646</v>
      </c>
      <c r="I503" s="16">
        <v>0</v>
      </c>
      <c r="J503" s="23">
        <v>10508</v>
      </c>
      <c r="K503" s="14">
        <v>6554</v>
      </c>
      <c r="L503" s="14">
        <v>13311</v>
      </c>
      <c r="M503" s="4" t="s">
        <v>870</v>
      </c>
      <c r="N503" s="4" t="s">
        <v>871</v>
      </c>
      <c r="O503" s="4" t="s">
        <v>872</v>
      </c>
      <c r="P503" s="4">
        <v>24</v>
      </c>
      <c r="Q503" s="4" t="s">
        <v>874</v>
      </c>
      <c r="R503" s="6">
        <v>12</v>
      </c>
      <c r="S503" s="4" t="s">
        <v>870</v>
      </c>
      <c r="T503" s="4">
        <v>115021</v>
      </c>
      <c r="U503" s="4">
        <v>8115021</v>
      </c>
      <c r="V503" s="4" t="s">
        <v>938</v>
      </c>
      <c r="W503" s="4">
        <v>13</v>
      </c>
      <c r="Y503" s="31">
        <v>0.65403483356928849</v>
      </c>
      <c r="Z503" s="33">
        <v>12</v>
      </c>
      <c r="AA503" s="34">
        <v>5.450290279744071E-2</v>
      </c>
      <c r="AB503" s="32">
        <v>8.3333333333333329E-2</v>
      </c>
    </row>
    <row r="504" spans="6:28" x14ac:dyDescent="0.2">
      <c r="F504" s="24">
        <v>1.3149999999999999</v>
      </c>
      <c r="G504" s="18">
        <v>0</v>
      </c>
      <c r="H504" s="21" t="s">
        <v>2647</v>
      </c>
      <c r="I504" s="16">
        <v>0</v>
      </c>
      <c r="J504" s="23">
        <v>1315</v>
      </c>
      <c r="K504" s="14">
        <v>613</v>
      </c>
      <c r="L504" s="14">
        <v>1702</v>
      </c>
      <c r="M504" s="4" t="s">
        <v>870</v>
      </c>
      <c r="N504" s="4" t="s">
        <v>871</v>
      </c>
      <c r="O504" s="4" t="s">
        <v>872</v>
      </c>
      <c r="P504" s="4">
        <v>24</v>
      </c>
      <c r="Q504" s="4" t="s">
        <v>874</v>
      </c>
      <c r="R504" s="6">
        <v>13</v>
      </c>
      <c r="S504" s="4" t="s">
        <v>874</v>
      </c>
      <c r="T504" s="4">
        <v>115034</v>
      </c>
      <c r="U504" s="4">
        <v>8115034</v>
      </c>
      <c r="V504" s="4" t="s">
        <v>671</v>
      </c>
      <c r="W504" s="4">
        <v>1702</v>
      </c>
      <c r="Y504" s="31">
        <v>0.63774104683195587</v>
      </c>
      <c r="Z504" s="33">
        <v>1</v>
      </c>
      <c r="AA504" s="34">
        <v>0.63774104683195587</v>
      </c>
      <c r="AB504" s="32">
        <v>1</v>
      </c>
    </row>
    <row r="505" spans="6:28" x14ac:dyDescent="0.2">
      <c r="F505" s="24">
        <v>0.35191178100410064</v>
      </c>
      <c r="G505" s="18">
        <v>6.132195969529855E-2</v>
      </c>
      <c r="H505" s="21" t="s">
        <v>2647</v>
      </c>
      <c r="I505" s="16">
        <v>0.43274535970027411</v>
      </c>
      <c r="J505" s="23">
        <v>11300</v>
      </c>
      <c r="K505" s="14">
        <v>21395</v>
      </c>
      <c r="L505" s="14">
        <v>9023</v>
      </c>
      <c r="M505" s="4" t="s">
        <v>870</v>
      </c>
      <c r="N505" s="4" t="s">
        <v>871</v>
      </c>
      <c r="O505" s="4" t="s">
        <v>872</v>
      </c>
      <c r="P505" s="4">
        <v>24</v>
      </c>
      <c r="Q505" s="4" t="s">
        <v>874</v>
      </c>
      <c r="R505" s="6">
        <v>13</v>
      </c>
      <c r="S505" s="4" t="s">
        <v>874</v>
      </c>
      <c r="T505" s="4">
        <v>416036</v>
      </c>
      <c r="U505" s="4">
        <v>8416036</v>
      </c>
      <c r="V505" s="4" t="s">
        <v>939</v>
      </c>
      <c r="W505" s="4">
        <v>281</v>
      </c>
      <c r="Y505" s="31">
        <v>0.72913370727264015</v>
      </c>
      <c r="Z505" s="33">
        <v>18</v>
      </c>
      <c r="AA505" s="34">
        <v>4.050742818181334E-2</v>
      </c>
      <c r="AB505" s="32">
        <v>5.5555555555555552E-2</v>
      </c>
    </row>
    <row r="506" spans="6:28" x14ac:dyDescent="0.2">
      <c r="F506" s="24">
        <v>1.9370000000000001</v>
      </c>
      <c r="G506" s="18">
        <v>0</v>
      </c>
      <c r="H506" s="21" t="s">
        <v>2648</v>
      </c>
      <c r="I506" s="16">
        <v>0</v>
      </c>
      <c r="J506" s="23">
        <v>1937</v>
      </c>
      <c r="K506" s="14">
        <v>1001</v>
      </c>
      <c r="L506" s="14">
        <v>2468</v>
      </c>
      <c r="M506" s="4" t="s">
        <v>870</v>
      </c>
      <c r="N506" s="4" t="s">
        <v>871</v>
      </c>
      <c r="O506" s="4" t="s">
        <v>872</v>
      </c>
      <c r="P506" s="4">
        <v>24</v>
      </c>
      <c r="Q506" s="4" t="s">
        <v>874</v>
      </c>
      <c r="R506" s="6">
        <v>14</v>
      </c>
      <c r="S506" s="4" t="s">
        <v>874</v>
      </c>
      <c r="T506" s="4">
        <v>115037</v>
      </c>
      <c r="U506" s="4">
        <v>8115037</v>
      </c>
      <c r="V506" s="4" t="s">
        <v>672</v>
      </c>
      <c r="W506" s="4">
        <v>2468</v>
      </c>
      <c r="Y506" s="31">
        <v>0.64169441361450241</v>
      </c>
      <c r="Z506" s="33">
        <v>1</v>
      </c>
      <c r="AA506" s="34">
        <v>0.64169441361450241</v>
      </c>
      <c r="AB506" s="32">
        <v>1</v>
      </c>
    </row>
    <row r="507" spans="6:28" x14ac:dyDescent="0.2">
      <c r="F507" s="24">
        <v>0.71937440758293836</v>
      </c>
      <c r="G507" s="18">
        <v>0</v>
      </c>
      <c r="H507" s="21" t="s">
        <v>2649</v>
      </c>
      <c r="I507" s="16">
        <v>0</v>
      </c>
      <c r="J507" s="23">
        <v>4186</v>
      </c>
      <c r="K507" s="14">
        <v>2719</v>
      </c>
      <c r="L507" s="14">
        <v>4853</v>
      </c>
      <c r="M507" s="4" t="s">
        <v>870</v>
      </c>
      <c r="N507" s="4" t="s">
        <v>871</v>
      </c>
      <c r="O507" s="4" t="s">
        <v>872</v>
      </c>
      <c r="P507" s="4">
        <v>24</v>
      </c>
      <c r="Q507" s="4" t="s">
        <v>874</v>
      </c>
      <c r="R507" s="6">
        <v>15</v>
      </c>
      <c r="S507" s="4" t="s">
        <v>874</v>
      </c>
      <c r="T507" s="4">
        <v>115015</v>
      </c>
      <c r="U507" s="4">
        <v>8115015</v>
      </c>
      <c r="V507" s="4" t="s">
        <v>666</v>
      </c>
      <c r="W507" s="4">
        <v>834</v>
      </c>
      <c r="Y507" s="31">
        <v>0.64398707263139987</v>
      </c>
      <c r="Z507" s="33">
        <v>3</v>
      </c>
      <c r="AA507" s="34">
        <v>0.21466235754379995</v>
      </c>
      <c r="AB507" s="32">
        <v>0.33333333333333331</v>
      </c>
    </row>
    <row r="508" spans="6:28" x14ac:dyDescent="0.2">
      <c r="F508" s="24">
        <v>1.0388797235369243</v>
      </c>
      <c r="G508" s="18">
        <v>0</v>
      </c>
      <c r="H508" s="21" t="s">
        <v>2650</v>
      </c>
      <c r="I508" s="16">
        <v>0</v>
      </c>
      <c r="J508" s="23">
        <v>10508</v>
      </c>
      <c r="K508" s="14">
        <v>6554</v>
      </c>
      <c r="L508" s="14">
        <v>13311</v>
      </c>
      <c r="M508" s="4" t="s">
        <v>870</v>
      </c>
      <c r="N508" s="4" t="s">
        <v>871</v>
      </c>
      <c r="O508" s="4" t="s">
        <v>872</v>
      </c>
      <c r="P508" s="4">
        <v>24</v>
      </c>
      <c r="Q508" s="4" t="s">
        <v>874</v>
      </c>
      <c r="R508" s="6">
        <v>16</v>
      </c>
      <c r="S508" s="4" t="s">
        <v>874</v>
      </c>
      <c r="T508" s="4">
        <v>115021</v>
      </c>
      <c r="U508" s="4">
        <v>8115021</v>
      </c>
      <c r="V508" s="4" t="s">
        <v>938</v>
      </c>
      <c r="W508" s="4">
        <v>1316</v>
      </c>
      <c r="Y508" s="31">
        <v>0.65403483356928849</v>
      </c>
      <c r="Z508" s="33">
        <v>12</v>
      </c>
      <c r="AA508" s="34">
        <v>5.450290279744071E-2</v>
      </c>
      <c r="AB508" s="32">
        <v>8.3333333333333329E-2</v>
      </c>
    </row>
    <row r="509" spans="6:28" x14ac:dyDescent="0.2">
      <c r="F509" s="24">
        <v>1.202718374356039</v>
      </c>
      <c r="G509" s="18">
        <v>0</v>
      </c>
      <c r="H509" s="21" t="s">
        <v>2651</v>
      </c>
      <c r="I509" s="16">
        <v>0</v>
      </c>
      <c r="J509" s="23">
        <v>2658</v>
      </c>
      <c r="K509" s="14">
        <v>1375</v>
      </c>
      <c r="L509" s="14">
        <v>3494</v>
      </c>
      <c r="M509" s="4" t="s">
        <v>870</v>
      </c>
      <c r="N509" s="4" t="s">
        <v>871</v>
      </c>
      <c r="O509" s="4" t="s">
        <v>872</v>
      </c>
      <c r="P509" s="4">
        <v>24</v>
      </c>
      <c r="Q509" s="4" t="s">
        <v>874</v>
      </c>
      <c r="R509" s="6">
        <v>17</v>
      </c>
      <c r="S509" s="4" t="s">
        <v>874</v>
      </c>
      <c r="T509" s="4">
        <v>115053</v>
      </c>
      <c r="U509" s="4">
        <v>8115053</v>
      </c>
      <c r="V509" s="4" t="s">
        <v>680</v>
      </c>
      <c r="W509" s="4">
        <v>1581</v>
      </c>
      <c r="Y509" s="31">
        <v>0.64687126345157431</v>
      </c>
      <c r="Z509" s="33">
        <v>2</v>
      </c>
      <c r="AA509" s="34">
        <v>0.32343563172578715</v>
      </c>
      <c r="AB509" s="32">
        <v>0.5</v>
      </c>
    </row>
    <row r="510" spans="6:28" x14ac:dyDescent="0.2">
      <c r="F510" s="24">
        <v>1.3965000000000001</v>
      </c>
      <c r="G510" s="18">
        <v>0</v>
      </c>
      <c r="H510" s="21" t="s">
        <v>2652</v>
      </c>
      <c r="I510" s="16">
        <v>0</v>
      </c>
      <c r="J510" s="23">
        <v>3297</v>
      </c>
      <c r="K510" s="14">
        <v>1743</v>
      </c>
      <c r="L510" s="14">
        <v>4082</v>
      </c>
      <c r="M510" s="4" t="s">
        <v>870</v>
      </c>
      <c r="N510" s="4" t="s">
        <v>871</v>
      </c>
      <c r="O510" s="4" t="s">
        <v>872</v>
      </c>
      <c r="P510" s="4">
        <v>24</v>
      </c>
      <c r="Q510" s="4" t="s">
        <v>874</v>
      </c>
      <c r="R510" s="6">
        <v>18</v>
      </c>
      <c r="S510" s="4" t="s">
        <v>874</v>
      </c>
      <c r="T510" s="4">
        <v>115016</v>
      </c>
      <c r="U510" s="4">
        <v>8115016</v>
      </c>
      <c r="V510" s="4" t="s">
        <v>667</v>
      </c>
      <c r="W510" s="4">
        <v>1729</v>
      </c>
      <c r="Y510" s="31">
        <v>0.63856610392457791</v>
      </c>
      <c r="Z510" s="33">
        <v>3</v>
      </c>
      <c r="AA510" s="34">
        <v>0.21285536797485929</v>
      </c>
      <c r="AB510" s="32">
        <v>0.33333333333333331</v>
      </c>
    </row>
    <row r="511" spans="6:28" x14ac:dyDescent="0.2">
      <c r="F511" s="24">
        <v>0.3583120080726539</v>
      </c>
      <c r="G511" s="18">
        <v>0</v>
      </c>
      <c r="H511" s="21" t="s">
        <v>2653</v>
      </c>
      <c r="I511" s="16">
        <v>0</v>
      </c>
      <c r="J511" s="23">
        <v>3594</v>
      </c>
      <c r="K511" s="14">
        <v>2631</v>
      </c>
      <c r="L511" s="14">
        <v>4955</v>
      </c>
      <c r="M511" s="4" t="s">
        <v>870</v>
      </c>
      <c r="N511" s="4" t="s">
        <v>871</v>
      </c>
      <c r="O511" s="4" t="s">
        <v>872</v>
      </c>
      <c r="P511" s="4">
        <v>24</v>
      </c>
      <c r="Q511" s="4" t="s">
        <v>874</v>
      </c>
      <c r="R511" s="6">
        <v>19</v>
      </c>
      <c r="S511" s="4" t="s">
        <v>874</v>
      </c>
      <c r="T511" s="4">
        <v>416048</v>
      </c>
      <c r="U511" s="4">
        <v>8416048</v>
      </c>
      <c r="V511" s="4" t="s">
        <v>431</v>
      </c>
      <c r="W511" s="4">
        <v>494</v>
      </c>
      <c r="Y511" s="31">
        <v>0.67853309481216462</v>
      </c>
      <c r="Z511" s="33">
        <v>5</v>
      </c>
      <c r="AA511" s="34">
        <v>0.13570661896243291</v>
      </c>
      <c r="AB511" s="32">
        <v>0.2</v>
      </c>
    </row>
    <row r="512" spans="6:28" x14ac:dyDescent="0.2">
      <c r="F512" s="24">
        <v>0.67673097880928357</v>
      </c>
      <c r="G512" s="18">
        <v>0</v>
      </c>
      <c r="H512" s="21" t="s">
        <v>2654</v>
      </c>
      <c r="I512" s="16">
        <v>0</v>
      </c>
      <c r="J512" s="23">
        <v>3594</v>
      </c>
      <c r="K512" s="14">
        <v>2631</v>
      </c>
      <c r="L512" s="14">
        <v>4955</v>
      </c>
      <c r="M512" s="4" t="s">
        <v>870</v>
      </c>
      <c r="N512" s="4" t="s">
        <v>871</v>
      </c>
      <c r="O512" s="4" t="s">
        <v>872</v>
      </c>
      <c r="P512" s="4">
        <v>24</v>
      </c>
      <c r="Q512" s="4" t="s">
        <v>874</v>
      </c>
      <c r="R512" s="6">
        <v>20</v>
      </c>
      <c r="S512" s="4" t="s">
        <v>874</v>
      </c>
      <c r="T512" s="4">
        <v>416048</v>
      </c>
      <c r="U512" s="4">
        <v>8416048</v>
      </c>
      <c r="V512" s="4" t="s">
        <v>431</v>
      </c>
      <c r="W512" s="4">
        <v>933</v>
      </c>
      <c r="Y512" s="31">
        <v>0.67853309481216462</v>
      </c>
      <c r="Z512" s="33">
        <v>5</v>
      </c>
      <c r="AA512" s="34">
        <v>0.13570661896243291</v>
      </c>
      <c r="AB512" s="32">
        <v>0.2</v>
      </c>
    </row>
    <row r="513" spans="6:28" x14ac:dyDescent="0.2">
      <c r="F513" s="24">
        <v>0.58557692307692311</v>
      </c>
      <c r="G513" s="18">
        <v>0</v>
      </c>
      <c r="H513" s="21" t="s">
        <v>2655</v>
      </c>
      <c r="I513" s="16">
        <v>0</v>
      </c>
      <c r="J513" s="23">
        <v>3297</v>
      </c>
      <c r="K513" s="14">
        <v>1743</v>
      </c>
      <c r="L513" s="14">
        <v>4082</v>
      </c>
      <c r="M513" s="4" t="s">
        <v>870</v>
      </c>
      <c r="N513" s="4" t="s">
        <v>871</v>
      </c>
      <c r="O513" s="4" t="s">
        <v>872</v>
      </c>
      <c r="P513" s="4">
        <v>24</v>
      </c>
      <c r="Q513" s="4" t="s">
        <v>874</v>
      </c>
      <c r="R513" s="6">
        <v>21</v>
      </c>
      <c r="S513" s="4" t="s">
        <v>874</v>
      </c>
      <c r="T513" s="4">
        <v>115016</v>
      </c>
      <c r="U513" s="4">
        <v>8115016</v>
      </c>
      <c r="V513" s="4" t="s">
        <v>667</v>
      </c>
      <c r="W513" s="4">
        <v>725</v>
      </c>
      <c r="Y513" s="31">
        <v>0.63856610392457791</v>
      </c>
      <c r="Z513" s="33">
        <v>3</v>
      </c>
      <c r="AA513" s="34">
        <v>0.21285536797485929</v>
      </c>
      <c r="AB513" s="32">
        <v>0.33333333333333331</v>
      </c>
    </row>
    <row r="514" spans="6:28" x14ac:dyDescent="0.2">
      <c r="F514" s="24">
        <v>1.3149230769230769</v>
      </c>
      <c r="G514" s="18">
        <v>0</v>
      </c>
      <c r="H514" s="21" t="s">
        <v>2656</v>
      </c>
      <c r="I514" s="16">
        <v>0</v>
      </c>
      <c r="J514" s="23">
        <v>3297</v>
      </c>
      <c r="K514" s="14">
        <v>1743</v>
      </c>
      <c r="L514" s="14">
        <v>4082</v>
      </c>
      <c r="M514" s="4" t="s">
        <v>870</v>
      </c>
      <c r="N514" s="4" t="s">
        <v>871</v>
      </c>
      <c r="O514" s="4" t="s">
        <v>872</v>
      </c>
      <c r="P514" s="4">
        <v>24</v>
      </c>
      <c r="Q514" s="4" t="s">
        <v>874</v>
      </c>
      <c r="R514" s="6">
        <v>22</v>
      </c>
      <c r="S514" s="4" t="s">
        <v>874</v>
      </c>
      <c r="T514" s="4">
        <v>115016</v>
      </c>
      <c r="U514" s="4">
        <v>8115016</v>
      </c>
      <c r="V514" s="4" t="s">
        <v>667</v>
      </c>
      <c r="W514" s="4">
        <v>1628</v>
      </c>
      <c r="Y514" s="31">
        <v>0.63856610392457791</v>
      </c>
      <c r="Z514" s="33">
        <v>3</v>
      </c>
      <c r="AA514" s="34">
        <v>0.21285536797485929</v>
      </c>
      <c r="AB514" s="32">
        <v>0.33333333333333331</v>
      </c>
    </row>
    <row r="515" spans="6:28" x14ac:dyDescent="0.2">
      <c r="F515" s="24">
        <v>1.4552816256439611</v>
      </c>
      <c r="G515" s="18">
        <v>0</v>
      </c>
      <c r="H515" s="21" t="s">
        <v>2657</v>
      </c>
      <c r="I515" s="16">
        <v>0</v>
      </c>
      <c r="J515" s="23">
        <v>2658</v>
      </c>
      <c r="K515" s="14">
        <v>1375</v>
      </c>
      <c r="L515" s="14">
        <v>3494</v>
      </c>
      <c r="M515" s="4" t="s">
        <v>870</v>
      </c>
      <c r="N515" s="4" t="s">
        <v>871</v>
      </c>
      <c r="O515" s="4" t="s">
        <v>872</v>
      </c>
      <c r="P515" s="4">
        <v>24</v>
      </c>
      <c r="Q515" s="4" t="s">
        <v>874</v>
      </c>
      <c r="R515" s="6">
        <v>23</v>
      </c>
      <c r="S515" s="4" t="s">
        <v>874</v>
      </c>
      <c r="T515" s="4">
        <v>115053</v>
      </c>
      <c r="U515" s="4">
        <v>8115053</v>
      </c>
      <c r="V515" s="4" t="s">
        <v>680</v>
      </c>
      <c r="W515" s="4">
        <v>1913</v>
      </c>
      <c r="Y515" s="31">
        <v>0.64687126345157431</v>
      </c>
      <c r="Z515" s="33">
        <v>2</v>
      </c>
      <c r="AA515" s="34">
        <v>0.32343563172578715</v>
      </c>
      <c r="AB515" s="32">
        <v>0.5</v>
      </c>
    </row>
    <row r="516" spans="6:28" x14ac:dyDescent="0.2">
      <c r="F516" s="24">
        <v>0.97299999999999998</v>
      </c>
      <c r="G516" s="18">
        <v>0</v>
      </c>
      <c r="H516" s="21" t="s">
        <v>2658</v>
      </c>
      <c r="I516" s="16">
        <v>0</v>
      </c>
      <c r="J516" s="23">
        <v>973</v>
      </c>
      <c r="K516" s="14">
        <v>458</v>
      </c>
      <c r="L516" s="14">
        <v>1801</v>
      </c>
      <c r="M516" s="4" t="s">
        <v>870</v>
      </c>
      <c r="N516" s="4" t="s">
        <v>871</v>
      </c>
      <c r="O516" s="4" t="s">
        <v>872</v>
      </c>
      <c r="P516" s="4">
        <v>24</v>
      </c>
      <c r="Q516" s="4" t="s">
        <v>874</v>
      </c>
      <c r="R516" s="6">
        <v>24</v>
      </c>
      <c r="S516" s="4" t="s">
        <v>874</v>
      </c>
      <c r="T516" s="4">
        <v>115010</v>
      </c>
      <c r="U516" s="4">
        <v>8115010</v>
      </c>
      <c r="V516" s="4" t="s">
        <v>664</v>
      </c>
      <c r="W516" s="4">
        <v>1801</v>
      </c>
      <c r="Y516" s="31">
        <v>0.69894801980198018</v>
      </c>
      <c r="Z516" s="33">
        <v>1</v>
      </c>
      <c r="AA516" s="34">
        <v>0.69894801980198018</v>
      </c>
      <c r="AB516" s="32">
        <v>1</v>
      </c>
    </row>
    <row r="517" spans="6:28" x14ac:dyDescent="0.2">
      <c r="F517" s="24">
        <v>9.3348356807511721E-3</v>
      </c>
      <c r="G517" s="18">
        <v>0</v>
      </c>
      <c r="H517" s="21" t="s">
        <v>2658</v>
      </c>
      <c r="I517" s="16">
        <v>0</v>
      </c>
      <c r="J517" s="23">
        <v>2924</v>
      </c>
      <c r="K517" s="14">
        <v>1395</v>
      </c>
      <c r="L517" s="14">
        <v>5325</v>
      </c>
      <c r="M517" s="4" t="s">
        <v>870</v>
      </c>
      <c r="N517" s="4" t="s">
        <v>871</v>
      </c>
      <c r="O517" s="4" t="s">
        <v>872</v>
      </c>
      <c r="P517" s="4">
        <v>24</v>
      </c>
      <c r="Q517" s="4" t="s">
        <v>874</v>
      </c>
      <c r="R517" s="6">
        <v>24</v>
      </c>
      <c r="S517" s="4" t="s">
        <v>874</v>
      </c>
      <c r="T517" s="4">
        <v>235080</v>
      </c>
      <c r="U517" s="4">
        <v>8235080</v>
      </c>
      <c r="V517" s="4" t="s">
        <v>940</v>
      </c>
      <c r="W517" s="4">
        <v>17</v>
      </c>
      <c r="Y517" s="31">
        <v>0.69680630443799252</v>
      </c>
      <c r="Z517" s="33">
        <v>6</v>
      </c>
      <c r="AA517" s="34">
        <v>0.11613438407299875</v>
      </c>
      <c r="AB517" s="32">
        <v>0.16666666666666666</v>
      </c>
    </row>
    <row r="518" spans="6:28" x14ac:dyDescent="0.2">
      <c r="F518" s="24">
        <v>0.37971211779731051</v>
      </c>
      <c r="G518" s="18">
        <v>0</v>
      </c>
      <c r="H518" s="21" t="s">
        <v>2659</v>
      </c>
      <c r="I518" s="16">
        <v>0</v>
      </c>
      <c r="J518" s="23">
        <v>10508</v>
      </c>
      <c r="K518" s="14">
        <v>6554</v>
      </c>
      <c r="L518" s="14">
        <v>13311</v>
      </c>
      <c r="M518" s="4" t="s">
        <v>870</v>
      </c>
      <c r="N518" s="4" t="s">
        <v>871</v>
      </c>
      <c r="O518" s="4" t="s">
        <v>872</v>
      </c>
      <c r="P518" s="4">
        <v>24</v>
      </c>
      <c r="Q518" s="4" t="s">
        <v>870</v>
      </c>
      <c r="R518" s="6">
        <v>1</v>
      </c>
      <c r="S518" s="4" t="s">
        <v>870</v>
      </c>
      <c r="T518" s="4">
        <v>115021</v>
      </c>
      <c r="U518" s="4">
        <v>8115021</v>
      </c>
      <c r="V518" s="4" t="s">
        <v>938</v>
      </c>
      <c r="W518" s="4">
        <v>481</v>
      </c>
      <c r="Y518" s="31">
        <v>0.65403483356928849</v>
      </c>
      <c r="Z518" s="33">
        <v>12</v>
      </c>
      <c r="AA518" s="34">
        <v>5.450290279744071E-2</v>
      </c>
      <c r="AB518" s="32">
        <v>8.3333333333333329E-2</v>
      </c>
    </row>
    <row r="519" spans="6:28" x14ac:dyDescent="0.2">
      <c r="F519" s="24">
        <v>1.5891070543159793</v>
      </c>
      <c r="G519" s="18">
        <v>0</v>
      </c>
      <c r="H519" s="21" t="s">
        <v>2659</v>
      </c>
      <c r="I519" s="16">
        <v>0</v>
      </c>
      <c r="J519" s="23">
        <v>10508</v>
      </c>
      <c r="K519" s="14">
        <v>6554</v>
      </c>
      <c r="L519" s="14">
        <v>13311</v>
      </c>
      <c r="M519" s="4" t="s">
        <v>870</v>
      </c>
      <c r="N519" s="4" t="s">
        <v>871</v>
      </c>
      <c r="O519" s="4" t="s">
        <v>872</v>
      </c>
      <c r="P519" s="4">
        <v>24</v>
      </c>
      <c r="Q519" s="4" t="s">
        <v>870</v>
      </c>
      <c r="R519" s="6">
        <v>1</v>
      </c>
      <c r="S519" s="4" t="s">
        <v>872</v>
      </c>
      <c r="T519" s="4">
        <v>115021</v>
      </c>
      <c r="U519" s="4">
        <v>8115021</v>
      </c>
      <c r="V519" s="4" t="s">
        <v>938</v>
      </c>
      <c r="W519" s="4">
        <v>2013</v>
      </c>
      <c r="Y519" s="31">
        <v>0.65403483356928849</v>
      </c>
      <c r="Z519" s="33">
        <v>12</v>
      </c>
      <c r="AA519" s="34">
        <v>5.450290279744071E-2</v>
      </c>
      <c r="AB519" s="32">
        <v>8.3333333333333329E-2</v>
      </c>
    </row>
    <row r="520" spans="6:28" x14ac:dyDescent="0.2">
      <c r="F520" s="24">
        <v>1.1533459544737434</v>
      </c>
      <c r="G520" s="18">
        <v>0</v>
      </c>
      <c r="H520" s="21" t="s">
        <v>2659</v>
      </c>
      <c r="I520" s="16">
        <v>0</v>
      </c>
      <c r="J520" s="23">
        <v>10508</v>
      </c>
      <c r="K520" s="14">
        <v>6554</v>
      </c>
      <c r="L520" s="14">
        <v>13311</v>
      </c>
      <c r="M520" s="4" t="s">
        <v>870</v>
      </c>
      <c r="N520" s="4" t="s">
        <v>871</v>
      </c>
      <c r="O520" s="4" t="s">
        <v>872</v>
      </c>
      <c r="P520" s="4">
        <v>24</v>
      </c>
      <c r="Q520" s="4" t="s">
        <v>870</v>
      </c>
      <c r="R520" s="6">
        <v>1</v>
      </c>
      <c r="S520" s="4" t="s">
        <v>873</v>
      </c>
      <c r="T520" s="4">
        <v>115021</v>
      </c>
      <c r="U520" s="4">
        <v>8115021</v>
      </c>
      <c r="V520" s="4" t="s">
        <v>938</v>
      </c>
      <c r="W520" s="4">
        <v>1461</v>
      </c>
      <c r="Y520" s="31">
        <v>0.65403483356928849</v>
      </c>
      <c r="Z520" s="33">
        <v>12</v>
      </c>
      <c r="AA520" s="34">
        <v>5.450290279744071E-2</v>
      </c>
      <c r="AB520" s="32">
        <v>8.3333333333333329E-2</v>
      </c>
    </row>
    <row r="521" spans="6:28" x14ac:dyDescent="0.2">
      <c r="F521" s="24">
        <v>1.157293065885358</v>
      </c>
      <c r="G521" s="18">
        <v>0</v>
      </c>
      <c r="H521" s="21" t="s">
        <v>2659</v>
      </c>
      <c r="I521" s="16">
        <v>0</v>
      </c>
      <c r="J521" s="23">
        <v>10508</v>
      </c>
      <c r="K521" s="14">
        <v>6554</v>
      </c>
      <c r="L521" s="14">
        <v>13311</v>
      </c>
      <c r="M521" s="4" t="s">
        <v>870</v>
      </c>
      <c r="N521" s="4" t="s">
        <v>871</v>
      </c>
      <c r="O521" s="4" t="s">
        <v>872</v>
      </c>
      <c r="P521" s="4">
        <v>24</v>
      </c>
      <c r="Q521" s="4" t="s">
        <v>870</v>
      </c>
      <c r="R521" s="6">
        <v>1</v>
      </c>
      <c r="S521" s="4" t="s">
        <v>875</v>
      </c>
      <c r="T521" s="4">
        <v>115021</v>
      </c>
      <c r="U521" s="4">
        <v>8115021</v>
      </c>
      <c r="V521" s="4" t="s">
        <v>938</v>
      </c>
      <c r="W521" s="4">
        <v>1466</v>
      </c>
      <c r="Y521" s="31">
        <v>0.65403483356928849</v>
      </c>
      <c r="Z521" s="33">
        <v>12</v>
      </c>
      <c r="AA521" s="34">
        <v>5.450290279744071E-2</v>
      </c>
      <c r="AB521" s="32">
        <v>8.3333333333333329E-2</v>
      </c>
    </row>
    <row r="522" spans="6:28" x14ac:dyDescent="0.2">
      <c r="F522" s="24">
        <v>1.0949376770538244</v>
      </c>
      <c r="G522" s="18">
        <v>0</v>
      </c>
      <c r="H522" s="21" t="s">
        <v>2660</v>
      </c>
      <c r="I522" s="16">
        <v>0</v>
      </c>
      <c r="J522" s="23">
        <v>2518</v>
      </c>
      <c r="K522" s="14">
        <v>1389</v>
      </c>
      <c r="L522" s="14">
        <v>3530</v>
      </c>
      <c r="M522" s="4" t="s">
        <v>870</v>
      </c>
      <c r="N522" s="4" t="s">
        <v>871</v>
      </c>
      <c r="O522" s="4" t="s">
        <v>872</v>
      </c>
      <c r="P522" s="4">
        <v>28</v>
      </c>
      <c r="Q522" s="4" t="s">
        <v>874</v>
      </c>
      <c r="R522" s="6">
        <v>5</v>
      </c>
      <c r="S522" s="4" t="s">
        <v>874</v>
      </c>
      <c r="T522" s="4">
        <v>115052</v>
      </c>
      <c r="U522" s="4">
        <v>8115052</v>
      </c>
      <c r="V522" s="4" t="s">
        <v>679</v>
      </c>
      <c r="W522" s="4">
        <v>1535</v>
      </c>
      <c r="Y522" s="31">
        <v>0.66142261664649726</v>
      </c>
      <c r="Z522" s="33">
        <v>2</v>
      </c>
      <c r="AA522" s="34">
        <v>0.33071130832324863</v>
      </c>
      <c r="AB522" s="32">
        <v>0.5</v>
      </c>
    </row>
    <row r="523" spans="6:28" x14ac:dyDescent="0.2">
      <c r="F523" s="24">
        <v>1.4410000000000001</v>
      </c>
      <c r="G523" s="18">
        <v>0</v>
      </c>
      <c r="H523" s="21" t="s">
        <v>2661</v>
      </c>
      <c r="I523" s="16">
        <v>0</v>
      </c>
      <c r="J523" s="23">
        <v>1441</v>
      </c>
      <c r="K523" s="14">
        <v>933</v>
      </c>
      <c r="L523" s="14">
        <v>1459</v>
      </c>
      <c r="M523" s="4" t="s">
        <v>870</v>
      </c>
      <c r="N523" s="4" t="s">
        <v>871</v>
      </c>
      <c r="O523" s="4" t="s">
        <v>872</v>
      </c>
      <c r="P523" s="4">
        <v>28</v>
      </c>
      <c r="Q523" s="4" t="s">
        <v>874</v>
      </c>
      <c r="R523" s="6">
        <v>6</v>
      </c>
      <c r="S523" s="4" t="s">
        <v>874</v>
      </c>
      <c r="T523" s="4">
        <v>236019</v>
      </c>
      <c r="U523" s="4">
        <v>8236019</v>
      </c>
      <c r="V523" s="4" t="s">
        <v>153</v>
      </c>
      <c r="W523" s="4">
        <v>1459</v>
      </c>
      <c r="Y523" s="31">
        <v>0.62405426558831201</v>
      </c>
      <c r="Z523" s="33">
        <v>1</v>
      </c>
      <c r="AA523" s="34">
        <v>0.62405426558831201</v>
      </c>
      <c r="AB523" s="32">
        <v>1</v>
      </c>
    </row>
    <row r="524" spans="6:28" x14ac:dyDescent="0.2">
      <c r="F524" s="24">
        <v>1.3640501932948854</v>
      </c>
      <c r="G524" s="18">
        <v>0</v>
      </c>
      <c r="H524" s="21" t="s">
        <v>2662</v>
      </c>
      <c r="I524" s="16">
        <v>0</v>
      </c>
      <c r="J524" s="23">
        <v>19966</v>
      </c>
      <c r="K524" s="14">
        <v>9713</v>
      </c>
      <c r="L524" s="14">
        <v>15779</v>
      </c>
      <c r="M524" s="4" t="s">
        <v>870</v>
      </c>
      <c r="N524" s="4" t="s">
        <v>871</v>
      </c>
      <c r="O524" s="4" t="s">
        <v>872</v>
      </c>
      <c r="P524" s="4">
        <v>28</v>
      </c>
      <c r="Q524" s="4" t="s">
        <v>874</v>
      </c>
      <c r="R524" s="6">
        <v>7</v>
      </c>
      <c r="S524" s="4" t="s">
        <v>874</v>
      </c>
      <c r="T524" s="4">
        <v>115028</v>
      </c>
      <c r="U524" s="4">
        <v>8115028</v>
      </c>
      <c r="V524" s="4" t="s">
        <v>891</v>
      </c>
      <c r="W524" s="4">
        <v>1078</v>
      </c>
      <c r="Y524" s="31">
        <v>0.56078138061507321</v>
      </c>
      <c r="Z524" s="33">
        <v>14</v>
      </c>
      <c r="AA524" s="34">
        <v>4.0055812901076661E-2</v>
      </c>
      <c r="AB524" s="32">
        <v>7.1428571428571425E-2</v>
      </c>
    </row>
    <row r="525" spans="6:28" x14ac:dyDescent="0.2">
      <c r="F525" s="24">
        <v>1.859</v>
      </c>
      <c r="G525" s="18">
        <v>0</v>
      </c>
      <c r="H525" s="21" t="s">
        <v>2663</v>
      </c>
      <c r="I525" s="16">
        <v>0</v>
      </c>
      <c r="J525" s="23">
        <v>1859</v>
      </c>
      <c r="K525" s="14">
        <v>1049</v>
      </c>
      <c r="L525" s="14">
        <v>2096</v>
      </c>
      <c r="M525" s="4" t="s">
        <v>870</v>
      </c>
      <c r="N525" s="4" t="s">
        <v>871</v>
      </c>
      <c r="O525" s="4" t="s">
        <v>872</v>
      </c>
      <c r="P525" s="4">
        <v>28</v>
      </c>
      <c r="Q525" s="4" t="s">
        <v>874</v>
      </c>
      <c r="R525" s="6">
        <v>12</v>
      </c>
      <c r="S525" s="4" t="s">
        <v>874</v>
      </c>
      <c r="T525" s="4">
        <v>236025</v>
      </c>
      <c r="U525" s="4">
        <v>8236025</v>
      </c>
      <c r="V525" s="4" t="s">
        <v>941</v>
      </c>
      <c r="W525" s="4">
        <v>2096</v>
      </c>
      <c r="Y525" s="31">
        <v>0.62849720223820948</v>
      </c>
      <c r="Z525" s="33">
        <v>1</v>
      </c>
      <c r="AA525" s="34">
        <v>0.62849720223820948</v>
      </c>
      <c r="AB525" s="32">
        <v>1</v>
      </c>
    </row>
    <row r="526" spans="6:28" x14ac:dyDescent="0.2">
      <c r="F526" s="24">
        <v>2.6180147030863803</v>
      </c>
      <c r="G526" s="18">
        <v>0</v>
      </c>
      <c r="H526" s="21" t="s">
        <v>2664</v>
      </c>
      <c r="I526" s="16">
        <v>0</v>
      </c>
      <c r="J526" s="23">
        <v>19966</v>
      </c>
      <c r="K526" s="14">
        <v>9713</v>
      </c>
      <c r="L526" s="14">
        <v>15779</v>
      </c>
      <c r="M526" s="4" t="s">
        <v>870</v>
      </c>
      <c r="N526" s="4" t="s">
        <v>871</v>
      </c>
      <c r="O526" s="4" t="s">
        <v>872</v>
      </c>
      <c r="P526" s="4">
        <v>28</v>
      </c>
      <c r="Q526" s="4" t="s">
        <v>874</v>
      </c>
      <c r="R526" s="6">
        <v>15</v>
      </c>
      <c r="S526" s="4" t="s">
        <v>874</v>
      </c>
      <c r="T526" s="4">
        <v>115028</v>
      </c>
      <c r="U526" s="4">
        <v>8115028</v>
      </c>
      <c r="V526" s="4" t="s">
        <v>891</v>
      </c>
      <c r="W526" s="4">
        <v>2069</v>
      </c>
      <c r="Y526" s="31">
        <v>0.56078138061507321</v>
      </c>
      <c r="Z526" s="33">
        <v>14</v>
      </c>
      <c r="AA526" s="34">
        <v>4.0055812901076661E-2</v>
      </c>
      <c r="AB526" s="32">
        <v>7.1428571428571425E-2</v>
      </c>
    </row>
    <row r="527" spans="6:28" x14ac:dyDescent="0.2">
      <c r="F527" s="24">
        <v>0.59598111413904553</v>
      </c>
      <c r="G527" s="18">
        <v>0</v>
      </c>
      <c r="H527" s="21" t="s">
        <v>2664</v>
      </c>
      <c r="I527" s="16">
        <v>0</v>
      </c>
      <c r="J527" s="23">
        <v>19966</v>
      </c>
      <c r="K527" s="14">
        <v>9713</v>
      </c>
      <c r="L527" s="14">
        <v>15779</v>
      </c>
      <c r="M527" s="4" t="s">
        <v>870</v>
      </c>
      <c r="N527" s="4" t="s">
        <v>871</v>
      </c>
      <c r="O527" s="4" t="s">
        <v>872</v>
      </c>
      <c r="P527" s="4">
        <v>28</v>
      </c>
      <c r="Q527" s="4" t="s">
        <v>874</v>
      </c>
      <c r="R527" s="6">
        <v>15</v>
      </c>
      <c r="S527" s="4" t="s">
        <v>870</v>
      </c>
      <c r="T527" s="4">
        <v>115028</v>
      </c>
      <c r="U527" s="4">
        <v>8115028</v>
      </c>
      <c r="V527" s="4" t="s">
        <v>891</v>
      </c>
      <c r="W527" s="4">
        <v>471</v>
      </c>
      <c r="Y527" s="31">
        <v>0.56078138061507321</v>
      </c>
      <c r="Z527" s="33">
        <v>14</v>
      </c>
      <c r="AA527" s="34">
        <v>4.0055812901076661E-2</v>
      </c>
      <c r="AB527" s="32">
        <v>7.1428571428571425E-2</v>
      </c>
    </row>
    <row r="528" spans="6:28" x14ac:dyDescent="0.2">
      <c r="F528" s="24">
        <v>1.5677555296856809</v>
      </c>
      <c r="G528" s="18">
        <v>0</v>
      </c>
      <c r="H528" s="21" t="s">
        <v>2665</v>
      </c>
      <c r="I528" s="16">
        <v>0</v>
      </c>
      <c r="J528" s="23">
        <v>5992</v>
      </c>
      <c r="K528" s="14">
        <v>4025</v>
      </c>
      <c r="L528" s="14">
        <v>6872</v>
      </c>
      <c r="M528" s="4" t="s">
        <v>870</v>
      </c>
      <c r="N528" s="4" t="s">
        <v>871</v>
      </c>
      <c r="O528" s="4" t="s">
        <v>872</v>
      </c>
      <c r="P528" s="4">
        <v>28</v>
      </c>
      <c r="Q528" s="4" t="s">
        <v>874</v>
      </c>
      <c r="R528" s="6">
        <v>17</v>
      </c>
      <c r="S528" s="4" t="s">
        <v>874</v>
      </c>
      <c r="T528" s="4">
        <v>115041</v>
      </c>
      <c r="U528" s="4">
        <v>8115041</v>
      </c>
      <c r="V528" s="4" t="s">
        <v>673</v>
      </c>
      <c r="W528" s="4">
        <v>1798</v>
      </c>
      <c r="Y528" s="31">
        <v>0.64521286044170767</v>
      </c>
      <c r="Z528" s="33">
        <v>5</v>
      </c>
      <c r="AA528" s="34">
        <v>0.12904257208834152</v>
      </c>
      <c r="AB528" s="32">
        <v>0.2</v>
      </c>
    </row>
    <row r="529" spans="6:28" x14ac:dyDescent="0.2">
      <c r="F529" s="24">
        <v>0.69406752037252617</v>
      </c>
      <c r="G529" s="18">
        <v>0</v>
      </c>
      <c r="H529" s="21" t="s">
        <v>2665</v>
      </c>
      <c r="I529" s="16">
        <v>0</v>
      </c>
      <c r="J529" s="23">
        <v>5992</v>
      </c>
      <c r="K529" s="14">
        <v>4025</v>
      </c>
      <c r="L529" s="14">
        <v>6872</v>
      </c>
      <c r="M529" s="4" t="s">
        <v>870</v>
      </c>
      <c r="N529" s="4" t="s">
        <v>871</v>
      </c>
      <c r="O529" s="4" t="s">
        <v>872</v>
      </c>
      <c r="P529" s="4">
        <v>28</v>
      </c>
      <c r="Q529" s="4" t="s">
        <v>874</v>
      </c>
      <c r="R529" s="6">
        <v>17</v>
      </c>
      <c r="S529" s="4" t="s">
        <v>872</v>
      </c>
      <c r="T529" s="4">
        <v>115041</v>
      </c>
      <c r="U529" s="4">
        <v>8115041</v>
      </c>
      <c r="V529" s="4" t="s">
        <v>673</v>
      </c>
      <c r="W529" s="4">
        <v>796</v>
      </c>
      <c r="Y529" s="31">
        <v>0.64521286044170767</v>
      </c>
      <c r="Z529" s="33">
        <v>5</v>
      </c>
      <c r="AA529" s="34">
        <v>0.12904257208834152</v>
      </c>
      <c r="AB529" s="32">
        <v>0.2</v>
      </c>
    </row>
    <row r="530" spans="6:28" x14ac:dyDescent="0.2">
      <c r="F530" s="24">
        <v>1.9094210674950578</v>
      </c>
      <c r="G530" s="18">
        <v>0</v>
      </c>
      <c r="H530" s="21" t="s">
        <v>2666</v>
      </c>
      <c r="I530" s="16">
        <v>0</v>
      </c>
      <c r="J530" s="23">
        <v>6424</v>
      </c>
      <c r="K530" s="14">
        <v>4909</v>
      </c>
      <c r="L530" s="14">
        <v>7082</v>
      </c>
      <c r="M530" s="4" t="s">
        <v>870</v>
      </c>
      <c r="N530" s="4" t="s">
        <v>871</v>
      </c>
      <c r="O530" s="4" t="s">
        <v>872</v>
      </c>
      <c r="P530" s="4">
        <v>28</v>
      </c>
      <c r="Q530" s="4" t="s">
        <v>874</v>
      </c>
      <c r="R530" s="6">
        <v>18</v>
      </c>
      <c r="S530" s="4" t="s">
        <v>874</v>
      </c>
      <c r="T530" s="4">
        <v>115050</v>
      </c>
      <c r="U530" s="4">
        <v>8115050</v>
      </c>
      <c r="V530" s="4" t="s">
        <v>677</v>
      </c>
      <c r="W530" s="4">
        <v>2105</v>
      </c>
      <c r="Y530" s="31">
        <v>0.65115395058376324</v>
      </c>
      <c r="Z530" s="33">
        <v>7</v>
      </c>
      <c r="AA530" s="34">
        <v>9.3021992940537604E-2</v>
      </c>
      <c r="AB530" s="32">
        <v>0.14285714285714285</v>
      </c>
    </row>
    <row r="531" spans="6:28" x14ac:dyDescent="0.2">
      <c r="F531" s="24">
        <v>0.19502400451849761</v>
      </c>
      <c r="G531" s="18">
        <v>0</v>
      </c>
      <c r="H531" s="21" t="s">
        <v>2666</v>
      </c>
      <c r="I531" s="16">
        <v>0</v>
      </c>
      <c r="J531" s="23">
        <v>6424</v>
      </c>
      <c r="K531" s="14">
        <v>4909</v>
      </c>
      <c r="L531" s="14">
        <v>7082</v>
      </c>
      <c r="M531" s="4" t="s">
        <v>870</v>
      </c>
      <c r="N531" s="4" t="s">
        <v>871</v>
      </c>
      <c r="O531" s="4" t="s">
        <v>872</v>
      </c>
      <c r="P531" s="4">
        <v>28</v>
      </c>
      <c r="Q531" s="4" t="s">
        <v>874</v>
      </c>
      <c r="R531" s="6">
        <v>18</v>
      </c>
      <c r="S531" s="4" t="s">
        <v>870</v>
      </c>
      <c r="T531" s="4">
        <v>115050</v>
      </c>
      <c r="U531" s="4">
        <v>8115050</v>
      </c>
      <c r="V531" s="4" t="s">
        <v>677</v>
      </c>
      <c r="W531" s="4">
        <v>215</v>
      </c>
      <c r="Y531" s="31">
        <v>0.65115395058376324</v>
      </c>
      <c r="Z531" s="33">
        <v>7</v>
      </c>
      <c r="AA531" s="34">
        <v>9.3021992940537604E-2</v>
      </c>
      <c r="AB531" s="32">
        <v>0.14285714285714285</v>
      </c>
    </row>
    <row r="532" spans="6:28" x14ac:dyDescent="0.2">
      <c r="F532" s="24">
        <v>0.86814829192546583</v>
      </c>
      <c r="G532" s="18">
        <v>0</v>
      </c>
      <c r="H532" s="21" t="s">
        <v>2667</v>
      </c>
      <c r="I532" s="16">
        <v>0</v>
      </c>
      <c r="J532" s="23">
        <v>877</v>
      </c>
      <c r="K532" s="14">
        <v>518</v>
      </c>
      <c r="L532" s="14">
        <v>1288</v>
      </c>
      <c r="M532" s="4" t="s">
        <v>870</v>
      </c>
      <c r="N532" s="4" t="s">
        <v>871</v>
      </c>
      <c r="O532" s="4" t="s">
        <v>872</v>
      </c>
      <c r="P532" s="4">
        <v>28</v>
      </c>
      <c r="Q532" s="4" t="s">
        <v>874</v>
      </c>
      <c r="R532" s="6">
        <v>19</v>
      </c>
      <c r="S532" s="4" t="s">
        <v>874</v>
      </c>
      <c r="T532" s="4">
        <v>236039</v>
      </c>
      <c r="U532" s="4">
        <v>8236039</v>
      </c>
      <c r="V532" s="4" t="s">
        <v>157</v>
      </c>
      <c r="W532" s="4">
        <v>1275</v>
      </c>
      <c r="Y532" s="31">
        <v>0.67312709653373093</v>
      </c>
      <c r="Z532" s="33">
        <v>2</v>
      </c>
      <c r="AA532" s="34">
        <v>0.33656354826686546</v>
      </c>
      <c r="AB532" s="32">
        <v>0.5</v>
      </c>
    </row>
    <row r="533" spans="6:28" x14ac:dyDescent="0.2">
      <c r="F533" s="24">
        <v>0.51015533543448899</v>
      </c>
      <c r="G533" s="18">
        <v>0</v>
      </c>
      <c r="H533" s="21" t="s">
        <v>2668</v>
      </c>
      <c r="I533" s="16">
        <v>0</v>
      </c>
      <c r="J533" s="23">
        <v>3815</v>
      </c>
      <c r="K533" s="14">
        <v>2077</v>
      </c>
      <c r="L533" s="14">
        <v>4442</v>
      </c>
      <c r="M533" s="4" t="s">
        <v>870</v>
      </c>
      <c r="N533" s="4" t="s">
        <v>871</v>
      </c>
      <c r="O533" s="4" t="s">
        <v>872</v>
      </c>
      <c r="P533" s="4">
        <v>28</v>
      </c>
      <c r="Q533" s="4" t="s">
        <v>874</v>
      </c>
      <c r="R533" s="6">
        <v>24</v>
      </c>
      <c r="S533" s="4" t="s">
        <v>874</v>
      </c>
      <c r="T533" s="4">
        <v>115042</v>
      </c>
      <c r="U533" s="4">
        <v>8115042</v>
      </c>
      <c r="V533" s="4" t="s">
        <v>942</v>
      </c>
      <c r="W533" s="4">
        <v>594</v>
      </c>
      <c r="Y533" s="31">
        <v>0.63083026901490225</v>
      </c>
      <c r="Z533" s="33">
        <v>3</v>
      </c>
      <c r="AA533" s="34">
        <v>0.21027675633830076</v>
      </c>
      <c r="AB533" s="32">
        <v>0.33333333333333331</v>
      </c>
    </row>
    <row r="534" spans="6:28" x14ac:dyDescent="0.2">
      <c r="F534" s="24">
        <v>7.8572905894519138E-3</v>
      </c>
      <c r="G534" s="18">
        <v>0</v>
      </c>
      <c r="H534" s="21" t="s">
        <v>2669</v>
      </c>
      <c r="I534" s="16">
        <v>0</v>
      </c>
      <c r="J534" s="23">
        <v>3799</v>
      </c>
      <c r="K534" s="14">
        <v>2263</v>
      </c>
      <c r="L534" s="14">
        <v>2901</v>
      </c>
      <c r="M534" s="4" t="s">
        <v>870</v>
      </c>
      <c r="N534" s="4" t="s">
        <v>871</v>
      </c>
      <c r="O534" s="4" t="s">
        <v>872</v>
      </c>
      <c r="P534" s="4">
        <v>28</v>
      </c>
      <c r="Q534" s="4" t="s">
        <v>874</v>
      </c>
      <c r="R534" s="6">
        <v>25</v>
      </c>
      <c r="S534" s="4" t="s">
        <v>870</v>
      </c>
      <c r="T534" s="4">
        <v>115029</v>
      </c>
      <c r="U534" s="4">
        <v>8115029</v>
      </c>
      <c r="V534" s="4" t="s">
        <v>670</v>
      </c>
      <c r="W534" s="4">
        <v>6</v>
      </c>
      <c r="Y534" s="31">
        <v>0.57614637956041503</v>
      </c>
      <c r="Z534" s="33">
        <v>3</v>
      </c>
      <c r="AA534" s="34">
        <v>0.19204879318680501</v>
      </c>
      <c r="AB534" s="32">
        <v>0.33333333333333331</v>
      </c>
    </row>
    <row r="535" spans="6:28" x14ac:dyDescent="0.2">
      <c r="F535" s="24">
        <v>1.824107101280559</v>
      </c>
      <c r="G535" s="18">
        <v>0</v>
      </c>
      <c r="H535" s="21" t="s">
        <v>2669</v>
      </c>
      <c r="I535" s="16">
        <v>0</v>
      </c>
      <c r="J535" s="23">
        <v>5992</v>
      </c>
      <c r="K535" s="14">
        <v>4025</v>
      </c>
      <c r="L535" s="14">
        <v>6872</v>
      </c>
      <c r="M535" s="4" t="s">
        <v>870</v>
      </c>
      <c r="N535" s="4" t="s">
        <v>871</v>
      </c>
      <c r="O535" s="4" t="s">
        <v>872</v>
      </c>
      <c r="P535" s="4">
        <v>28</v>
      </c>
      <c r="Q535" s="4" t="s">
        <v>874</v>
      </c>
      <c r="R535" s="6">
        <v>25</v>
      </c>
      <c r="S535" s="4" t="s">
        <v>870</v>
      </c>
      <c r="T535" s="4">
        <v>115041</v>
      </c>
      <c r="U535" s="4">
        <v>8115041</v>
      </c>
      <c r="V535" s="4" t="s">
        <v>673</v>
      </c>
      <c r="W535" s="4">
        <v>2092</v>
      </c>
      <c r="Y535" s="31">
        <v>0.64521286044170767</v>
      </c>
      <c r="Z535" s="33">
        <v>5</v>
      </c>
      <c r="AA535" s="34">
        <v>0.12904257208834152</v>
      </c>
      <c r="AB535" s="32">
        <v>0.2</v>
      </c>
    </row>
    <row r="536" spans="6:28" x14ac:dyDescent="0.2">
      <c r="F536" s="24">
        <v>1.9051979045401628</v>
      </c>
      <c r="G536" s="18">
        <v>0</v>
      </c>
      <c r="H536" s="21" t="s">
        <v>2669</v>
      </c>
      <c r="I536" s="16">
        <v>0</v>
      </c>
      <c r="J536" s="23">
        <v>5992</v>
      </c>
      <c r="K536" s="14">
        <v>4025</v>
      </c>
      <c r="L536" s="14">
        <v>6872</v>
      </c>
      <c r="M536" s="4" t="s">
        <v>870</v>
      </c>
      <c r="N536" s="4" t="s">
        <v>871</v>
      </c>
      <c r="O536" s="4" t="s">
        <v>872</v>
      </c>
      <c r="P536" s="4">
        <v>28</v>
      </c>
      <c r="Q536" s="4" t="s">
        <v>874</v>
      </c>
      <c r="R536" s="6">
        <v>25</v>
      </c>
      <c r="S536" s="4" t="s">
        <v>872</v>
      </c>
      <c r="T536" s="4">
        <v>115041</v>
      </c>
      <c r="U536" s="4">
        <v>8115041</v>
      </c>
      <c r="V536" s="4" t="s">
        <v>673</v>
      </c>
      <c r="W536" s="4">
        <v>2185</v>
      </c>
      <c r="Y536" s="31">
        <v>0.64521286044170767</v>
      </c>
      <c r="Z536" s="33">
        <v>5</v>
      </c>
      <c r="AA536" s="34">
        <v>0.12904257208834152</v>
      </c>
      <c r="AB536" s="32">
        <v>0.2</v>
      </c>
    </row>
    <row r="537" spans="6:28" x14ac:dyDescent="0.2">
      <c r="F537" s="24">
        <v>2.6607091400270151</v>
      </c>
      <c r="G537" s="18">
        <v>0</v>
      </c>
      <c r="H537" s="21" t="s">
        <v>2670</v>
      </c>
      <c r="I537" s="16">
        <v>0</v>
      </c>
      <c r="J537" s="23">
        <v>3815</v>
      </c>
      <c r="K537" s="14">
        <v>2077</v>
      </c>
      <c r="L537" s="14">
        <v>4442</v>
      </c>
      <c r="M537" s="4" t="s">
        <v>870</v>
      </c>
      <c r="N537" s="4" t="s">
        <v>871</v>
      </c>
      <c r="O537" s="4" t="s">
        <v>872</v>
      </c>
      <c r="P537" s="4">
        <v>28</v>
      </c>
      <c r="Q537" s="4" t="s">
        <v>874</v>
      </c>
      <c r="R537" s="6">
        <v>26</v>
      </c>
      <c r="S537" s="4" t="s">
        <v>874</v>
      </c>
      <c r="T537" s="4">
        <v>115042</v>
      </c>
      <c r="U537" s="4">
        <v>8115042</v>
      </c>
      <c r="V537" s="4" t="s">
        <v>942</v>
      </c>
      <c r="W537" s="4">
        <v>3098</v>
      </c>
      <c r="Y537" s="31">
        <v>0.63083026901490225</v>
      </c>
      <c r="Z537" s="33">
        <v>3</v>
      </c>
      <c r="AA537" s="34">
        <v>0.21027675633830076</v>
      </c>
      <c r="AB537" s="32">
        <v>0.33333333333333331</v>
      </c>
    </row>
    <row r="538" spans="6:28" x14ac:dyDescent="0.2">
      <c r="F538" s="24">
        <v>0.44413879206540335</v>
      </c>
      <c r="G538" s="18">
        <v>0</v>
      </c>
      <c r="H538" s="21" t="s">
        <v>2671</v>
      </c>
      <c r="I538" s="16">
        <v>0</v>
      </c>
      <c r="J538" s="23">
        <v>19966</v>
      </c>
      <c r="K538" s="14">
        <v>9713</v>
      </c>
      <c r="L538" s="14">
        <v>15779</v>
      </c>
      <c r="M538" s="4" t="s">
        <v>870</v>
      </c>
      <c r="N538" s="4" t="s">
        <v>871</v>
      </c>
      <c r="O538" s="4" t="s">
        <v>872</v>
      </c>
      <c r="P538" s="4">
        <v>28</v>
      </c>
      <c r="Q538" s="4" t="s">
        <v>874</v>
      </c>
      <c r="R538" s="6">
        <v>27</v>
      </c>
      <c r="S538" s="4" t="s">
        <v>874</v>
      </c>
      <c r="T538" s="4">
        <v>115028</v>
      </c>
      <c r="U538" s="4">
        <v>8115028</v>
      </c>
      <c r="V538" s="4" t="s">
        <v>891</v>
      </c>
      <c r="W538" s="4">
        <v>351</v>
      </c>
      <c r="Y538" s="31">
        <v>0.56078138061507321</v>
      </c>
      <c r="Z538" s="33">
        <v>14</v>
      </c>
      <c r="AA538" s="34">
        <v>4.0055812901076661E-2</v>
      </c>
      <c r="AB538" s="32">
        <v>7.1428571428571425E-2</v>
      </c>
    </row>
    <row r="539" spans="6:28" x14ac:dyDescent="0.2">
      <c r="F539" s="24">
        <v>8.7194412107101285E-4</v>
      </c>
      <c r="G539" s="18">
        <v>0</v>
      </c>
      <c r="H539" s="21" t="s">
        <v>2671</v>
      </c>
      <c r="I539" s="16">
        <v>0</v>
      </c>
      <c r="J539" s="23">
        <v>5992</v>
      </c>
      <c r="K539" s="14">
        <v>4025</v>
      </c>
      <c r="L539" s="14">
        <v>6872</v>
      </c>
      <c r="M539" s="4" t="s">
        <v>870</v>
      </c>
      <c r="N539" s="4" t="s">
        <v>871</v>
      </c>
      <c r="O539" s="4" t="s">
        <v>872</v>
      </c>
      <c r="P539" s="4">
        <v>28</v>
      </c>
      <c r="Q539" s="4" t="s">
        <v>874</v>
      </c>
      <c r="R539" s="6">
        <v>27</v>
      </c>
      <c r="S539" s="4" t="s">
        <v>874</v>
      </c>
      <c r="T539" s="4">
        <v>115041</v>
      </c>
      <c r="U539" s="4">
        <v>8115041</v>
      </c>
      <c r="V539" s="4" t="s">
        <v>673</v>
      </c>
      <c r="W539" s="4">
        <v>1</v>
      </c>
      <c r="Y539" s="31">
        <v>0.64521286044170767</v>
      </c>
      <c r="Z539" s="33">
        <v>5</v>
      </c>
      <c r="AA539" s="34">
        <v>0.12904257208834152</v>
      </c>
      <c r="AB539" s="32">
        <v>0.2</v>
      </c>
    </row>
    <row r="540" spans="6:28" x14ac:dyDescent="0.2">
      <c r="F540" s="24">
        <v>0.64413552453849621</v>
      </c>
      <c r="G540" s="18">
        <v>0</v>
      </c>
      <c r="H540" s="21" t="s">
        <v>2671</v>
      </c>
      <c r="I540" s="16">
        <v>0</v>
      </c>
      <c r="J540" s="23">
        <v>3815</v>
      </c>
      <c r="K540" s="14">
        <v>2077</v>
      </c>
      <c r="L540" s="14">
        <v>4442</v>
      </c>
      <c r="M540" s="4" t="s">
        <v>870</v>
      </c>
      <c r="N540" s="4" t="s">
        <v>871</v>
      </c>
      <c r="O540" s="4" t="s">
        <v>872</v>
      </c>
      <c r="P540" s="4">
        <v>28</v>
      </c>
      <c r="Q540" s="4" t="s">
        <v>874</v>
      </c>
      <c r="R540" s="6">
        <v>27</v>
      </c>
      <c r="S540" s="4" t="s">
        <v>874</v>
      </c>
      <c r="T540" s="4">
        <v>115042</v>
      </c>
      <c r="U540" s="4">
        <v>8115042</v>
      </c>
      <c r="V540" s="4" t="s">
        <v>942</v>
      </c>
      <c r="W540" s="4">
        <v>750</v>
      </c>
      <c r="Y540" s="31">
        <v>0.63083026901490225</v>
      </c>
      <c r="Z540" s="33">
        <v>3</v>
      </c>
      <c r="AA540" s="34">
        <v>0.21027675633830076</v>
      </c>
      <c r="AB540" s="32">
        <v>0.33333333333333331</v>
      </c>
    </row>
    <row r="541" spans="6:28" x14ac:dyDescent="0.2">
      <c r="F541" s="24">
        <v>0.93611522168878858</v>
      </c>
      <c r="G541" s="18">
        <v>0</v>
      </c>
      <c r="H541" s="21" t="s">
        <v>2672</v>
      </c>
      <c r="I541" s="16">
        <v>0</v>
      </c>
      <c r="J541" s="23">
        <v>6424</v>
      </c>
      <c r="K541" s="14">
        <v>4909</v>
      </c>
      <c r="L541" s="14">
        <v>7082</v>
      </c>
      <c r="M541" s="4" t="s">
        <v>870</v>
      </c>
      <c r="N541" s="4" t="s">
        <v>871</v>
      </c>
      <c r="O541" s="4" t="s">
        <v>872</v>
      </c>
      <c r="P541" s="4">
        <v>28</v>
      </c>
      <c r="Q541" s="4" t="s">
        <v>874</v>
      </c>
      <c r="R541" s="6">
        <v>28</v>
      </c>
      <c r="S541" s="4" t="s">
        <v>874</v>
      </c>
      <c r="T541" s="4">
        <v>115050</v>
      </c>
      <c r="U541" s="4">
        <v>8115050</v>
      </c>
      <c r="V541" s="4" t="s">
        <v>677</v>
      </c>
      <c r="W541" s="4">
        <v>1032</v>
      </c>
      <c r="Y541" s="31">
        <v>0.65115395058376324</v>
      </c>
      <c r="Z541" s="33">
        <v>7</v>
      </c>
      <c r="AA541" s="34">
        <v>9.3021992940537604E-2</v>
      </c>
      <c r="AB541" s="32">
        <v>0.14285714285714285</v>
      </c>
    </row>
    <row r="542" spans="6:28" x14ac:dyDescent="0.2">
      <c r="F542" s="24">
        <v>2.0827705177767921</v>
      </c>
      <c r="G542" s="18">
        <v>0</v>
      </c>
      <c r="H542" s="21" t="s">
        <v>2673</v>
      </c>
      <c r="I542" s="16">
        <v>0</v>
      </c>
      <c r="J542" s="23">
        <v>19966</v>
      </c>
      <c r="K542" s="14">
        <v>9713</v>
      </c>
      <c r="L542" s="14">
        <v>15779</v>
      </c>
      <c r="M542" s="4" t="s">
        <v>870</v>
      </c>
      <c r="N542" s="4" t="s">
        <v>871</v>
      </c>
      <c r="O542" s="4" t="s">
        <v>872</v>
      </c>
      <c r="P542" s="4">
        <v>28</v>
      </c>
      <c r="Q542" s="4" t="s">
        <v>874</v>
      </c>
      <c r="R542" s="6">
        <v>30</v>
      </c>
      <c r="S542" s="4" t="s">
        <v>874</v>
      </c>
      <c r="T542" s="4">
        <v>115028</v>
      </c>
      <c r="U542" s="4">
        <v>8115028</v>
      </c>
      <c r="V542" s="4" t="s">
        <v>891</v>
      </c>
      <c r="W542" s="4">
        <v>1646</v>
      </c>
      <c r="Y542" s="31">
        <v>0.56078138061507321</v>
      </c>
      <c r="Z542" s="33">
        <v>14</v>
      </c>
      <c r="AA542" s="34">
        <v>4.0055812901076661E-2</v>
      </c>
      <c r="AB542" s="32">
        <v>7.1428571428571425E-2</v>
      </c>
    </row>
    <row r="543" spans="6:28" x14ac:dyDescent="0.2">
      <c r="F543" s="24">
        <v>1.9094210674950578</v>
      </c>
      <c r="G543" s="18">
        <v>0</v>
      </c>
      <c r="H543" s="21" t="s">
        <v>2674</v>
      </c>
      <c r="I543" s="16">
        <v>0</v>
      </c>
      <c r="J543" s="23">
        <v>6424</v>
      </c>
      <c r="K543" s="14">
        <v>4909</v>
      </c>
      <c r="L543" s="14">
        <v>7082</v>
      </c>
      <c r="M543" s="4" t="s">
        <v>870</v>
      </c>
      <c r="N543" s="4" t="s">
        <v>871</v>
      </c>
      <c r="O543" s="4" t="s">
        <v>872</v>
      </c>
      <c r="P543" s="4">
        <v>28</v>
      </c>
      <c r="Q543" s="4" t="s">
        <v>874</v>
      </c>
      <c r="R543" s="6">
        <v>31</v>
      </c>
      <c r="S543" s="4" t="s">
        <v>874</v>
      </c>
      <c r="T543" s="4">
        <v>115050</v>
      </c>
      <c r="U543" s="4">
        <v>8115050</v>
      </c>
      <c r="V543" s="4" t="s">
        <v>677</v>
      </c>
      <c r="W543" s="4">
        <v>2105</v>
      </c>
      <c r="Y543" s="31">
        <v>0.65115395058376324</v>
      </c>
      <c r="Z543" s="33">
        <v>7</v>
      </c>
      <c r="AA543" s="34">
        <v>9.3021992940537604E-2</v>
      </c>
      <c r="AB543" s="32">
        <v>0.14285714285714285</v>
      </c>
    </row>
    <row r="544" spans="6:28" x14ac:dyDescent="0.2">
      <c r="F544" s="24">
        <v>0.4571725501270828</v>
      </c>
      <c r="G544" s="18">
        <v>0</v>
      </c>
      <c r="H544" s="21" t="s">
        <v>2674</v>
      </c>
      <c r="I544" s="16">
        <v>0</v>
      </c>
      <c r="J544" s="23">
        <v>6424</v>
      </c>
      <c r="K544" s="14">
        <v>4909</v>
      </c>
      <c r="L544" s="14">
        <v>7082</v>
      </c>
      <c r="M544" s="4" t="s">
        <v>870</v>
      </c>
      <c r="N544" s="4" t="s">
        <v>871</v>
      </c>
      <c r="O544" s="4" t="s">
        <v>872</v>
      </c>
      <c r="P544" s="4">
        <v>28</v>
      </c>
      <c r="Q544" s="4" t="s">
        <v>874</v>
      </c>
      <c r="R544" s="6">
        <v>31</v>
      </c>
      <c r="S544" s="4" t="s">
        <v>872</v>
      </c>
      <c r="T544" s="4">
        <v>115050</v>
      </c>
      <c r="U544" s="4">
        <v>8115050</v>
      </c>
      <c r="V544" s="4" t="s">
        <v>677</v>
      </c>
      <c r="W544" s="4">
        <v>504</v>
      </c>
      <c r="Y544" s="31">
        <v>0.65115395058376324</v>
      </c>
      <c r="Z544" s="33">
        <v>7</v>
      </c>
      <c r="AA544" s="34">
        <v>9.3021992940537604E-2</v>
      </c>
      <c r="AB544" s="32">
        <v>0.14285714285714285</v>
      </c>
    </row>
    <row r="545" spans="6:28" x14ac:dyDescent="0.2">
      <c r="F545" s="24">
        <v>1.4230623229461759</v>
      </c>
      <c r="G545" s="18">
        <v>0</v>
      </c>
      <c r="H545" s="21" t="s">
        <v>2675</v>
      </c>
      <c r="I545" s="16">
        <v>0</v>
      </c>
      <c r="J545" s="23">
        <v>2518</v>
      </c>
      <c r="K545" s="14">
        <v>1389</v>
      </c>
      <c r="L545" s="14">
        <v>3530</v>
      </c>
      <c r="M545" s="4" t="s">
        <v>870</v>
      </c>
      <c r="N545" s="4" t="s">
        <v>871</v>
      </c>
      <c r="O545" s="4" t="s">
        <v>872</v>
      </c>
      <c r="P545" s="4">
        <v>28</v>
      </c>
      <c r="Q545" s="4" t="s">
        <v>874</v>
      </c>
      <c r="R545" s="6">
        <v>32</v>
      </c>
      <c r="S545" s="4" t="s">
        <v>874</v>
      </c>
      <c r="T545" s="4">
        <v>115052</v>
      </c>
      <c r="U545" s="4">
        <v>8115052</v>
      </c>
      <c r="V545" s="4" t="s">
        <v>679</v>
      </c>
      <c r="W545" s="4">
        <v>1995</v>
      </c>
      <c r="Y545" s="31">
        <v>0.66142261664649726</v>
      </c>
      <c r="Z545" s="33">
        <v>2</v>
      </c>
      <c r="AA545" s="34">
        <v>0.33071130832324863</v>
      </c>
      <c r="AB545" s="32">
        <v>0.5</v>
      </c>
    </row>
    <row r="546" spans="6:28" x14ac:dyDescent="0.2">
      <c r="F546" s="24">
        <v>8.8517080745341616E-3</v>
      </c>
      <c r="G546" s="18">
        <v>0</v>
      </c>
      <c r="H546" s="21" t="s">
        <v>2676</v>
      </c>
      <c r="I546" s="16">
        <v>0</v>
      </c>
      <c r="J546" s="23">
        <v>877</v>
      </c>
      <c r="K546" s="14">
        <v>518</v>
      </c>
      <c r="L546" s="14">
        <v>1288</v>
      </c>
      <c r="M546" s="4" t="s">
        <v>870</v>
      </c>
      <c r="N546" s="4" t="s">
        <v>871</v>
      </c>
      <c r="O546" s="4" t="s">
        <v>872</v>
      </c>
      <c r="P546" s="4">
        <v>28</v>
      </c>
      <c r="Q546" s="4" t="s">
        <v>874</v>
      </c>
      <c r="R546" s="6">
        <v>33</v>
      </c>
      <c r="S546" s="4" t="s">
        <v>874</v>
      </c>
      <c r="T546" s="4">
        <v>236039</v>
      </c>
      <c r="U546" s="4">
        <v>8236039</v>
      </c>
      <c r="V546" s="4" t="s">
        <v>157</v>
      </c>
      <c r="W546" s="4">
        <v>13</v>
      </c>
      <c r="Y546" s="31">
        <v>0.67312709653373093</v>
      </c>
      <c r="Z546" s="33">
        <v>2</v>
      </c>
      <c r="AA546" s="34">
        <v>0.33656354826686546</v>
      </c>
      <c r="AB546" s="32">
        <v>0.5</v>
      </c>
    </row>
    <row r="547" spans="6:28" x14ac:dyDescent="0.2">
      <c r="F547" s="24">
        <v>0.80700000000000005</v>
      </c>
      <c r="G547" s="18">
        <v>0</v>
      </c>
      <c r="H547" s="21" t="s">
        <v>2676</v>
      </c>
      <c r="I547" s="16">
        <v>0</v>
      </c>
      <c r="J547" s="23">
        <v>807</v>
      </c>
      <c r="K547" s="14">
        <v>529</v>
      </c>
      <c r="L547" s="14">
        <v>1319</v>
      </c>
      <c r="M547" s="4" t="s">
        <v>870</v>
      </c>
      <c r="N547" s="4" t="s">
        <v>871</v>
      </c>
      <c r="O547" s="4" t="s">
        <v>872</v>
      </c>
      <c r="P547" s="4">
        <v>28</v>
      </c>
      <c r="Q547" s="4" t="s">
        <v>874</v>
      </c>
      <c r="R547" s="6">
        <v>33</v>
      </c>
      <c r="S547" s="4" t="s">
        <v>874</v>
      </c>
      <c r="T547" s="4">
        <v>236067</v>
      </c>
      <c r="U547" s="4">
        <v>8236067</v>
      </c>
      <c r="V547" s="4" t="s">
        <v>164</v>
      </c>
      <c r="W547" s="4">
        <v>1319</v>
      </c>
      <c r="Y547" s="31">
        <v>0.69604519774011298</v>
      </c>
      <c r="Z547" s="33">
        <v>1</v>
      </c>
      <c r="AA547" s="34">
        <v>0.69604519774011298</v>
      </c>
      <c r="AB547" s="32">
        <v>1</v>
      </c>
    </row>
    <row r="548" spans="6:28" x14ac:dyDescent="0.2">
      <c r="F548" s="24">
        <v>0.62861225642473884</v>
      </c>
      <c r="G548" s="18">
        <v>0</v>
      </c>
      <c r="H548" s="21" t="s">
        <v>2677</v>
      </c>
      <c r="I548" s="16">
        <v>0</v>
      </c>
      <c r="J548" s="23">
        <v>6424</v>
      </c>
      <c r="K548" s="14">
        <v>4909</v>
      </c>
      <c r="L548" s="14">
        <v>7082</v>
      </c>
      <c r="M548" s="4" t="s">
        <v>870</v>
      </c>
      <c r="N548" s="4" t="s">
        <v>871</v>
      </c>
      <c r="O548" s="4" t="s">
        <v>872</v>
      </c>
      <c r="P548" s="4">
        <v>28</v>
      </c>
      <c r="Q548" s="4" t="s">
        <v>874</v>
      </c>
      <c r="R548" s="6">
        <v>35</v>
      </c>
      <c r="S548" s="4" t="s">
        <v>870</v>
      </c>
      <c r="T548" s="4">
        <v>115050</v>
      </c>
      <c r="U548" s="4">
        <v>8115050</v>
      </c>
      <c r="V548" s="4" t="s">
        <v>677</v>
      </c>
      <c r="W548" s="4">
        <v>693</v>
      </c>
      <c r="Y548" s="31">
        <v>0.65115395058376324</v>
      </c>
      <c r="Z548" s="33">
        <v>7</v>
      </c>
      <c r="AA548" s="34">
        <v>9.3021992940537604E-2</v>
      </c>
      <c r="AB548" s="32">
        <v>0.14285714285714285</v>
      </c>
    </row>
    <row r="549" spans="6:28" x14ac:dyDescent="0.2">
      <c r="F549" s="24">
        <v>0.38823383225077662</v>
      </c>
      <c r="G549" s="18">
        <v>0</v>
      </c>
      <c r="H549" s="21" t="s">
        <v>2677</v>
      </c>
      <c r="I549" s="16">
        <v>0</v>
      </c>
      <c r="J549" s="23">
        <v>6424</v>
      </c>
      <c r="K549" s="14">
        <v>4909</v>
      </c>
      <c r="L549" s="14">
        <v>7082</v>
      </c>
      <c r="M549" s="4" t="s">
        <v>870</v>
      </c>
      <c r="N549" s="4" t="s">
        <v>871</v>
      </c>
      <c r="O549" s="4" t="s">
        <v>872</v>
      </c>
      <c r="P549" s="4">
        <v>28</v>
      </c>
      <c r="Q549" s="4" t="s">
        <v>874</v>
      </c>
      <c r="R549" s="6">
        <v>35</v>
      </c>
      <c r="S549" s="4" t="s">
        <v>872</v>
      </c>
      <c r="T549" s="4">
        <v>115050</v>
      </c>
      <c r="U549" s="4">
        <v>8115050</v>
      </c>
      <c r="V549" s="4" t="s">
        <v>677</v>
      </c>
      <c r="W549" s="4">
        <v>428</v>
      </c>
      <c r="Y549" s="31">
        <v>0.65115395058376324</v>
      </c>
      <c r="Z549" s="33">
        <v>7</v>
      </c>
      <c r="AA549" s="34">
        <v>9.3021992940537604E-2</v>
      </c>
      <c r="AB549" s="32">
        <v>0.14285714285714285</v>
      </c>
    </row>
    <row r="550" spans="6:28" x14ac:dyDescent="0.2">
      <c r="F550" s="24">
        <v>0.76427302110399897</v>
      </c>
      <c r="G550" s="18">
        <v>0</v>
      </c>
      <c r="H550" s="21" t="s">
        <v>2678</v>
      </c>
      <c r="I550" s="16">
        <v>0</v>
      </c>
      <c r="J550" s="23">
        <v>19966</v>
      </c>
      <c r="K550" s="14">
        <v>9713</v>
      </c>
      <c r="L550" s="14">
        <v>15779</v>
      </c>
      <c r="M550" s="4" t="s">
        <v>870</v>
      </c>
      <c r="N550" s="4" t="s">
        <v>871</v>
      </c>
      <c r="O550" s="4" t="s">
        <v>872</v>
      </c>
      <c r="P550" s="4">
        <v>28</v>
      </c>
      <c r="Q550" s="4" t="s">
        <v>870</v>
      </c>
      <c r="R550" s="6">
        <v>1</v>
      </c>
      <c r="S550" s="4" t="s">
        <v>870</v>
      </c>
      <c r="T550" s="4">
        <v>115028</v>
      </c>
      <c r="U550" s="4">
        <v>8115028</v>
      </c>
      <c r="V550" s="4" t="s">
        <v>891</v>
      </c>
      <c r="W550" s="4">
        <v>604</v>
      </c>
      <c r="Y550" s="31">
        <v>0.56078138061507321</v>
      </c>
      <c r="Z550" s="33">
        <v>14</v>
      </c>
      <c r="AA550" s="34">
        <v>4.0055812901076661E-2</v>
      </c>
      <c r="AB550" s="32">
        <v>7.1428571428571425E-2</v>
      </c>
    </row>
    <row r="551" spans="6:28" x14ac:dyDescent="0.2">
      <c r="F551" s="24">
        <v>2.0258296469991763</v>
      </c>
      <c r="G551" s="18">
        <v>0</v>
      </c>
      <c r="H551" s="21" t="s">
        <v>2678</v>
      </c>
      <c r="I551" s="16">
        <v>0</v>
      </c>
      <c r="J551" s="23">
        <v>19966</v>
      </c>
      <c r="K551" s="14">
        <v>9713</v>
      </c>
      <c r="L551" s="14">
        <v>15779</v>
      </c>
      <c r="M551" s="4" t="s">
        <v>870</v>
      </c>
      <c r="N551" s="4" t="s">
        <v>871</v>
      </c>
      <c r="O551" s="4" t="s">
        <v>872</v>
      </c>
      <c r="P551" s="4">
        <v>28</v>
      </c>
      <c r="Q551" s="4" t="s">
        <v>870</v>
      </c>
      <c r="R551" s="6">
        <v>1</v>
      </c>
      <c r="S551" s="4" t="s">
        <v>872</v>
      </c>
      <c r="T551" s="4">
        <v>115028</v>
      </c>
      <c r="U551" s="4">
        <v>8115028</v>
      </c>
      <c r="V551" s="4" t="s">
        <v>891</v>
      </c>
      <c r="W551" s="4">
        <v>1601</v>
      </c>
      <c r="Y551" s="31">
        <v>0.56078138061507321</v>
      </c>
      <c r="Z551" s="33">
        <v>14</v>
      </c>
      <c r="AA551" s="34">
        <v>4.0055812901076661E-2</v>
      </c>
      <c r="AB551" s="32">
        <v>7.1428571428571425E-2</v>
      </c>
    </row>
    <row r="552" spans="6:28" x14ac:dyDescent="0.2">
      <c r="F552" s="24">
        <v>1.1299599467646873</v>
      </c>
      <c r="G552" s="18">
        <v>0</v>
      </c>
      <c r="H552" s="21" t="s">
        <v>2678</v>
      </c>
      <c r="I552" s="16">
        <v>0</v>
      </c>
      <c r="J552" s="23">
        <v>19966</v>
      </c>
      <c r="K552" s="14">
        <v>9713</v>
      </c>
      <c r="L552" s="14">
        <v>15779</v>
      </c>
      <c r="M552" s="4" t="s">
        <v>870</v>
      </c>
      <c r="N552" s="4" t="s">
        <v>871</v>
      </c>
      <c r="O552" s="4" t="s">
        <v>872</v>
      </c>
      <c r="P552" s="4">
        <v>28</v>
      </c>
      <c r="Q552" s="4" t="s">
        <v>870</v>
      </c>
      <c r="R552" s="6">
        <v>1</v>
      </c>
      <c r="S552" s="4" t="s">
        <v>875</v>
      </c>
      <c r="T552" s="4">
        <v>115028</v>
      </c>
      <c r="U552" s="4">
        <v>8115028</v>
      </c>
      <c r="V552" s="4" t="s">
        <v>891</v>
      </c>
      <c r="W552" s="4">
        <v>893</v>
      </c>
      <c r="Y552" s="31">
        <v>0.56078138061507321</v>
      </c>
      <c r="Z552" s="33">
        <v>14</v>
      </c>
      <c r="AA552" s="34">
        <v>4.0055812901076661E-2</v>
      </c>
      <c r="AB552" s="32">
        <v>7.1428571428571425E-2</v>
      </c>
    </row>
    <row r="553" spans="6:28" x14ac:dyDescent="0.2">
      <c r="F553" s="24">
        <v>1.7651669941060903</v>
      </c>
      <c r="G553" s="18">
        <v>0</v>
      </c>
      <c r="H553" s="21" t="s">
        <v>2679</v>
      </c>
      <c r="I553" s="16">
        <v>0</v>
      </c>
      <c r="J553" s="23">
        <v>19966</v>
      </c>
      <c r="K553" s="14">
        <v>9713</v>
      </c>
      <c r="L553" s="14">
        <v>15779</v>
      </c>
      <c r="M553" s="4" t="s">
        <v>870</v>
      </c>
      <c r="N553" s="4" t="s">
        <v>871</v>
      </c>
      <c r="O553" s="4" t="s">
        <v>872</v>
      </c>
      <c r="P553" s="4">
        <v>28</v>
      </c>
      <c r="Q553" s="4" t="s">
        <v>870</v>
      </c>
      <c r="R553" s="6">
        <v>2</v>
      </c>
      <c r="S553" s="4" t="s">
        <v>870</v>
      </c>
      <c r="T553" s="4">
        <v>115028</v>
      </c>
      <c r="U553" s="4">
        <v>8115028</v>
      </c>
      <c r="V553" s="4" t="s">
        <v>891</v>
      </c>
      <c r="W553" s="4">
        <v>1395</v>
      </c>
      <c r="Y553" s="31">
        <v>0.56078138061507321</v>
      </c>
      <c r="Z553" s="33">
        <v>14</v>
      </c>
      <c r="AA553" s="34">
        <v>4.0055812901076661E-2</v>
      </c>
      <c r="AB553" s="32">
        <v>7.1428571428571425E-2</v>
      </c>
    </row>
    <row r="554" spans="6:28" x14ac:dyDescent="0.2">
      <c r="F554" s="24">
        <v>2.4256810951264338</v>
      </c>
      <c r="G554" s="18">
        <v>0</v>
      </c>
      <c r="H554" s="21" t="s">
        <v>2679</v>
      </c>
      <c r="I554" s="16">
        <v>0</v>
      </c>
      <c r="J554" s="23">
        <v>19966</v>
      </c>
      <c r="K554" s="14">
        <v>9713</v>
      </c>
      <c r="L554" s="14">
        <v>15779</v>
      </c>
      <c r="M554" s="4" t="s">
        <v>870</v>
      </c>
      <c r="N554" s="4" t="s">
        <v>871</v>
      </c>
      <c r="O554" s="4" t="s">
        <v>872</v>
      </c>
      <c r="P554" s="4">
        <v>28</v>
      </c>
      <c r="Q554" s="4" t="s">
        <v>870</v>
      </c>
      <c r="R554" s="6">
        <v>2</v>
      </c>
      <c r="S554" s="4" t="s">
        <v>872</v>
      </c>
      <c r="T554" s="4">
        <v>115028</v>
      </c>
      <c r="U554" s="4">
        <v>8115028</v>
      </c>
      <c r="V554" s="4" t="s">
        <v>891</v>
      </c>
      <c r="W554" s="4">
        <v>1917</v>
      </c>
      <c r="Y554" s="31">
        <v>0.56078138061507321</v>
      </c>
      <c r="Z554" s="33">
        <v>14</v>
      </c>
      <c r="AA554" s="34">
        <v>4.0055812901076661E-2</v>
      </c>
      <c r="AB554" s="32">
        <v>7.1428571428571425E-2</v>
      </c>
    </row>
    <row r="555" spans="6:28" x14ac:dyDescent="0.2">
      <c r="F555" s="24">
        <v>1.1514709423917866</v>
      </c>
      <c r="G555" s="18">
        <v>0</v>
      </c>
      <c r="H555" s="21" t="s">
        <v>2679</v>
      </c>
      <c r="I555" s="16">
        <v>0</v>
      </c>
      <c r="J555" s="23">
        <v>19966</v>
      </c>
      <c r="K555" s="14">
        <v>9713</v>
      </c>
      <c r="L555" s="14">
        <v>15779</v>
      </c>
      <c r="M555" s="4" t="s">
        <v>870</v>
      </c>
      <c r="N555" s="4" t="s">
        <v>871</v>
      </c>
      <c r="O555" s="4" t="s">
        <v>872</v>
      </c>
      <c r="P555" s="4">
        <v>28</v>
      </c>
      <c r="Q555" s="4" t="s">
        <v>870</v>
      </c>
      <c r="R555" s="6">
        <v>2</v>
      </c>
      <c r="S555" s="4" t="s">
        <v>873</v>
      </c>
      <c r="T555" s="4">
        <v>115028</v>
      </c>
      <c r="U555" s="4">
        <v>8115028</v>
      </c>
      <c r="V555" s="4" t="s">
        <v>891</v>
      </c>
      <c r="W555" s="4">
        <v>910</v>
      </c>
      <c r="Y555" s="31">
        <v>0.56078138061507321</v>
      </c>
      <c r="Z555" s="33">
        <v>14</v>
      </c>
      <c r="AA555" s="34">
        <v>4.0055812901076661E-2</v>
      </c>
      <c r="AB555" s="32">
        <v>7.1428571428571425E-2</v>
      </c>
    </row>
    <row r="556" spans="6:28" x14ac:dyDescent="0.2">
      <c r="F556" s="24">
        <v>2.0739130489891626</v>
      </c>
      <c r="G556" s="18">
        <v>0</v>
      </c>
      <c r="H556" s="21" t="s">
        <v>2680</v>
      </c>
      <c r="I556" s="16">
        <v>0</v>
      </c>
      <c r="J556" s="23">
        <v>19966</v>
      </c>
      <c r="K556" s="14">
        <v>9713</v>
      </c>
      <c r="L556" s="14">
        <v>15779</v>
      </c>
      <c r="M556" s="4" t="s">
        <v>870</v>
      </c>
      <c r="N556" s="4" t="s">
        <v>871</v>
      </c>
      <c r="O556" s="4" t="s">
        <v>872</v>
      </c>
      <c r="P556" s="4">
        <v>28</v>
      </c>
      <c r="Q556" s="4" t="s">
        <v>870</v>
      </c>
      <c r="R556" s="6">
        <v>3</v>
      </c>
      <c r="S556" s="4" t="s">
        <v>874</v>
      </c>
      <c r="T556" s="4">
        <v>115028</v>
      </c>
      <c r="U556" s="4">
        <v>8115028</v>
      </c>
      <c r="V556" s="4" t="s">
        <v>891</v>
      </c>
      <c r="W556" s="4">
        <v>1639</v>
      </c>
      <c r="Y556" s="31">
        <v>0.56078138061507321</v>
      </c>
      <c r="Z556" s="33">
        <v>14</v>
      </c>
      <c r="AA556" s="34">
        <v>4.0055812901076661E-2</v>
      </c>
      <c r="AB556" s="32">
        <v>7.1428571428571425E-2</v>
      </c>
    </row>
    <row r="557" spans="6:28" x14ac:dyDescent="0.2">
      <c r="F557" s="24">
        <v>1.5234846314722101</v>
      </c>
      <c r="G557" s="18">
        <v>0</v>
      </c>
      <c r="H557" s="21" t="s">
        <v>2681</v>
      </c>
      <c r="I557" s="16">
        <v>0</v>
      </c>
      <c r="J557" s="23">
        <v>19966</v>
      </c>
      <c r="K557" s="14">
        <v>9713</v>
      </c>
      <c r="L557" s="14">
        <v>15779</v>
      </c>
      <c r="M557" s="4" t="s">
        <v>870</v>
      </c>
      <c r="N557" s="4" t="s">
        <v>871</v>
      </c>
      <c r="O557" s="4" t="s">
        <v>872</v>
      </c>
      <c r="P557" s="4">
        <v>28</v>
      </c>
      <c r="Q557" s="4" t="s">
        <v>870</v>
      </c>
      <c r="R557" s="6">
        <v>34</v>
      </c>
      <c r="S557" s="4" t="s">
        <v>874</v>
      </c>
      <c r="T557" s="4">
        <v>115028</v>
      </c>
      <c r="U557" s="4">
        <v>8115028</v>
      </c>
      <c r="V557" s="4" t="s">
        <v>891</v>
      </c>
      <c r="W557" s="4">
        <v>1204</v>
      </c>
      <c r="Y557" s="31">
        <v>0.56078138061507321</v>
      </c>
      <c r="Z557" s="33">
        <v>14</v>
      </c>
      <c r="AA557" s="34">
        <v>4.0055812901076661E-2</v>
      </c>
      <c r="AB557" s="32">
        <v>7.1428571428571425E-2</v>
      </c>
    </row>
    <row r="558" spans="6:28" x14ac:dyDescent="0.2">
      <c r="F558" s="24">
        <v>1.1458415032679738</v>
      </c>
      <c r="G558" s="18">
        <v>0</v>
      </c>
      <c r="H558" s="21" t="s">
        <v>2682</v>
      </c>
      <c r="I558" s="16">
        <v>0</v>
      </c>
      <c r="J558" s="23">
        <v>3027</v>
      </c>
      <c r="K558" s="14">
        <v>1650</v>
      </c>
      <c r="L558" s="14">
        <v>5508</v>
      </c>
      <c r="M558" s="4" t="s">
        <v>870</v>
      </c>
      <c r="N558" s="4" t="s">
        <v>871</v>
      </c>
      <c r="O558" s="4" t="s">
        <v>872</v>
      </c>
      <c r="P558" s="4">
        <v>33</v>
      </c>
      <c r="Q558" s="4" t="s">
        <v>874</v>
      </c>
      <c r="R558" s="6">
        <v>4</v>
      </c>
      <c r="S558" s="4" t="s">
        <v>874</v>
      </c>
      <c r="T558" s="4">
        <v>235006</v>
      </c>
      <c r="U558" s="4">
        <v>8235006</v>
      </c>
      <c r="V558" s="4" t="s">
        <v>916</v>
      </c>
      <c r="W558" s="4">
        <v>2085</v>
      </c>
      <c r="Y558" s="31">
        <v>0.70279823269513986</v>
      </c>
      <c r="Z558" s="33">
        <v>9</v>
      </c>
      <c r="AA558" s="34">
        <v>7.8088692521682213E-2</v>
      </c>
      <c r="AB558" s="32">
        <v>0.1111111111111111</v>
      </c>
    </row>
    <row r="559" spans="6:28" x14ac:dyDescent="0.2">
      <c r="F559" s="24">
        <v>3.2973856209150325E-2</v>
      </c>
      <c r="G559" s="18">
        <v>0</v>
      </c>
      <c r="H559" s="21" t="s">
        <v>2682</v>
      </c>
      <c r="I559" s="16">
        <v>0</v>
      </c>
      <c r="J559" s="23">
        <v>3027</v>
      </c>
      <c r="K559" s="14">
        <v>1650</v>
      </c>
      <c r="L559" s="14">
        <v>5508</v>
      </c>
      <c r="M559" s="4" t="s">
        <v>870</v>
      </c>
      <c r="N559" s="4" t="s">
        <v>871</v>
      </c>
      <c r="O559" s="4" t="s">
        <v>872</v>
      </c>
      <c r="P559" s="4">
        <v>33</v>
      </c>
      <c r="Q559" s="4" t="s">
        <v>874</v>
      </c>
      <c r="R559" s="6">
        <v>4</v>
      </c>
      <c r="S559" s="4" t="s">
        <v>872</v>
      </c>
      <c r="T559" s="4">
        <v>235006</v>
      </c>
      <c r="U559" s="4">
        <v>8235006</v>
      </c>
      <c r="V559" s="4" t="s">
        <v>916</v>
      </c>
      <c r="W559" s="4">
        <v>60</v>
      </c>
      <c r="Y559" s="31">
        <v>0.70279823269513986</v>
      </c>
      <c r="Z559" s="33">
        <v>9</v>
      </c>
      <c r="AA559" s="34">
        <v>7.8088692521682213E-2</v>
      </c>
      <c r="AB559" s="32">
        <v>0.1111111111111111</v>
      </c>
    </row>
    <row r="560" spans="6:28" x14ac:dyDescent="0.2">
      <c r="F560" s="24">
        <v>0.27917864923747276</v>
      </c>
      <c r="G560" s="18">
        <v>0</v>
      </c>
      <c r="H560" s="21" t="s">
        <v>2683</v>
      </c>
      <c r="I560" s="16">
        <v>0</v>
      </c>
      <c r="J560" s="23">
        <v>3027</v>
      </c>
      <c r="K560" s="14">
        <v>1650</v>
      </c>
      <c r="L560" s="14">
        <v>5508</v>
      </c>
      <c r="M560" s="4" t="s">
        <v>870</v>
      </c>
      <c r="N560" s="4" t="s">
        <v>871</v>
      </c>
      <c r="O560" s="4" t="s">
        <v>872</v>
      </c>
      <c r="P560" s="4">
        <v>33</v>
      </c>
      <c r="Q560" s="4" t="s">
        <v>874</v>
      </c>
      <c r="R560" s="6">
        <v>5</v>
      </c>
      <c r="S560" s="4" t="s">
        <v>874</v>
      </c>
      <c r="T560" s="4">
        <v>235006</v>
      </c>
      <c r="U560" s="4">
        <v>8235006</v>
      </c>
      <c r="V560" s="4" t="s">
        <v>916</v>
      </c>
      <c r="W560" s="4">
        <v>508</v>
      </c>
      <c r="Y560" s="31">
        <v>0.70279823269513986</v>
      </c>
      <c r="Z560" s="33">
        <v>9</v>
      </c>
      <c r="AA560" s="34">
        <v>7.8088692521682213E-2</v>
      </c>
      <c r="AB560" s="32">
        <v>0.1111111111111111</v>
      </c>
    </row>
    <row r="561" spans="6:28" x14ac:dyDescent="0.2">
      <c r="F561" s="24">
        <v>0.13684150326797384</v>
      </c>
      <c r="G561" s="18">
        <v>0</v>
      </c>
      <c r="H561" s="21" t="s">
        <v>2684</v>
      </c>
      <c r="I561" s="16">
        <v>0</v>
      </c>
      <c r="J561" s="23">
        <v>3027</v>
      </c>
      <c r="K561" s="14">
        <v>1650</v>
      </c>
      <c r="L561" s="14">
        <v>5508</v>
      </c>
      <c r="M561" s="4" t="s">
        <v>870</v>
      </c>
      <c r="N561" s="4" t="s">
        <v>871</v>
      </c>
      <c r="O561" s="4" t="s">
        <v>872</v>
      </c>
      <c r="P561" s="4">
        <v>33</v>
      </c>
      <c r="Q561" s="4" t="s">
        <v>874</v>
      </c>
      <c r="R561" s="6">
        <v>6</v>
      </c>
      <c r="S561" s="4" t="s">
        <v>874</v>
      </c>
      <c r="T561" s="4">
        <v>235006</v>
      </c>
      <c r="U561" s="4">
        <v>8235006</v>
      </c>
      <c r="V561" s="4" t="s">
        <v>916</v>
      </c>
      <c r="W561" s="4">
        <v>249</v>
      </c>
      <c r="Y561" s="31">
        <v>0.70279823269513986</v>
      </c>
      <c r="Z561" s="33">
        <v>9</v>
      </c>
      <c r="AA561" s="34">
        <v>7.8088692521682213E-2</v>
      </c>
      <c r="AB561" s="32">
        <v>0.1111111111111111</v>
      </c>
    </row>
    <row r="562" spans="6:28" x14ac:dyDescent="0.2">
      <c r="F562" s="24">
        <v>0.3322327206834067</v>
      </c>
      <c r="G562" s="18">
        <v>0</v>
      </c>
      <c r="H562" s="21" t="s">
        <v>2685</v>
      </c>
      <c r="I562" s="16">
        <v>0</v>
      </c>
      <c r="J562" s="23">
        <v>2157</v>
      </c>
      <c r="K562" s="14">
        <v>1032</v>
      </c>
      <c r="L562" s="14">
        <v>3863</v>
      </c>
      <c r="M562" s="4" t="s">
        <v>870</v>
      </c>
      <c r="N562" s="4" t="s">
        <v>871</v>
      </c>
      <c r="O562" s="4" t="s">
        <v>872</v>
      </c>
      <c r="P562" s="4">
        <v>33</v>
      </c>
      <c r="Q562" s="4" t="s">
        <v>874</v>
      </c>
      <c r="R562" s="6">
        <v>7</v>
      </c>
      <c r="S562" s="4" t="s">
        <v>874</v>
      </c>
      <c r="T562" s="4">
        <v>237054</v>
      </c>
      <c r="U562" s="4">
        <v>8237054</v>
      </c>
      <c r="V562" s="4" t="s">
        <v>179</v>
      </c>
      <c r="W562" s="4">
        <v>595</v>
      </c>
      <c r="Y562" s="31">
        <v>0.69412932501418034</v>
      </c>
      <c r="Z562" s="33">
        <v>8</v>
      </c>
      <c r="AA562" s="34">
        <v>8.6766165626772543E-2</v>
      </c>
      <c r="AB562" s="32">
        <v>0.125</v>
      </c>
    </row>
    <row r="563" spans="6:28" x14ac:dyDescent="0.2">
      <c r="F563" s="24">
        <v>0.27121364092276834</v>
      </c>
      <c r="G563" s="18">
        <v>0</v>
      </c>
      <c r="H563" s="21" t="s">
        <v>2686</v>
      </c>
      <c r="I563" s="16">
        <v>0</v>
      </c>
      <c r="J563" s="23">
        <v>1600</v>
      </c>
      <c r="K563" s="14">
        <v>1112</v>
      </c>
      <c r="L563" s="14">
        <v>2991</v>
      </c>
      <c r="M563" s="4" t="s">
        <v>870</v>
      </c>
      <c r="N563" s="4" t="s">
        <v>871</v>
      </c>
      <c r="O563" s="4" t="s">
        <v>872</v>
      </c>
      <c r="P563" s="4">
        <v>33</v>
      </c>
      <c r="Q563" s="4" t="s">
        <v>874</v>
      </c>
      <c r="R563" s="6">
        <v>8</v>
      </c>
      <c r="S563" s="4" t="s">
        <v>874</v>
      </c>
      <c r="T563" s="4">
        <v>235032</v>
      </c>
      <c r="U563" s="4">
        <v>8235032</v>
      </c>
      <c r="V563" s="4" t="s">
        <v>943</v>
      </c>
      <c r="W563" s="4">
        <v>507</v>
      </c>
      <c r="Y563" s="31">
        <v>0.71944590566368583</v>
      </c>
      <c r="Z563" s="33">
        <v>3</v>
      </c>
      <c r="AA563" s="34">
        <v>0.23981530188789527</v>
      </c>
      <c r="AB563" s="32">
        <v>0.33333333333333331</v>
      </c>
    </row>
    <row r="564" spans="6:28" x14ac:dyDescent="0.2">
      <c r="F564" s="24">
        <v>0.62222222222222212</v>
      </c>
      <c r="G564" s="18">
        <v>0</v>
      </c>
      <c r="H564" s="21" t="s">
        <v>2687</v>
      </c>
      <c r="I564" s="16">
        <v>0</v>
      </c>
      <c r="J564" s="23">
        <v>1200</v>
      </c>
      <c r="K564" s="14">
        <v>827</v>
      </c>
      <c r="L564" s="14">
        <v>2673</v>
      </c>
      <c r="M564" s="4" t="s">
        <v>870</v>
      </c>
      <c r="N564" s="4" t="s">
        <v>871</v>
      </c>
      <c r="O564" s="4" t="s">
        <v>872</v>
      </c>
      <c r="P564" s="4">
        <v>33</v>
      </c>
      <c r="Q564" s="4" t="s">
        <v>874</v>
      </c>
      <c r="R564" s="6">
        <v>9</v>
      </c>
      <c r="S564" s="4" t="s">
        <v>874</v>
      </c>
      <c r="T564" s="4">
        <v>235020</v>
      </c>
      <c r="U564" s="4">
        <v>8235020</v>
      </c>
      <c r="V564" s="4" t="s">
        <v>136</v>
      </c>
      <c r="W564" s="4">
        <v>1386</v>
      </c>
      <c r="Y564" s="31">
        <v>0.74468085106382975</v>
      </c>
      <c r="Z564" s="33">
        <v>4</v>
      </c>
      <c r="AA564" s="34">
        <v>0.18617021276595744</v>
      </c>
      <c r="AB564" s="32">
        <v>0.25</v>
      </c>
    </row>
    <row r="565" spans="6:28" x14ac:dyDescent="0.2">
      <c r="F565" s="24">
        <v>0.68363943661971827</v>
      </c>
      <c r="G565" s="18">
        <v>0</v>
      </c>
      <c r="H565" s="21" t="s">
        <v>2688</v>
      </c>
      <c r="I565" s="16">
        <v>0</v>
      </c>
      <c r="J565" s="23">
        <v>2924</v>
      </c>
      <c r="K565" s="14">
        <v>1395</v>
      </c>
      <c r="L565" s="14">
        <v>5325</v>
      </c>
      <c r="M565" s="4" t="s">
        <v>870</v>
      </c>
      <c r="N565" s="4" t="s">
        <v>871</v>
      </c>
      <c r="O565" s="4" t="s">
        <v>872</v>
      </c>
      <c r="P565" s="4">
        <v>33</v>
      </c>
      <c r="Q565" s="4" t="s">
        <v>874</v>
      </c>
      <c r="R565" s="6">
        <v>10</v>
      </c>
      <c r="S565" s="4" t="s">
        <v>874</v>
      </c>
      <c r="T565" s="4">
        <v>235080</v>
      </c>
      <c r="U565" s="4">
        <v>8235080</v>
      </c>
      <c r="V565" s="4" t="s">
        <v>940</v>
      </c>
      <c r="W565" s="4">
        <v>1245</v>
      </c>
      <c r="Y565" s="31">
        <v>0.69680630443799252</v>
      </c>
      <c r="Z565" s="33">
        <v>6</v>
      </c>
      <c r="AA565" s="34">
        <v>0.11613438407299875</v>
      </c>
      <c r="AB565" s="32">
        <v>0.16666666666666666</v>
      </c>
    </row>
    <row r="566" spans="6:28" x14ac:dyDescent="0.2">
      <c r="F566" s="24">
        <v>0.20481727699530519</v>
      </c>
      <c r="G566" s="18">
        <v>0</v>
      </c>
      <c r="H566" s="21" t="s">
        <v>2689</v>
      </c>
      <c r="I566" s="16">
        <v>0</v>
      </c>
      <c r="J566" s="23">
        <v>2924</v>
      </c>
      <c r="K566" s="14">
        <v>1395</v>
      </c>
      <c r="L566" s="14">
        <v>5325</v>
      </c>
      <c r="M566" s="4" t="s">
        <v>870</v>
      </c>
      <c r="N566" s="4" t="s">
        <v>871</v>
      </c>
      <c r="O566" s="4" t="s">
        <v>872</v>
      </c>
      <c r="P566" s="4">
        <v>33</v>
      </c>
      <c r="Q566" s="4" t="s">
        <v>874</v>
      </c>
      <c r="R566" s="6">
        <v>11</v>
      </c>
      <c r="S566" s="4" t="s">
        <v>874</v>
      </c>
      <c r="T566" s="4">
        <v>235080</v>
      </c>
      <c r="U566" s="4">
        <v>8235080</v>
      </c>
      <c r="V566" s="4" t="s">
        <v>940</v>
      </c>
      <c r="W566" s="4">
        <v>373</v>
      </c>
      <c r="Y566" s="31">
        <v>0.69680630443799252</v>
      </c>
      <c r="Z566" s="33">
        <v>6</v>
      </c>
      <c r="AA566" s="34">
        <v>0.11613438407299875</v>
      </c>
      <c r="AB566" s="32">
        <v>0.16666666666666666</v>
      </c>
    </row>
    <row r="567" spans="6:28" x14ac:dyDescent="0.2">
      <c r="F567" s="24">
        <v>0.66321970975362809</v>
      </c>
      <c r="G567" s="18">
        <v>0</v>
      </c>
      <c r="H567" s="21" t="s">
        <v>2690</v>
      </c>
      <c r="I567" s="16">
        <v>0</v>
      </c>
      <c r="J567" s="23">
        <v>6624</v>
      </c>
      <c r="K567" s="14">
        <v>5728</v>
      </c>
      <c r="L567" s="14">
        <v>8889</v>
      </c>
      <c r="M567" s="4" t="s">
        <v>870</v>
      </c>
      <c r="N567" s="4" t="s">
        <v>871</v>
      </c>
      <c r="O567" s="4" t="s">
        <v>872</v>
      </c>
      <c r="P567" s="4">
        <v>33</v>
      </c>
      <c r="Q567" s="4" t="s">
        <v>874</v>
      </c>
      <c r="R567" s="6">
        <v>12</v>
      </c>
      <c r="S567" s="4" t="s">
        <v>870</v>
      </c>
      <c r="T567" s="4">
        <v>235046</v>
      </c>
      <c r="U567" s="4">
        <v>8235046</v>
      </c>
      <c r="V567" s="4" t="s">
        <v>944</v>
      </c>
      <c r="W567" s="4">
        <v>890</v>
      </c>
      <c r="Y567" s="31">
        <v>0.68815027541076224</v>
      </c>
      <c r="Z567" s="33">
        <v>12</v>
      </c>
      <c r="AA567" s="34">
        <v>5.7345856284230189E-2</v>
      </c>
      <c r="AB567" s="32">
        <v>8.3333333333333329E-2</v>
      </c>
    </row>
    <row r="568" spans="6:28" x14ac:dyDescent="0.2">
      <c r="F568" s="24">
        <v>0.28987917651029366</v>
      </c>
      <c r="G568" s="18">
        <v>0</v>
      </c>
      <c r="H568" s="21" t="s">
        <v>2690</v>
      </c>
      <c r="I568" s="16">
        <v>0</v>
      </c>
      <c r="J568" s="23">
        <v>6624</v>
      </c>
      <c r="K568" s="14">
        <v>5728</v>
      </c>
      <c r="L568" s="14">
        <v>8889</v>
      </c>
      <c r="M568" s="4" t="s">
        <v>870</v>
      </c>
      <c r="N568" s="4" t="s">
        <v>871</v>
      </c>
      <c r="O568" s="4" t="s">
        <v>872</v>
      </c>
      <c r="P568" s="4">
        <v>33</v>
      </c>
      <c r="Q568" s="4" t="s">
        <v>874</v>
      </c>
      <c r="R568" s="6">
        <v>12</v>
      </c>
      <c r="S568" s="4" t="s">
        <v>872</v>
      </c>
      <c r="T568" s="4">
        <v>235046</v>
      </c>
      <c r="U568" s="4">
        <v>8235046</v>
      </c>
      <c r="V568" s="4" t="s">
        <v>944</v>
      </c>
      <c r="W568" s="4">
        <v>389</v>
      </c>
      <c r="Y568" s="31">
        <v>0.68815027541076224</v>
      </c>
      <c r="Z568" s="33">
        <v>12</v>
      </c>
      <c r="AA568" s="34">
        <v>5.7345856284230189E-2</v>
      </c>
      <c r="AB568" s="32">
        <v>8.3333333333333329E-2</v>
      </c>
    </row>
    <row r="569" spans="6:28" x14ac:dyDescent="0.2">
      <c r="F569" s="24">
        <v>0.55459906103286394</v>
      </c>
      <c r="G569" s="18">
        <v>0</v>
      </c>
      <c r="H569" s="21" t="s">
        <v>2691</v>
      </c>
      <c r="I569" s="16">
        <v>0</v>
      </c>
      <c r="J569" s="23">
        <v>2924</v>
      </c>
      <c r="K569" s="14">
        <v>1395</v>
      </c>
      <c r="L569" s="14">
        <v>5325</v>
      </c>
      <c r="M569" s="4" t="s">
        <v>870</v>
      </c>
      <c r="N569" s="4" t="s">
        <v>871</v>
      </c>
      <c r="O569" s="4" t="s">
        <v>872</v>
      </c>
      <c r="P569" s="4">
        <v>33</v>
      </c>
      <c r="Q569" s="4" t="s">
        <v>874</v>
      </c>
      <c r="R569" s="6">
        <v>16</v>
      </c>
      <c r="S569" s="4" t="s">
        <v>874</v>
      </c>
      <c r="T569" s="4">
        <v>235080</v>
      </c>
      <c r="U569" s="4">
        <v>8235080</v>
      </c>
      <c r="V569" s="4" t="s">
        <v>940</v>
      </c>
      <c r="W569" s="4">
        <v>1010</v>
      </c>
      <c r="Y569" s="31">
        <v>0.69680630443799252</v>
      </c>
      <c r="Z569" s="33">
        <v>6</v>
      </c>
      <c r="AA569" s="34">
        <v>0.11613438407299875</v>
      </c>
      <c r="AB569" s="32">
        <v>0.16666666666666666</v>
      </c>
    </row>
    <row r="570" spans="6:28" x14ac:dyDescent="0.2">
      <c r="F570" s="24">
        <v>0.95807422266800402</v>
      </c>
      <c r="G570" s="18">
        <v>0</v>
      </c>
      <c r="H570" s="21" t="s">
        <v>2692</v>
      </c>
      <c r="I570" s="16">
        <v>0</v>
      </c>
      <c r="J570" s="23">
        <v>1600</v>
      </c>
      <c r="K570" s="14">
        <v>1112</v>
      </c>
      <c r="L570" s="14">
        <v>2991</v>
      </c>
      <c r="M570" s="4" t="s">
        <v>870</v>
      </c>
      <c r="N570" s="4" t="s">
        <v>871</v>
      </c>
      <c r="O570" s="4" t="s">
        <v>872</v>
      </c>
      <c r="P570" s="4">
        <v>33</v>
      </c>
      <c r="Q570" s="4" t="s">
        <v>874</v>
      </c>
      <c r="R570" s="6">
        <v>17</v>
      </c>
      <c r="S570" s="4" t="s">
        <v>874</v>
      </c>
      <c r="T570" s="4">
        <v>235032</v>
      </c>
      <c r="U570" s="4">
        <v>8235032</v>
      </c>
      <c r="V570" s="4" t="s">
        <v>943</v>
      </c>
      <c r="W570" s="4">
        <v>1791</v>
      </c>
      <c r="Y570" s="31">
        <v>0.71944590566368583</v>
      </c>
      <c r="Z570" s="33">
        <v>3</v>
      </c>
      <c r="AA570" s="34">
        <v>0.23981530188789527</v>
      </c>
      <c r="AB570" s="32">
        <v>0.33333333333333331</v>
      </c>
    </row>
    <row r="571" spans="6:28" x14ac:dyDescent="0.2">
      <c r="F571" s="24">
        <v>2.2355720553493079E-3</v>
      </c>
      <c r="G571" s="18">
        <v>0</v>
      </c>
      <c r="H571" s="21" t="s">
        <v>2692</v>
      </c>
      <c r="I571" s="16">
        <v>0</v>
      </c>
      <c r="J571" s="23">
        <v>6624</v>
      </c>
      <c r="K571" s="14">
        <v>5728</v>
      </c>
      <c r="L571" s="14">
        <v>8889</v>
      </c>
      <c r="M571" s="4" t="s">
        <v>870</v>
      </c>
      <c r="N571" s="4" t="s">
        <v>871</v>
      </c>
      <c r="O571" s="4" t="s">
        <v>872</v>
      </c>
      <c r="P571" s="4">
        <v>33</v>
      </c>
      <c r="Q571" s="4" t="s">
        <v>874</v>
      </c>
      <c r="R571" s="6">
        <v>17</v>
      </c>
      <c r="S571" s="4" t="s">
        <v>874</v>
      </c>
      <c r="T571" s="4">
        <v>235046</v>
      </c>
      <c r="U571" s="4">
        <v>8235046</v>
      </c>
      <c r="V571" s="4" t="s">
        <v>944</v>
      </c>
      <c r="W571" s="4">
        <v>3</v>
      </c>
      <c r="Y571" s="31">
        <v>0.68815027541076224</v>
      </c>
      <c r="Z571" s="33">
        <v>12</v>
      </c>
      <c r="AA571" s="34">
        <v>5.7345856284230189E-2</v>
      </c>
      <c r="AB571" s="32">
        <v>8.3333333333333329E-2</v>
      </c>
    </row>
    <row r="572" spans="6:28" x14ac:dyDescent="0.2">
      <c r="F572" s="24">
        <v>0.81225784677691526</v>
      </c>
      <c r="G572" s="18">
        <v>0</v>
      </c>
      <c r="H572" s="21" t="s">
        <v>2693</v>
      </c>
      <c r="I572" s="16">
        <v>0</v>
      </c>
      <c r="J572" s="23">
        <v>6624</v>
      </c>
      <c r="K572" s="14">
        <v>5728</v>
      </c>
      <c r="L572" s="14">
        <v>8889</v>
      </c>
      <c r="M572" s="4" t="s">
        <v>870</v>
      </c>
      <c r="N572" s="4" t="s">
        <v>871</v>
      </c>
      <c r="O572" s="4" t="s">
        <v>872</v>
      </c>
      <c r="P572" s="4">
        <v>33</v>
      </c>
      <c r="Q572" s="4" t="s">
        <v>874</v>
      </c>
      <c r="R572" s="6">
        <v>18</v>
      </c>
      <c r="S572" s="4" t="s">
        <v>874</v>
      </c>
      <c r="T572" s="4">
        <v>235046</v>
      </c>
      <c r="U572" s="4">
        <v>8235046</v>
      </c>
      <c r="V572" s="4" t="s">
        <v>944</v>
      </c>
      <c r="W572" s="4">
        <v>1090</v>
      </c>
      <c r="Y572" s="31">
        <v>0.68815027541076224</v>
      </c>
      <c r="Z572" s="33">
        <v>12</v>
      </c>
      <c r="AA572" s="34">
        <v>5.7345856284230189E-2</v>
      </c>
      <c r="AB572" s="32">
        <v>8.3333333333333329E-2</v>
      </c>
    </row>
    <row r="573" spans="6:28" x14ac:dyDescent="0.2">
      <c r="F573" s="24">
        <v>0.24773185840707965</v>
      </c>
      <c r="G573" s="18">
        <v>9.1102883671968074E-2</v>
      </c>
      <c r="H573" s="21" t="s">
        <v>2693</v>
      </c>
      <c r="I573" s="16">
        <v>0.58027600289583614</v>
      </c>
      <c r="J573" s="23">
        <v>1379</v>
      </c>
      <c r="K573" s="14">
        <v>2999</v>
      </c>
      <c r="L573" s="14">
        <v>1130</v>
      </c>
      <c r="M573" s="4" t="s">
        <v>870</v>
      </c>
      <c r="N573" s="4" t="s">
        <v>871</v>
      </c>
      <c r="O573" s="4" t="s">
        <v>872</v>
      </c>
      <c r="P573" s="4">
        <v>33</v>
      </c>
      <c r="Q573" s="4" t="s">
        <v>874</v>
      </c>
      <c r="R573" s="6">
        <v>18</v>
      </c>
      <c r="S573" s="4" t="s">
        <v>874</v>
      </c>
      <c r="T573" s="4">
        <v>237027</v>
      </c>
      <c r="U573" s="4">
        <v>8237027</v>
      </c>
      <c r="V573" s="4" t="s">
        <v>175</v>
      </c>
      <c r="W573" s="4">
        <v>203</v>
      </c>
      <c r="Y573" s="31">
        <v>0.74963689179375459</v>
      </c>
      <c r="Z573" s="33">
        <v>3</v>
      </c>
      <c r="AA573" s="34">
        <v>0.24987896393125153</v>
      </c>
      <c r="AB573" s="32">
        <v>0.33333333333333331</v>
      </c>
    </row>
    <row r="574" spans="6:28" x14ac:dyDescent="0.2">
      <c r="F574" s="24">
        <v>0.30925413432332094</v>
      </c>
      <c r="G574" s="18">
        <v>0</v>
      </c>
      <c r="H574" s="21" t="s">
        <v>2694</v>
      </c>
      <c r="I574" s="16">
        <v>0</v>
      </c>
      <c r="J574" s="23">
        <v>6624</v>
      </c>
      <c r="K574" s="14">
        <v>5728</v>
      </c>
      <c r="L574" s="14">
        <v>8889</v>
      </c>
      <c r="M574" s="4" t="s">
        <v>870</v>
      </c>
      <c r="N574" s="4" t="s">
        <v>871</v>
      </c>
      <c r="O574" s="4" t="s">
        <v>872</v>
      </c>
      <c r="P574" s="4">
        <v>33</v>
      </c>
      <c r="Q574" s="4" t="s">
        <v>874</v>
      </c>
      <c r="R574" s="6">
        <v>19</v>
      </c>
      <c r="S574" s="4" t="s">
        <v>874</v>
      </c>
      <c r="T574" s="4">
        <v>235046</v>
      </c>
      <c r="U574" s="4">
        <v>8235046</v>
      </c>
      <c r="V574" s="4" t="s">
        <v>944</v>
      </c>
      <c r="W574" s="4">
        <v>415</v>
      </c>
      <c r="Y574" s="31">
        <v>0.68815027541076224</v>
      </c>
      <c r="Z574" s="33">
        <v>12</v>
      </c>
      <c r="AA574" s="34">
        <v>5.7345856284230189E-2</v>
      </c>
      <c r="AB574" s="32">
        <v>8.3333333333333329E-2</v>
      </c>
    </row>
    <row r="575" spans="6:28" x14ac:dyDescent="0.2">
      <c r="F575" s="24">
        <v>5.2163347958150523E-3</v>
      </c>
      <c r="G575" s="18">
        <v>0</v>
      </c>
      <c r="H575" s="21" t="s">
        <v>2695</v>
      </c>
      <c r="I575" s="16">
        <v>0</v>
      </c>
      <c r="J575" s="23">
        <v>6624</v>
      </c>
      <c r="K575" s="14">
        <v>5728</v>
      </c>
      <c r="L575" s="14">
        <v>8889</v>
      </c>
      <c r="M575" s="4" t="s">
        <v>870</v>
      </c>
      <c r="N575" s="4" t="s">
        <v>871</v>
      </c>
      <c r="O575" s="4" t="s">
        <v>872</v>
      </c>
      <c r="P575" s="4">
        <v>33</v>
      </c>
      <c r="Q575" s="4" t="s">
        <v>874</v>
      </c>
      <c r="R575" s="6">
        <v>20</v>
      </c>
      <c r="S575" s="4" t="s">
        <v>874</v>
      </c>
      <c r="T575" s="4">
        <v>235046</v>
      </c>
      <c r="U575" s="4">
        <v>8235046</v>
      </c>
      <c r="V575" s="4" t="s">
        <v>944</v>
      </c>
      <c r="W575" s="4">
        <v>7</v>
      </c>
      <c r="Y575" s="31">
        <v>0.68815027541076224</v>
      </c>
      <c r="Z575" s="33">
        <v>12</v>
      </c>
      <c r="AA575" s="34">
        <v>5.7345856284230189E-2</v>
      </c>
      <c r="AB575" s="32">
        <v>8.3333333333333329E-2</v>
      </c>
    </row>
    <row r="576" spans="6:28" x14ac:dyDescent="0.2">
      <c r="F576" s="24">
        <v>0.54500000000000004</v>
      </c>
      <c r="G576" s="18">
        <v>0</v>
      </c>
      <c r="H576" s="21" t="s">
        <v>2695</v>
      </c>
      <c r="I576" s="16">
        <v>0</v>
      </c>
      <c r="J576" s="23">
        <v>545</v>
      </c>
      <c r="K576" s="14">
        <v>412</v>
      </c>
      <c r="L576" s="14">
        <v>957</v>
      </c>
      <c r="M576" s="4" t="s">
        <v>870</v>
      </c>
      <c r="N576" s="4" t="s">
        <v>871</v>
      </c>
      <c r="O576" s="4" t="s">
        <v>872</v>
      </c>
      <c r="P576" s="4">
        <v>33</v>
      </c>
      <c r="Q576" s="4" t="s">
        <v>874</v>
      </c>
      <c r="R576" s="6">
        <v>20</v>
      </c>
      <c r="S576" s="4" t="s">
        <v>874</v>
      </c>
      <c r="T576" s="4">
        <v>235060</v>
      </c>
      <c r="U576" s="4">
        <v>8235060</v>
      </c>
      <c r="V576" s="4" t="s">
        <v>144</v>
      </c>
      <c r="W576" s="4">
        <v>957</v>
      </c>
      <c r="Y576" s="31">
        <v>0.71525600835945669</v>
      </c>
      <c r="Z576" s="33">
        <v>1</v>
      </c>
      <c r="AA576" s="34">
        <v>0.71525600835945669</v>
      </c>
      <c r="AB576" s="32">
        <v>1</v>
      </c>
    </row>
    <row r="577" spans="6:28" x14ac:dyDescent="0.2">
      <c r="F577" s="24">
        <v>0.21983125210934865</v>
      </c>
      <c r="G577" s="18">
        <v>0</v>
      </c>
      <c r="H577" s="21" t="s">
        <v>2696</v>
      </c>
      <c r="I577" s="16">
        <v>0</v>
      </c>
      <c r="J577" s="23">
        <v>6624</v>
      </c>
      <c r="K577" s="14">
        <v>5728</v>
      </c>
      <c r="L577" s="14">
        <v>8889</v>
      </c>
      <c r="M577" s="4" t="s">
        <v>870</v>
      </c>
      <c r="N577" s="4" t="s">
        <v>871</v>
      </c>
      <c r="O577" s="4" t="s">
        <v>872</v>
      </c>
      <c r="P577" s="4">
        <v>33</v>
      </c>
      <c r="Q577" s="4" t="s">
        <v>874</v>
      </c>
      <c r="R577" s="6">
        <v>21</v>
      </c>
      <c r="S577" s="4" t="s">
        <v>874</v>
      </c>
      <c r="T577" s="4">
        <v>235046</v>
      </c>
      <c r="U577" s="4">
        <v>8235046</v>
      </c>
      <c r="V577" s="4" t="s">
        <v>944</v>
      </c>
      <c r="W577" s="4">
        <v>295</v>
      </c>
      <c r="Y577" s="31">
        <v>0.68815027541076224</v>
      </c>
      <c r="Z577" s="33">
        <v>12</v>
      </c>
      <c r="AA577" s="34">
        <v>5.7345856284230189E-2</v>
      </c>
      <c r="AB577" s="32">
        <v>8.3333333333333329E-2</v>
      </c>
    </row>
    <row r="578" spans="6:28" x14ac:dyDescent="0.2">
      <c r="F578" s="24">
        <v>0.31380471380471381</v>
      </c>
      <c r="G578" s="18">
        <v>0</v>
      </c>
      <c r="H578" s="21" t="s">
        <v>2697</v>
      </c>
      <c r="I578" s="16">
        <v>0</v>
      </c>
      <c r="J578" s="23">
        <v>1200</v>
      </c>
      <c r="K578" s="14">
        <v>827</v>
      </c>
      <c r="L578" s="14">
        <v>2673</v>
      </c>
      <c r="M578" s="4" t="s">
        <v>870</v>
      </c>
      <c r="N578" s="4" t="s">
        <v>871</v>
      </c>
      <c r="O578" s="4" t="s">
        <v>872</v>
      </c>
      <c r="P578" s="4">
        <v>33</v>
      </c>
      <c r="Q578" s="4" t="s">
        <v>874</v>
      </c>
      <c r="R578" s="6">
        <v>22</v>
      </c>
      <c r="S578" s="4" t="s">
        <v>874</v>
      </c>
      <c r="T578" s="4">
        <v>235020</v>
      </c>
      <c r="U578" s="4">
        <v>8235020</v>
      </c>
      <c r="V578" s="4" t="s">
        <v>136</v>
      </c>
      <c r="W578" s="4">
        <v>699</v>
      </c>
      <c r="Y578" s="31">
        <v>0.74468085106382975</v>
      </c>
      <c r="Z578" s="33">
        <v>4</v>
      </c>
      <c r="AA578" s="34">
        <v>0.18617021276595744</v>
      </c>
      <c r="AB578" s="32">
        <v>0.25</v>
      </c>
    </row>
    <row r="579" spans="6:28" x14ac:dyDescent="0.2">
      <c r="F579" s="24">
        <v>6.8686868686868699E-2</v>
      </c>
      <c r="G579" s="18">
        <v>0</v>
      </c>
      <c r="H579" s="21" t="s">
        <v>2697</v>
      </c>
      <c r="I579" s="16">
        <v>0</v>
      </c>
      <c r="J579" s="23">
        <v>1200</v>
      </c>
      <c r="K579" s="14">
        <v>827</v>
      </c>
      <c r="L579" s="14">
        <v>2673</v>
      </c>
      <c r="M579" s="4" t="s">
        <v>870</v>
      </c>
      <c r="N579" s="4" t="s">
        <v>871</v>
      </c>
      <c r="O579" s="4" t="s">
        <v>872</v>
      </c>
      <c r="P579" s="4">
        <v>33</v>
      </c>
      <c r="Q579" s="4" t="s">
        <v>874</v>
      </c>
      <c r="R579" s="6">
        <v>22</v>
      </c>
      <c r="S579" s="4" t="s">
        <v>870</v>
      </c>
      <c r="T579" s="4">
        <v>235020</v>
      </c>
      <c r="U579" s="4">
        <v>8235020</v>
      </c>
      <c r="V579" s="4" t="s">
        <v>136</v>
      </c>
      <c r="W579" s="4">
        <v>153</v>
      </c>
      <c r="Y579" s="31">
        <v>0.74468085106382975</v>
      </c>
      <c r="Z579" s="33">
        <v>4</v>
      </c>
      <c r="AA579" s="34">
        <v>0.18617021276595744</v>
      </c>
      <c r="AB579" s="32">
        <v>0.25</v>
      </c>
    </row>
    <row r="580" spans="6:28" x14ac:dyDescent="0.2">
      <c r="F580" s="24">
        <v>0.3126231691078562</v>
      </c>
      <c r="G580" s="18">
        <v>0</v>
      </c>
      <c r="H580" s="21" t="s">
        <v>2698</v>
      </c>
      <c r="I580" s="16">
        <v>0</v>
      </c>
      <c r="J580" s="23">
        <v>364</v>
      </c>
      <c r="K580" s="14">
        <v>211</v>
      </c>
      <c r="L580" s="14">
        <v>1502</v>
      </c>
      <c r="M580" s="4" t="s">
        <v>870</v>
      </c>
      <c r="N580" s="4" t="s">
        <v>871</v>
      </c>
      <c r="O580" s="4" t="s">
        <v>872</v>
      </c>
      <c r="P580" s="4">
        <v>33</v>
      </c>
      <c r="Q580" s="4" t="s">
        <v>874</v>
      </c>
      <c r="R580" s="6">
        <v>24</v>
      </c>
      <c r="S580" s="4" t="s">
        <v>874</v>
      </c>
      <c r="T580" s="4">
        <v>235066</v>
      </c>
      <c r="U580" s="4">
        <v>8235066</v>
      </c>
      <c r="V580" s="4" t="s">
        <v>146</v>
      </c>
      <c r="W580" s="4">
        <v>1290</v>
      </c>
      <c r="Y580" s="31">
        <v>0.82474723158401542</v>
      </c>
      <c r="Z580" s="33">
        <v>2</v>
      </c>
      <c r="AA580" s="34">
        <v>0.41237361579200771</v>
      </c>
      <c r="AB580" s="32">
        <v>0.5</v>
      </c>
    </row>
    <row r="581" spans="6:28" x14ac:dyDescent="0.2">
      <c r="F581" s="24">
        <v>0.42481318082788672</v>
      </c>
      <c r="G581" s="18">
        <v>0</v>
      </c>
      <c r="H581" s="21" t="s">
        <v>2699</v>
      </c>
      <c r="I581" s="16">
        <v>0</v>
      </c>
      <c r="J581" s="23">
        <v>3027</v>
      </c>
      <c r="K581" s="14">
        <v>1650</v>
      </c>
      <c r="L581" s="14">
        <v>5508</v>
      </c>
      <c r="M581" s="4" t="s">
        <v>870</v>
      </c>
      <c r="N581" s="4" t="s">
        <v>871</v>
      </c>
      <c r="O581" s="4" t="s">
        <v>872</v>
      </c>
      <c r="P581" s="4">
        <v>33</v>
      </c>
      <c r="Q581" s="4" t="s">
        <v>874</v>
      </c>
      <c r="R581" s="6">
        <v>25</v>
      </c>
      <c r="S581" s="4" t="s">
        <v>874</v>
      </c>
      <c r="T581" s="4">
        <v>235006</v>
      </c>
      <c r="U581" s="4">
        <v>8235006</v>
      </c>
      <c r="V581" s="4" t="s">
        <v>916</v>
      </c>
      <c r="W581" s="4">
        <v>773</v>
      </c>
      <c r="Y581" s="31">
        <v>0.70279823269513986</v>
      </c>
      <c r="Z581" s="33">
        <v>9</v>
      </c>
      <c r="AA581" s="34">
        <v>7.8088692521682213E-2</v>
      </c>
      <c r="AB581" s="32">
        <v>0.1111111111111111</v>
      </c>
    </row>
    <row r="582" spans="6:28" x14ac:dyDescent="0.2">
      <c r="F582" s="24">
        <v>0.52400000000000002</v>
      </c>
      <c r="G582" s="18">
        <v>0</v>
      </c>
      <c r="H582" s="21" t="s">
        <v>2700</v>
      </c>
      <c r="I582" s="16">
        <v>0</v>
      </c>
      <c r="J582" s="23">
        <v>524</v>
      </c>
      <c r="K582" s="14">
        <v>223</v>
      </c>
      <c r="L582" s="14">
        <v>1196</v>
      </c>
      <c r="M582" s="4" t="s">
        <v>870</v>
      </c>
      <c r="N582" s="4" t="s">
        <v>871</v>
      </c>
      <c r="O582" s="4" t="s">
        <v>872</v>
      </c>
      <c r="P582" s="4">
        <v>33</v>
      </c>
      <c r="Q582" s="4" t="s">
        <v>874</v>
      </c>
      <c r="R582" s="6">
        <v>26</v>
      </c>
      <c r="S582" s="4" t="s">
        <v>874</v>
      </c>
      <c r="T582" s="4">
        <v>235022</v>
      </c>
      <c r="U582" s="4">
        <v>8235022</v>
      </c>
      <c r="V582" s="4" t="s">
        <v>137</v>
      </c>
      <c r="W582" s="4">
        <v>1196</v>
      </c>
      <c r="Y582" s="31">
        <v>0.73031394750386003</v>
      </c>
      <c r="Z582" s="33">
        <v>1</v>
      </c>
      <c r="AA582" s="34">
        <v>0.73031394750386003</v>
      </c>
      <c r="AB582" s="32">
        <v>1</v>
      </c>
    </row>
    <row r="583" spans="6:28" x14ac:dyDescent="0.2">
      <c r="F583" s="24">
        <v>0.57766159624413138</v>
      </c>
      <c r="G583" s="18">
        <v>0</v>
      </c>
      <c r="H583" s="21" t="s">
        <v>2701</v>
      </c>
      <c r="I583" s="16">
        <v>0</v>
      </c>
      <c r="J583" s="23">
        <v>2924</v>
      </c>
      <c r="K583" s="14">
        <v>1395</v>
      </c>
      <c r="L583" s="14">
        <v>5325</v>
      </c>
      <c r="M583" s="4" t="s">
        <v>870</v>
      </c>
      <c r="N583" s="4" t="s">
        <v>871</v>
      </c>
      <c r="O583" s="4" t="s">
        <v>872</v>
      </c>
      <c r="P583" s="4">
        <v>33</v>
      </c>
      <c r="Q583" s="4" t="s">
        <v>874</v>
      </c>
      <c r="R583" s="6">
        <v>27</v>
      </c>
      <c r="S583" s="4" t="s">
        <v>874</v>
      </c>
      <c r="T583" s="4">
        <v>235080</v>
      </c>
      <c r="U583" s="4">
        <v>8235080</v>
      </c>
      <c r="V583" s="4" t="s">
        <v>940</v>
      </c>
      <c r="W583" s="4">
        <v>1052</v>
      </c>
      <c r="Y583" s="31">
        <v>0.69680630443799252</v>
      </c>
      <c r="Z583" s="33">
        <v>6</v>
      </c>
      <c r="AA583" s="34">
        <v>0.11613438407299875</v>
      </c>
      <c r="AB583" s="32">
        <v>0.16666666666666666</v>
      </c>
    </row>
    <row r="584" spans="6:28" x14ac:dyDescent="0.2">
      <c r="F584" s="24">
        <v>0.53527559912854028</v>
      </c>
      <c r="G584" s="18">
        <v>0</v>
      </c>
      <c r="H584" s="21" t="s">
        <v>2702</v>
      </c>
      <c r="I584" s="16">
        <v>0</v>
      </c>
      <c r="J584" s="23">
        <v>3027</v>
      </c>
      <c r="K584" s="14">
        <v>1650</v>
      </c>
      <c r="L584" s="14">
        <v>5508</v>
      </c>
      <c r="M584" s="4" t="s">
        <v>870</v>
      </c>
      <c r="N584" s="4" t="s">
        <v>871</v>
      </c>
      <c r="O584" s="4" t="s">
        <v>872</v>
      </c>
      <c r="P584" s="4">
        <v>33</v>
      </c>
      <c r="Q584" s="4" t="s">
        <v>874</v>
      </c>
      <c r="R584" s="6">
        <v>28</v>
      </c>
      <c r="S584" s="4" t="s">
        <v>874</v>
      </c>
      <c r="T584" s="4">
        <v>235006</v>
      </c>
      <c r="U584" s="4">
        <v>8235006</v>
      </c>
      <c r="V584" s="4" t="s">
        <v>916</v>
      </c>
      <c r="W584" s="4">
        <v>974</v>
      </c>
      <c r="Y584" s="31">
        <v>0.70279823269513986</v>
      </c>
      <c r="Z584" s="33">
        <v>9</v>
      </c>
      <c r="AA584" s="34">
        <v>7.8088692521682213E-2</v>
      </c>
      <c r="AB584" s="32">
        <v>0.1111111111111111</v>
      </c>
    </row>
    <row r="585" spans="6:28" x14ac:dyDescent="0.2">
      <c r="F585" s="24">
        <v>0.37071213640922762</v>
      </c>
      <c r="G585" s="18">
        <v>0</v>
      </c>
      <c r="H585" s="21" t="s">
        <v>2703</v>
      </c>
      <c r="I585" s="16">
        <v>0</v>
      </c>
      <c r="J585" s="23">
        <v>1600</v>
      </c>
      <c r="K585" s="14">
        <v>1112</v>
      </c>
      <c r="L585" s="14">
        <v>2991</v>
      </c>
      <c r="M585" s="4" t="s">
        <v>870</v>
      </c>
      <c r="N585" s="4" t="s">
        <v>871</v>
      </c>
      <c r="O585" s="4" t="s">
        <v>872</v>
      </c>
      <c r="P585" s="4">
        <v>33</v>
      </c>
      <c r="Q585" s="4" t="s">
        <v>874</v>
      </c>
      <c r="R585" s="6">
        <v>29</v>
      </c>
      <c r="S585" s="4" t="s">
        <v>874</v>
      </c>
      <c r="T585" s="4">
        <v>235032</v>
      </c>
      <c r="U585" s="4">
        <v>8235032</v>
      </c>
      <c r="V585" s="4" t="s">
        <v>943</v>
      </c>
      <c r="W585" s="4">
        <v>693</v>
      </c>
      <c r="Y585" s="31">
        <v>0.71944590566368583</v>
      </c>
      <c r="Z585" s="33">
        <v>3</v>
      </c>
      <c r="AA585" s="34">
        <v>0.23981530188789527</v>
      </c>
      <c r="AB585" s="32">
        <v>0.33333333333333331</v>
      </c>
    </row>
    <row r="586" spans="6:28" x14ac:dyDescent="0.2">
      <c r="F586" s="24">
        <v>0.32754030501089326</v>
      </c>
      <c r="G586" s="18">
        <v>0</v>
      </c>
      <c r="H586" s="21" t="s">
        <v>2704</v>
      </c>
      <c r="I586" s="16">
        <v>0</v>
      </c>
      <c r="J586" s="23">
        <v>3027</v>
      </c>
      <c r="K586" s="14">
        <v>1650</v>
      </c>
      <c r="L586" s="14">
        <v>5508</v>
      </c>
      <c r="M586" s="4" t="s">
        <v>870</v>
      </c>
      <c r="N586" s="4" t="s">
        <v>871</v>
      </c>
      <c r="O586" s="4" t="s">
        <v>872</v>
      </c>
      <c r="P586" s="4">
        <v>33</v>
      </c>
      <c r="Q586" s="4" t="s">
        <v>874</v>
      </c>
      <c r="R586" s="6">
        <v>30</v>
      </c>
      <c r="S586" s="4" t="s">
        <v>874</v>
      </c>
      <c r="T586" s="4">
        <v>235006</v>
      </c>
      <c r="U586" s="4">
        <v>8235006</v>
      </c>
      <c r="V586" s="4" t="s">
        <v>916</v>
      </c>
      <c r="W586" s="4">
        <v>596</v>
      </c>
      <c r="Y586" s="31">
        <v>0.70279823269513986</v>
      </c>
      <c r="Z586" s="33">
        <v>9</v>
      </c>
      <c r="AA586" s="34">
        <v>7.8088692521682213E-2</v>
      </c>
      <c r="AB586" s="32">
        <v>0.1111111111111111</v>
      </c>
    </row>
    <row r="587" spans="6:28" x14ac:dyDescent="0.2">
      <c r="F587" s="24">
        <v>0.19528619528619529</v>
      </c>
      <c r="G587" s="18">
        <v>0</v>
      </c>
      <c r="H587" s="21" t="s">
        <v>2705</v>
      </c>
      <c r="I587" s="16">
        <v>0</v>
      </c>
      <c r="J587" s="23">
        <v>1200</v>
      </c>
      <c r="K587" s="14">
        <v>827</v>
      </c>
      <c r="L587" s="14">
        <v>2673</v>
      </c>
      <c r="M587" s="4" t="s">
        <v>870</v>
      </c>
      <c r="N587" s="4" t="s">
        <v>871</v>
      </c>
      <c r="O587" s="4" t="s">
        <v>872</v>
      </c>
      <c r="P587" s="4">
        <v>33</v>
      </c>
      <c r="Q587" s="4" t="s">
        <v>874</v>
      </c>
      <c r="R587" s="6">
        <v>31</v>
      </c>
      <c r="S587" s="4" t="s">
        <v>874</v>
      </c>
      <c r="T587" s="4">
        <v>235020</v>
      </c>
      <c r="U587" s="4">
        <v>8235020</v>
      </c>
      <c r="V587" s="4" t="s">
        <v>136</v>
      </c>
      <c r="W587" s="4">
        <v>435</v>
      </c>
      <c r="Y587" s="31">
        <v>0.74468085106382975</v>
      </c>
      <c r="Z587" s="33">
        <v>4</v>
      </c>
      <c r="AA587" s="34">
        <v>0.18617021276595744</v>
      </c>
      <c r="AB587" s="32">
        <v>0.25</v>
      </c>
    </row>
    <row r="588" spans="6:28" x14ac:dyDescent="0.2">
      <c r="F588" s="24">
        <v>0.89394779342723008</v>
      </c>
      <c r="G588" s="18">
        <v>0</v>
      </c>
      <c r="H588" s="21" t="s">
        <v>2706</v>
      </c>
      <c r="I588" s="16">
        <v>0</v>
      </c>
      <c r="J588" s="23">
        <v>2924</v>
      </c>
      <c r="K588" s="14">
        <v>1395</v>
      </c>
      <c r="L588" s="14">
        <v>5325</v>
      </c>
      <c r="M588" s="4" t="s">
        <v>870</v>
      </c>
      <c r="N588" s="4" t="s">
        <v>871</v>
      </c>
      <c r="O588" s="4" t="s">
        <v>872</v>
      </c>
      <c r="P588" s="4">
        <v>33</v>
      </c>
      <c r="Q588" s="4" t="s">
        <v>874</v>
      </c>
      <c r="R588" s="6">
        <v>32</v>
      </c>
      <c r="S588" s="4" t="s">
        <v>874</v>
      </c>
      <c r="T588" s="4">
        <v>235080</v>
      </c>
      <c r="U588" s="4">
        <v>8235080</v>
      </c>
      <c r="V588" s="4" t="s">
        <v>940</v>
      </c>
      <c r="W588" s="4">
        <v>1628</v>
      </c>
      <c r="Y588" s="31">
        <v>0.69680630443799252</v>
      </c>
      <c r="Z588" s="33">
        <v>6</v>
      </c>
      <c r="AA588" s="34">
        <v>0.11613438407299875</v>
      </c>
      <c r="AB588" s="32">
        <v>0.16666666666666666</v>
      </c>
    </row>
    <row r="589" spans="6:28" x14ac:dyDescent="0.2">
      <c r="F589" s="24">
        <v>6.7046840958605664E-2</v>
      </c>
      <c r="G589" s="18">
        <v>0</v>
      </c>
      <c r="H589" s="21" t="s">
        <v>2707</v>
      </c>
      <c r="I589" s="16">
        <v>0</v>
      </c>
      <c r="J589" s="23">
        <v>3027</v>
      </c>
      <c r="K589" s="14">
        <v>1650</v>
      </c>
      <c r="L589" s="14">
        <v>5508</v>
      </c>
      <c r="M589" s="4" t="s">
        <v>870</v>
      </c>
      <c r="N589" s="4" t="s">
        <v>871</v>
      </c>
      <c r="O589" s="4" t="s">
        <v>872</v>
      </c>
      <c r="P589" s="4">
        <v>33</v>
      </c>
      <c r="Q589" s="4" t="s">
        <v>874</v>
      </c>
      <c r="R589" s="6">
        <v>34</v>
      </c>
      <c r="S589" s="4" t="s">
        <v>870</v>
      </c>
      <c r="T589" s="4">
        <v>235006</v>
      </c>
      <c r="U589" s="4">
        <v>8235006</v>
      </c>
      <c r="V589" s="4" t="s">
        <v>916</v>
      </c>
      <c r="W589" s="4">
        <v>122</v>
      </c>
      <c r="Y589" s="31">
        <v>0.70279823269513986</v>
      </c>
      <c r="Z589" s="33">
        <v>9</v>
      </c>
      <c r="AA589" s="34">
        <v>7.8088692521682213E-2</v>
      </c>
      <c r="AB589" s="32">
        <v>0.1111111111111111</v>
      </c>
    </row>
    <row r="590" spans="6:28" x14ac:dyDescent="0.2">
      <c r="F590" s="24">
        <v>0.113</v>
      </c>
      <c r="G590" s="18">
        <v>0</v>
      </c>
      <c r="H590" s="21" t="s">
        <v>2707</v>
      </c>
      <c r="I590" s="16">
        <v>0</v>
      </c>
      <c r="J590" s="23">
        <v>113</v>
      </c>
      <c r="K590" s="14">
        <v>80</v>
      </c>
      <c r="L590" s="14">
        <v>444</v>
      </c>
      <c r="M590" s="4" t="s">
        <v>870</v>
      </c>
      <c r="N590" s="4" t="s">
        <v>871</v>
      </c>
      <c r="O590" s="4" t="s">
        <v>872</v>
      </c>
      <c r="P590" s="4">
        <v>33</v>
      </c>
      <c r="Q590" s="4" t="s">
        <v>874</v>
      </c>
      <c r="R590" s="6">
        <v>34</v>
      </c>
      <c r="S590" s="4" t="s">
        <v>870</v>
      </c>
      <c r="T590" s="4">
        <v>237032</v>
      </c>
      <c r="U590" s="4">
        <v>8237032</v>
      </c>
      <c r="V590" s="4" t="s">
        <v>177</v>
      </c>
      <c r="W590" s="4">
        <v>444</v>
      </c>
      <c r="Y590" s="31">
        <v>0.82260596546310827</v>
      </c>
      <c r="Z590" s="33">
        <v>1</v>
      </c>
      <c r="AA590" s="34">
        <v>0.82260596546310827</v>
      </c>
      <c r="AB590" s="32">
        <v>1</v>
      </c>
    </row>
    <row r="591" spans="6:28" x14ac:dyDescent="0.2">
      <c r="F591" s="24">
        <v>4.8000000000000001E-2</v>
      </c>
      <c r="G591" s="18">
        <v>0</v>
      </c>
      <c r="H591" s="21" t="s">
        <v>2707</v>
      </c>
      <c r="I591" s="16">
        <v>0</v>
      </c>
      <c r="J591" s="23">
        <v>48</v>
      </c>
      <c r="K591" s="14">
        <v>8</v>
      </c>
      <c r="L591" s="14">
        <v>179</v>
      </c>
      <c r="M591" s="4" t="s">
        <v>870</v>
      </c>
      <c r="N591" s="4" t="s">
        <v>871</v>
      </c>
      <c r="O591" s="4" t="s">
        <v>872</v>
      </c>
      <c r="P591" s="4">
        <v>33</v>
      </c>
      <c r="Q591" s="4" t="s">
        <v>874</v>
      </c>
      <c r="R591" s="6">
        <v>34</v>
      </c>
      <c r="S591" s="4" t="s">
        <v>872</v>
      </c>
      <c r="T591" s="4">
        <v>237072</v>
      </c>
      <c r="U591" s="4">
        <v>8237072</v>
      </c>
      <c r="V591" s="4" t="s">
        <v>181</v>
      </c>
      <c r="W591" s="4">
        <v>179</v>
      </c>
      <c r="Y591" s="31">
        <v>0.79574468085106387</v>
      </c>
      <c r="Z591" s="33">
        <v>1</v>
      </c>
      <c r="AA591" s="34">
        <v>0.79574468085106387</v>
      </c>
      <c r="AB591" s="32">
        <v>1</v>
      </c>
    </row>
    <row r="592" spans="6:28" x14ac:dyDescent="0.2">
      <c r="F592" s="24">
        <v>0.53642910915934749</v>
      </c>
      <c r="G592" s="18">
        <v>0.36762402915298276</v>
      </c>
      <c r="H592" s="21" t="s">
        <v>2708</v>
      </c>
      <c r="I592" s="16">
        <v>0.36762402915298276</v>
      </c>
      <c r="J592" s="23">
        <v>6209</v>
      </c>
      <c r="K592" s="14">
        <v>12520</v>
      </c>
      <c r="L592" s="14">
        <v>5579</v>
      </c>
      <c r="M592" s="4" t="s">
        <v>870</v>
      </c>
      <c r="N592" s="4" t="s">
        <v>871</v>
      </c>
      <c r="O592" s="4" t="s">
        <v>872</v>
      </c>
      <c r="P592" s="4">
        <v>33</v>
      </c>
      <c r="Q592" s="4" t="s">
        <v>874</v>
      </c>
      <c r="R592" s="6">
        <v>35</v>
      </c>
      <c r="S592" s="4" t="s">
        <v>874</v>
      </c>
      <c r="T592" s="4">
        <v>237040</v>
      </c>
      <c r="U592" s="4">
        <v>8237040</v>
      </c>
      <c r="V592" s="4" t="s">
        <v>933</v>
      </c>
      <c r="W592" s="4">
        <v>482</v>
      </c>
      <c r="Y592" s="31">
        <v>0.74456968899127862</v>
      </c>
      <c r="Z592" s="33">
        <v>11</v>
      </c>
      <c r="AA592" s="34">
        <v>6.7688153544661692E-2</v>
      </c>
      <c r="AB592" s="32">
        <v>9.0909090909090912E-2</v>
      </c>
    </row>
    <row r="593" spans="6:28" x14ac:dyDescent="0.2">
      <c r="F593" s="24">
        <v>0.30105703678704016</v>
      </c>
      <c r="G593" s="18">
        <v>0</v>
      </c>
      <c r="H593" s="21" t="s">
        <v>2709</v>
      </c>
      <c r="I593" s="16">
        <v>0</v>
      </c>
      <c r="J593" s="23">
        <v>6624</v>
      </c>
      <c r="K593" s="14">
        <v>5728</v>
      </c>
      <c r="L593" s="14">
        <v>8889</v>
      </c>
      <c r="M593" s="4" t="s">
        <v>870</v>
      </c>
      <c r="N593" s="4" t="s">
        <v>871</v>
      </c>
      <c r="O593" s="4" t="s">
        <v>872</v>
      </c>
      <c r="P593" s="4">
        <v>33</v>
      </c>
      <c r="Q593" s="4" t="s">
        <v>874</v>
      </c>
      <c r="R593" s="6">
        <v>37</v>
      </c>
      <c r="S593" s="4" t="s">
        <v>874</v>
      </c>
      <c r="T593" s="4">
        <v>235046</v>
      </c>
      <c r="U593" s="4">
        <v>8235046</v>
      </c>
      <c r="V593" s="4" t="s">
        <v>944</v>
      </c>
      <c r="W593" s="4">
        <v>404</v>
      </c>
      <c r="Y593" s="31">
        <v>0.68815027541076224</v>
      </c>
      <c r="Z593" s="33">
        <v>12</v>
      </c>
      <c r="AA593" s="34">
        <v>5.7345856284230189E-2</v>
      </c>
      <c r="AB593" s="32">
        <v>8.3333333333333329E-2</v>
      </c>
    </row>
    <row r="594" spans="6:28" x14ac:dyDescent="0.2">
      <c r="F594" s="24">
        <v>0.40612892338845763</v>
      </c>
      <c r="G594" s="18">
        <v>0</v>
      </c>
      <c r="H594" s="21" t="s">
        <v>2710</v>
      </c>
      <c r="I594" s="16">
        <v>0</v>
      </c>
      <c r="J594" s="23">
        <v>6624</v>
      </c>
      <c r="K594" s="14">
        <v>5728</v>
      </c>
      <c r="L594" s="14">
        <v>8889</v>
      </c>
      <c r="M594" s="4" t="s">
        <v>870</v>
      </c>
      <c r="N594" s="4" t="s">
        <v>871</v>
      </c>
      <c r="O594" s="4" t="s">
        <v>872</v>
      </c>
      <c r="P594" s="4">
        <v>33</v>
      </c>
      <c r="Q594" s="4" t="s">
        <v>870</v>
      </c>
      <c r="R594" s="6">
        <v>2</v>
      </c>
      <c r="S594" s="4" t="s">
        <v>870</v>
      </c>
      <c r="T594" s="4">
        <v>235046</v>
      </c>
      <c r="U594" s="4">
        <v>8235046</v>
      </c>
      <c r="V594" s="4" t="s">
        <v>944</v>
      </c>
      <c r="W594" s="4">
        <v>545</v>
      </c>
      <c r="Y594" s="31">
        <v>0.68815027541076224</v>
      </c>
      <c r="Z594" s="33">
        <v>12</v>
      </c>
      <c r="AA594" s="34">
        <v>5.7345856284230189E-2</v>
      </c>
      <c r="AB594" s="32">
        <v>8.3333333333333329E-2</v>
      </c>
    </row>
    <row r="595" spans="6:28" x14ac:dyDescent="0.2">
      <c r="F595" s="24">
        <v>0.98141613229834623</v>
      </c>
      <c r="G595" s="18">
        <v>0</v>
      </c>
      <c r="H595" s="21" t="s">
        <v>2710</v>
      </c>
      <c r="I595" s="16">
        <v>0</v>
      </c>
      <c r="J595" s="23">
        <v>6624</v>
      </c>
      <c r="K595" s="14">
        <v>5728</v>
      </c>
      <c r="L595" s="14">
        <v>8889</v>
      </c>
      <c r="M595" s="4" t="s">
        <v>870</v>
      </c>
      <c r="N595" s="4" t="s">
        <v>871</v>
      </c>
      <c r="O595" s="4" t="s">
        <v>872</v>
      </c>
      <c r="P595" s="4">
        <v>33</v>
      </c>
      <c r="Q595" s="4" t="s">
        <v>870</v>
      </c>
      <c r="R595" s="6">
        <v>2</v>
      </c>
      <c r="S595" s="4" t="s">
        <v>872</v>
      </c>
      <c r="T595" s="4">
        <v>235046</v>
      </c>
      <c r="U595" s="4">
        <v>8235046</v>
      </c>
      <c r="V595" s="4" t="s">
        <v>944</v>
      </c>
      <c r="W595" s="4">
        <v>1317</v>
      </c>
      <c r="Y595" s="31">
        <v>0.68815027541076224</v>
      </c>
      <c r="Z595" s="33">
        <v>12</v>
      </c>
      <c r="AA595" s="34">
        <v>5.7345856284230189E-2</v>
      </c>
      <c r="AB595" s="32">
        <v>8.3333333333333329E-2</v>
      </c>
    </row>
    <row r="596" spans="6:28" x14ac:dyDescent="0.2">
      <c r="F596" s="24">
        <v>1.3555018562267971</v>
      </c>
      <c r="G596" s="18">
        <v>0</v>
      </c>
      <c r="H596" s="21" t="s">
        <v>2711</v>
      </c>
      <c r="I596" s="16">
        <v>0</v>
      </c>
      <c r="J596" s="23">
        <v>6624</v>
      </c>
      <c r="K596" s="14">
        <v>5728</v>
      </c>
      <c r="L596" s="14">
        <v>8889</v>
      </c>
      <c r="M596" s="4" t="s">
        <v>870</v>
      </c>
      <c r="N596" s="4" t="s">
        <v>871</v>
      </c>
      <c r="O596" s="4" t="s">
        <v>872</v>
      </c>
      <c r="P596" s="4">
        <v>33</v>
      </c>
      <c r="Q596" s="4" t="s">
        <v>870</v>
      </c>
      <c r="R596" s="6">
        <v>3</v>
      </c>
      <c r="S596" s="4" t="s">
        <v>874</v>
      </c>
      <c r="T596" s="4">
        <v>235046</v>
      </c>
      <c r="U596" s="4">
        <v>8235046</v>
      </c>
      <c r="V596" s="4" t="s">
        <v>944</v>
      </c>
      <c r="W596" s="4">
        <v>1819</v>
      </c>
      <c r="Y596" s="31">
        <v>0.68815027541076224</v>
      </c>
      <c r="Z596" s="33">
        <v>12</v>
      </c>
      <c r="AA596" s="34">
        <v>5.7345856284230189E-2</v>
      </c>
      <c r="AB596" s="32">
        <v>8.3333333333333329E-2</v>
      </c>
    </row>
    <row r="597" spans="6:28" x14ac:dyDescent="0.2">
      <c r="F597" s="24">
        <v>1.278002024974688</v>
      </c>
      <c r="G597" s="18">
        <v>0</v>
      </c>
      <c r="H597" s="21" t="s">
        <v>2712</v>
      </c>
      <c r="I597" s="16">
        <v>0</v>
      </c>
      <c r="J597" s="23">
        <v>6624</v>
      </c>
      <c r="K597" s="14">
        <v>5728</v>
      </c>
      <c r="L597" s="14">
        <v>8889</v>
      </c>
      <c r="M597" s="4" t="s">
        <v>870</v>
      </c>
      <c r="N597" s="4" t="s">
        <v>871</v>
      </c>
      <c r="O597" s="4" t="s">
        <v>872</v>
      </c>
      <c r="P597" s="4">
        <v>33</v>
      </c>
      <c r="Q597" s="4" t="s">
        <v>870</v>
      </c>
      <c r="R597" s="6">
        <v>33</v>
      </c>
      <c r="S597" s="4" t="s">
        <v>874</v>
      </c>
      <c r="T597" s="4">
        <v>235046</v>
      </c>
      <c r="U597" s="4">
        <v>8235046</v>
      </c>
      <c r="V597" s="4" t="s">
        <v>944</v>
      </c>
      <c r="W597" s="4">
        <v>1715</v>
      </c>
      <c r="Y597" s="31">
        <v>0.68815027541076224</v>
      </c>
      <c r="Z597" s="33">
        <v>12</v>
      </c>
      <c r="AA597" s="34">
        <v>5.7345856284230189E-2</v>
      </c>
      <c r="AB597" s="32">
        <v>8.3333333333333329E-2</v>
      </c>
    </row>
    <row r="598" spans="6:28" x14ac:dyDescent="0.2">
      <c r="F598" s="24">
        <v>0.70628743352924717</v>
      </c>
      <c r="G598" s="18">
        <v>0</v>
      </c>
      <c r="H598" s="21" t="s">
        <v>2713</v>
      </c>
      <c r="I598" s="16">
        <v>0</v>
      </c>
      <c r="J598" s="23">
        <v>2699</v>
      </c>
      <c r="K598" s="14">
        <v>1320</v>
      </c>
      <c r="L598" s="14">
        <v>3573</v>
      </c>
      <c r="M598" s="4" t="s">
        <v>870</v>
      </c>
      <c r="N598" s="4" t="s">
        <v>871</v>
      </c>
      <c r="O598" s="4" t="s">
        <v>872</v>
      </c>
      <c r="P598" s="4">
        <v>34</v>
      </c>
      <c r="Q598" s="4" t="s">
        <v>874</v>
      </c>
      <c r="R598" s="6">
        <v>3</v>
      </c>
      <c r="S598" s="4" t="s">
        <v>874</v>
      </c>
      <c r="T598" s="4">
        <v>236043</v>
      </c>
      <c r="U598" s="4">
        <v>8236043</v>
      </c>
      <c r="V598" s="4" t="s">
        <v>945</v>
      </c>
      <c r="W598" s="4">
        <v>935</v>
      </c>
      <c r="Y598" s="31">
        <v>0.64449420442571126</v>
      </c>
      <c r="Z598" s="33">
        <v>5</v>
      </c>
      <c r="AA598" s="34">
        <v>0.12889884088514225</v>
      </c>
      <c r="AB598" s="32">
        <v>0.2</v>
      </c>
    </row>
    <row r="599" spans="6:28" x14ac:dyDescent="0.2">
      <c r="F599" s="24">
        <v>0.23867074102368219</v>
      </c>
      <c r="G599" s="18">
        <v>0</v>
      </c>
      <c r="H599" s="21" t="s">
        <v>2714</v>
      </c>
      <c r="I599" s="16">
        <v>0</v>
      </c>
      <c r="J599" s="23">
        <v>2460</v>
      </c>
      <c r="K599" s="14">
        <v>1341</v>
      </c>
      <c r="L599" s="14">
        <v>5236</v>
      </c>
      <c r="M599" s="4" t="s">
        <v>870</v>
      </c>
      <c r="N599" s="4" t="s">
        <v>871</v>
      </c>
      <c r="O599" s="4" t="s">
        <v>872</v>
      </c>
      <c r="P599" s="4">
        <v>34</v>
      </c>
      <c r="Q599" s="4" t="s">
        <v>874</v>
      </c>
      <c r="R599" s="6">
        <v>4</v>
      </c>
      <c r="S599" s="4" t="s">
        <v>874</v>
      </c>
      <c r="T599" s="4">
        <v>236070</v>
      </c>
      <c r="U599" s="4">
        <v>8236070</v>
      </c>
      <c r="V599" s="4" t="s">
        <v>166</v>
      </c>
      <c r="W599" s="4">
        <v>508</v>
      </c>
      <c r="Y599" s="31">
        <v>0.72778576961380992</v>
      </c>
      <c r="Z599" s="33">
        <v>1</v>
      </c>
      <c r="AA599" s="34">
        <v>0.72778576961380992</v>
      </c>
      <c r="AB599" s="32">
        <v>1</v>
      </c>
    </row>
    <row r="600" spans="6:28" x14ac:dyDescent="0.2">
      <c r="F600" s="24">
        <v>1.0362112033195019</v>
      </c>
      <c r="G600" s="18">
        <v>0</v>
      </c>
      <c r="H600" s="21" t="s">
        <v>2715</v>
      </c>
      <c r="I600" s="16">
        <v>0</v>
      </c>
      <c r="J600" s="23">
        <v>3239</v>
      </c>
      <c r="K600" s="14">
        <v>2107</v>
      </c>
      <c r="L600" s="14">
        <v>4820</v>
      </c>
      <c r="M600" s="4" t="s">
        <v>870</v>
      </c>
      <c r="N600" s="4" t="s">
        <v>871</v>
      </c>
      <c r="O600" s="4" t="s">
        <v>872</v>
      </c>
      <c r="P600" s="4">
        <v>34</v>
      </c>
      <c r="Q600" s="4" t="s">
        <v>874</v>
      </c>
      <c r="R600" s="6">
        <v>5</v>
      </c>
      <c r="S600" s="4" t="s">
        <v>870</v>
      </c>
      <c r="T600" s="4">
        <v>236004</v>
      </c>
      <c r="U600" s="4">
        <v>8236004</v>
      </c>
      <c r="V600" s="4" t="s">
        <v>150</v>
      </c>
      <c r="W600" s="4">
        <v>1542</v>
      </c>
      <c r="Y600" s="31">
        <v>0.68138894353728108</v>
      </c>
      <c r="Z600" s="33">
        <v>4</v>
      </c>
      <c r="AA600" s="34">
        <v>0.17034723588432027</v>
      </c>
      <c r="AB600" s="32">
        <v>0.25</v>
      </c>
    </row>
    <row r="601" spans="6:28" x14ac:dyDescent="0.2">
      <c r="F601" s="24">
        <v>1.2472165975103735</v>
      </c>
      <c r="G601" s="18">
        <v>0</v>
      </c>
      <c r="H601" s="21" t="s">
        <v>2715</v>
      </c>
      <c r="I601" s="16">
        <v>0</v>
      </c>
      <c r="J601" s="23">
        <v>3239</v>
      </c>
      <c r="K601" s="14">
        <v>2107</v>
      </c>
      <c r="L601" s="14">
        <v>4820</v>
      </c>
      <c r="M601" s="4" t="s">
        <v>870</v>
      </c>
      <c r="N601" s="4" t="s">
        <v>871</v>
      </c>
      <c r="O601" s="4" t="s">
        <v>872</v>
      </c>
      <c r="P601" s="4">
        <v>34</v>
      </c>
      <c r="Q601" s="4" t="s">
        <v>874</v>
      </c>
      <c r="R601" s="6">
        <v>5</v>
      </c>
      <c r="S601" s="4" t="s">
        <v>872</v>
      </c>
      <c r="T601" s="4">
        <v>236004</v>
      </c>
      <c r="U601" s="4">
        <v>8236004</v>
      </c>
      <c r="V601" s="4" t="s">
        <v>150</v>
      </c>
      <c r="W601" s="4">
        <v>1856</v>
      </c>
      <c r="Y601" s="31">
        <v>0.68138894353728108</v>
      </c>
      <c r="Z601" s="33">
        <v>4</v>
      </c>
      <c r="AA601" s="34">
        <v>0.17034723588432027</v>
      </c>
      <c r="AB601" s="32">
        <v>0.25</v>
      </c>
    </row>
    <row r="602" spans="6:28" x14ac:dyDescent="0.2">
      <c r="F602" s="24">
        <v>2.5077452667814117E-3</v>
      </c>
      <c r="G602" s="18">
        <v>0</v>
      </c>
      <c r="H602" s="21" t="s">
        <v>2716</v>
      </c>
      <c r="I602" s="16">
        <v>0</v>
      </c>
      <c r="J602" s="23">
        <v>2914</v>
      </c>
      <c r="K602" s="14">
        <v>1496</v>
      </c>
      <c r="L602" s="14">
        <v>3486</v>
      </c>
      <c r="M602" s="4" t="s">
        <v>870</v>
      </c>
      <c r="N602" s="4" t="s">
        <v>871</v>
      </c>
      <c r="O602" s="4" t="s">
        <v>872</v>
      </c>
      <c r="P602" s="4">
        <v>34</v>
      </c>
      <c r="Q602" s="4" t="s">
        <v>874</v>
      </c>
      <c r="R602" s="6">
        <v>6</v>
      </c>
      <c r="S602" s="4" t="s">
        <v>870</v>
      </c>
      <c r="T602" s="4">
        <v>235065</v>
      </c>
      <c r="U602" s="4">
        <v>8235065</v>
      </c>
      <c r="V602" s="4" t="s">
        <v>145</v>
      </c>
      <c r="W602" s="4">
        <v>3</v>
      </c>
      <c r="Y602" s="31">
        <v>0.63095238095238093</v>
      </c>
      <c r="Z602" s="33">
        <v>6</v>
      </c>
      <c r="AA602" s="34">
        <v>0.10515873015873016</v>
      </c>
      <c r="AB602" s="32">
        <v>0.16666666666666666</v>
      </c>
    </row>
    <row r="603" spans="6:28" x14ac:dyDescent="0.2">
      <c r="F603" s="24">
        <v>0.73583225020308696</v>
      </c>
      <c r="G603" s="18">
        <v>0</v>
      </c>
      <c r="H603" s="21" t="s">
        <v>2716</v>
      </c>
      <c r="I603" s="16">
        <v>0</v>
      </c>
      <c r="J603" s="23">
        <v>2637</v>
      </c>
      <c r="K603" s="14">
        <v>2004</v>
      </c>
      <c r="L603" s="14">
        <v>4924</v>
      </c>
      <c r="M603" s="4" t="s">
        <v>870</v>
      </c>
      <c r="N603" s="4" t="s">
        <v>871</v>
      </c>
      <c r="O603" s="4" t="s">
        <v>872</v>
      </c>
      <c r="P603" s="4">
        <v>34</v>
      </c>
      <c r="Q603" s="4" t="s">
        <v>874</v>
      </c>
      <c r="R603" s="6">
        <v>6</v>
      </c>
      <c r="S603" s="4" t="s">
        <v>870</v>
      </c>
      <c r="T603" s="4">
        <v>235079</v>
      </c>
      <c r="U603" s="4">
        <v>8235079</v>
      </c>
      <c r="V603" s="4" t="s">
        <v>912</v>
      </c>
      <c r="W603" s="4">
        <v>1374</v>
      </c>
      <c r="Y603" s="31">
        <v>0.72430737062205963</v>
      </c>
      <c r="Z603" s="33">
        <v>5</v>
      </c>
      <c r="AA603" s="34">
        <v>0.14486147412441192</v>
      </c>
      <c r="AB603" s="32">
        <v>0.2</v>
      </c>
    </row>
    <row r="604" spans="6:28" x14ac:dyDescent="0.2">
      <c r="F604" s="24">
        <v>0.39255097481722179</v>
      </c>
      <c r="G604" s="18">
        <v>0</v>
      </c>
      <c r="H604" s="21" t="s">
        <v>2716</v>
      </c>
      <c r="I604" s="16">
        <v>0</v>
      </c>
      <c r="J604" s="23">
        <v>2637</v>
      </c>
      <c r="K604" s="14">
        <v>2004</v>
      </c>
      <c r="L604" s="14">
        <v>4924</v>
      </c>
      <c r="M604" s="4" t="s">
        <v>870</v>
      </c>
      <c r="N604" s="4" t="s">
        <v>871</v>
      </c>
      <c r="O604" s="4" t="s">
        <v>872</v>
      </c>
      <c r="P604" s="4">
        <v>34</v>
      </c>
      <c r="Q604" s="4" t="s">
        <v>874</v>
      </c>
      <c r="R604" s="6">
        <v>6</v>
      </c>
      <c r="S604" s="4" t="s">
        <v>872</v>
      </c>
      <c r="T604" s="4">
        <v>235079</v>
      </c>
      <c r="U604" s="4">
        <v>8235079</v>
      </c>
      <c r="V604" s="4" t="s">
        <v>912</v>
      </c>
      <c r="W604" s="4">
        <v>733</v>
      </c>
      <c r="Y604" s="31">
        <v>0.72430737062205963</v>
      </c>
      <c r="Z604" s="33">
        <v>5</v>
      </c>
      <c r="AA604" s="34">
        <v>0.14486147412441192</v>
      </c>
      <c r="AB604" s="32">
        <v>0.2</v>
      </c>
    </row>
    <row r="605" spans="6:28" x14ac:dyDescent="0.2">
      <c r="F605" s="24">
        <v>0.69186655405405406</v>
      </c>
      <c r="G605" s="18">
        <v>0</v>
      </c>
      <c r="H605" s="21" t="s">
        <v>2717</v>
      </c>
      <c r="I605" s="16">
        <v>0</v>
      </c>
      <c r="J605" s="23">
        <v>3025</v>
      </c>
      <c r="K605" s="14">
        <v>1791</v>
      </c>
      <c r="L605" s="14">
        <v>5920</v>
      </c>
      <c r="M605" s="4" t="s">
        <v>870</v>
      </c>
      <c r="N605" s="4" t="s">
        <v>871</v>
      </c>
      <c r="O605" s="4" t="s">
        <v>872</v>
      </c>
      <c r="P605" s="4">
        <v>34</v>
      </c>
      <c r="Q605" s="4" t="s">
        <v>874</v>
      </c>
      <c r="R605" s="6">
        <v>7</v>
      </c>
      <c r="S605" s="4" t="s">
        <v>874</v>
      </c>
      <c r="T605" s="4">
        <v>236072</v>
      </c>
      <c r="U605" s="4">
        <v>8236072</v>
      </c>
      <c r="V605" s="4" t="s">
        <v>168</v>
      </c>
      <c r="W605" s="4">
        <v>1354</v>
      </c>
      <c r="Y605" s="31">
        <v>0.71823770491803274</v>
      </c>
      <c r="Z605" s="33">
        <v>4</v>
      </c>
      <c r="AA605" s="34">
        <v>0.17955942622950818</v>
      </c>
      <c r="AB605" s="32">
        <v>0.25</v>
      </c>
    </row>
    <row r="606" spans="6:28" x14ac:dyDescent="0.2">
      <c r="F606" s="24">
        <v>0.65600000000000003</v>
      </c>
      <c r="G606" s="18">
        <v>0</v>
      </c>
      <c r="H606" s="21" t="s">
        <v>2718</v>
      </c>
      <c r="I606" s="16">
        <v>0</v>
      </c>
      <c r="J606" s="23">
        <v>656</v>
      </c>
      <c r="K606" s="14">
        <v>458</v>
      </c>
      <c r="L606" s="14">
        <v>1029</v>
      </c>
      <c r="M606" s="4" t="s">
        <v>870</v>
      </c>
      <c r="N606" s="4" t="s">
        <v>871</v>
      </c>
      <c r="O606" s="4" t="s">
        <v>872</v>
      </c>
      <c r="P606" s="4">
        <v>34</v>
      </c>
      <c r="Q606" s="4" t="s">
        <v>874</v>
      </c>
      <c r="R606" s="6">
        <v>8</v>
      </c>
      <c r="S606" s="4" t="s">
        <v>874</v>
      </c>
      <c r="T606" s="4">
        <v>235018</v>
      </c>
      <c r="U606" s="4">
        <v>8235018</v>
      </c>
      <c r="V606" s="4" t="s">
        <v>135</v>
      </c>
      <c r="W606" s="4">
        <v>1029</v>
      </c>
      <c r="Y606" s="31">
        <v>0.69388707419505369</v>
      </c>
      <c r="Z606" s="33">
        <v>1</v>
      </c>
      <c r="AA606" s="34">
        <v>0.69388707419505369</v>
      </c>
      <c r="AB606" s="32">
        <v>1</v>
      </c>
    </row>
    <row r="607" spans="6:28" x14ac:dyDescent="0.2">
      <c r="F607" s="24">
        <v>0.7841569670768207</v>
      </c>
      <c r="G607" s="18">
        <v>0</v>
      </c>
      <c r="H607" s="21" t="s">
        <v>2719</v>
      </c>
      <c r="I607" s="16">
        <v>0</v>
      </c>
      <c r="J607" s="23">
        <v>2530</v>
      </c>
      <c r="K607" s="14">
        <v>1804</v>
      </c>
      <c r="L607" s="14">
        <v>3007</v>
      </c>
      <c r="M607" s="4" t="s">
        <v>870</v>
      </c>
      <c r="N607" s="4" t="s">
        <v>871</v>
      </c>
      <c r="O607" s="4" t="s">
        <v>872</v>
      </c>
      <c r="P607" s="4">
        <v>34</v>
      </c>
      <c r="Q607" s="4" t="s">
        <v>874</v>
      </c>
      <c r="R607" s="6">
        <v>9</v>
      </c>
      <c r="S607" s="4" t="s">
        <v>874</v>
      </c>
      <c r="T607" s="4">
        <v>235033</v>
      </c>
      <c r="U607" s="4">
        <v>8235033</v>
      </c>
      <c r="V607" s="4" t="s">
        <v>946</v>
      </c>
      <c r="W607" s="4">
        <v>932</v>
      </c>
      <c r="Y607" s="31">
        <v>0.65536030513554011</v>
      </c>
      <c r="Z607" s="33">
        <v>4</v>
      </c>
      <c r="AA607" s="34">
        <v>0.16384007628388503</v>
      </c>
      <c r="AB607" s="32">
        <v>0.25</v>
      </c>
    </row>
    <row r="608" spans="6:28" x14ac:dyDescent="0.2">
      <c r="F608" s="24">
        <v>0.54670400728597446</v>
      </c>
      <c r="G608" s="18">
        <v>0</v>
      </c>
      <c r="H608" s="21" t="s">
        <v>2720</v>
      </c>
      <c r="I608" s="16">
        <v>0</v>
      </c>
      <c r="J608" s="23">
        <v>1331</v>
      </c>
      <c r="K608" s="14">
        <v>719</v>
      </c>
      <c r="L608" s="14">
        <v>2196</v>
      </c>
      <c r="M608" s="4" t="s">
        <v>870</v>
      </c>
      <c r="N608" s="4" t="s">
        <v>871</v>
      </c>
      <c r="O608" s="4" t="s">
        <v>872</v>
      </c>
      <c r="P608" s="4">
        <v>34</v>
      </c>
      <c r="Q608" s="4" t="s">
        <v>874</v>
      </c>
      <c r="R608" s="6">
        <v>11</v>
      </c>
      <c r="S608" s="4" t="s">
        <v>874</v>
      </c>
      <c r="T608" s="4">
        <v>236013</v>
      </c>
      <c r="U608" s="4">
        <v>8236013</v>
      </c>
      <c r="V608" s="4" t="s">
        <v>152</v>
      </c>
      <c r="W608" s="4">
        <v>902</v>
      </c>
      <c r="Y608" s="31">
        <v>0.68652849740932642</v>
      </c>
      <c r="Z608" s="33">
        <v>3</v>
      </c>
      <c r="AA608" s="34">
        <v>0.22884283246977546</v>
      </c>
      <c r="AB608" s="32">
        <v>0.33333333333333331</v>
      </c>
    </row>
    <row r="609" spans="6:28" x14ac:dyDescent="0.2">
      <c r="F609" s="24">
        <v>0.50791347905282336</v>
      </c>
      <c r="G609" s="18">
        <v>0</v>
      </c>
      <c r="H609" s="21" t="s">
        <v>2721</v>
      </c>
      <c r="I609" s="16">
        <v>0</v>
      </c>
      <c r="J609" s="23">
        <v>1331</v>
      </c>
      <c r="K609" s="14">
        <v>719</v>
      </c>
      <c r="L609" s="14">
        <v>2196</v>
      </c>
      <c r="M609" s="4" t="s">
        <v>870</v>
      </c>
      <c r="N609" s="4" t="s">
        <v>871</v>
      </c>
      <c r="O609" s="4" t="s">
        <v>872</v>
      </c>
      <c r="P609" s="4">
        <v>34</v>
      </c>
      <c r="Q609" s="4" t="s">
        <v>874</v>
      </c>
      <c r="R609" s="6">
        <v>12</v>
      </c>
      <c r="S609" s="4" t="s">
        <v>874</v>
      </c>
      <c r="T609" s="4">
        <v>236013</v>
      </c>
      <c r="U609" s="4">
        <v>8236013</v>
      </c>
      <c r="V609" s="4" t="s">
        <v>152</v>
      </c>
      <c r="W609" s="4">
        <v>838</v>
      </c>
      <c r="Y609" s="31">
        <v>0.68652849740932642</v>
      </c>
      <c r="Z609" s="33">
        <v>3</v>
      </c>
      <c r="AA609" s="34">
        <v>0.22884283246977546</v>
      </c>
      <c r="AB609" s="32">
        <v>0.33333333333333331</v>
      </c>
    </row>
    <row r="610" spans="6:28" x14ac:dyDescent="0.2">
      <c r="F610" s="24">
        <v>0.24099999999999999</v>
      </c>
      <c r="G610" s="18">
        <v>0</v>
      </c>
      <c r="H610" s="21" t="s">
        <v>2722</v>
      </c>
      <c r="I610" s="16">
        <v>0</v>
      </c>
      <c r="J610" s="23">
        <v>241</v>
      </c>
      <c r="K610" s="14">
        <v>165</v>
      </c>
      <c r="L610" s="14">
        <v>755</v>
      </c>
      <c r="M610" s="4" t="s">
        <v>870</v>
      </c>
      <c r="N610" s="4" t="s">
        <v>871</v>
      </c>
      <c r="O610" s="4" t="s">
        <v>872</v>
      </c>
      <c r="P610" s="4">
        <v>34</v>
      </c>
      <c r="Q610" s="4" t="s">
        <v>874</v>
      </c>
      <c r="R610" s="6">
        <v>13</v>
      </c>
      <c r="S610" s="4" t="s">
        <v>874</v>
      </c>
      <c r="T610" s="4">
        <v>235025</v>
      </c>
      <c r="U610" s="4">
        <v>8235025</v>
      </c>
      <c r="V610" s="4" t="s">
        <v>138</v>
      </c>
      <c r="W610" s="4">
        <v>755</v>
      </c>
      <c r="Y610" s="31">
        <v>0.79242032730404821</v>
      </c>
      <c r="Z610" s="33">
        <v>1</v>
      </c>
      <c r="AA610" s="34">
        <v>0.79242032730404821</v>
      </c>
      <c r="AB610" s="32">
        <v>1</v>
      </c>
    </row>
    <row r="611" spans="6:28" x14ac:dyDescent="0.2">
      <c r="F611" s="24">
        <v>0.76084881756756761</v>
      </c>
      <c r="G611" s="18">
        <v>0</v>
      </c>
      <c r="H611" s="21" t="s">
        <v>2723</v>
      </c>
      <c r="I611" s="16">
        <v>0</v>
      </c>
      <c r="J611" s="23">
        <v>3025</v>
      </c>
      <c r="K611" s="14">
        <v>1791</v>
      </c>
      <c r="L611" s="14">
        <v>5920</v>
      </c>
      <c r="M611" s="4" t="s">
        <v>870</v>
      </c>
      <c r="N611" s="4" t="s">
        <v>871</v>
      </c>
      <c r="O611" s="4" t="s">
        <v>872</v>
      </c>
      <c r="P611" s="4">
        <v>34</v>
      </c>
      <c r="Q611" s="4" t="s">
        <v>874</v>
      </c>
      <c r="R611" s="6">
        <v>14</v>
      </c>
      <c r="S611" s="4" t="s">
        <v>874</v>
      </c>
      <c r="T611" s="4">
        <v>236072</v>
      </c>
      <c r="U611" s="4">
        <v>8236072</v>
      </c>
      <c r="V611" s="4" t="s">
        <v>168</v>
      </c>
      <c r="W611" s="4">
        <v>1489</v>
      </c>
      <c r="Y611" s="31">
        <v>0.71823770491803274</v>
      </c>
      <c r="Z611" s="33">
        <v>4</v>
      </c>
      <c r="AA611" s="34">
        <v>0.17955942622950818</v>
      </c>
      <c r="AB611" s="32">
        <v>0.25</v>
      </c>
    </row>
    <row r="612" spans="6:28" x14ac:dyDescent="0.2">
      <c r="F612" s="24">
        <v>0.95422821576763484</v>
      </c>
      <c r="G612" s="18">
        <v>0</v>
      </c>
      <c r="H612" s="21" t="s">
        <v>2724</v>
      </c>
      <c r="I612" s="16">
        <v>0</v>
      </c>
      <c r="J612" s="23">
        <v>3239</v>
      </c>
      <c r="K612" s="14">
        <v>2107</v>
      </c>
      <c r="L612" s="14">
        <v>4820</v>
      </c>
      <c r="M612" s="4" t="s">
        <v>870</v>
      </c>
      <c r="N612" s="4" t="s">
        <v>871</v>
      </c>
      <c r="O612" s="4" t="s">
        <v>872</v>
      </c>
      <c r="P612" s="4">
        <v>34</v>
      </c>
      <c r="Q612" s="4" t="s">
        <v>874</v>
      </c>
      <c r="R612" s="6">
        <v>15</v>
      </c>
      <c r="S612" s="4" t="s">
        <v>874</v>
      </c>
      <c r="T612" s="4">
        <v>236004</v>
      </c>
      <c r="U612" s="4">
        <v>8236004</v>
      </c>
      <c r="V612" s="4" t="s">
        <v>150</v>
      </c>
      <c r="W612" s="4">
        <v>1420</v>
      </c>
      <c r="Y612" s="31">
        <v>0.68138894353728108</v>
      </c>
      <c r="Z612" s="33">
        <v>4</v>
      </c>
      <c r="AA612" s="34">
        <v>0.17034723588432027</v>
      </c>
      <c r="AB612" s="32">
        <v>0.25</v>
      </c>
    </row>
    <row r="613" spans="6:28" x14ac:dyDescent="0.2">
      <c r="F613" s="24">
        <v>1.0836847356168939</v>
      </c>
      <c r="G613" s="18">
        <v>0</v>
      </c>
      <c r="H613" s="21" t="s">
        <v>2725</v>
      </c>
      <c r="I613" s="16">
        <v>0</v>
      </c>
      <c r="J613" s="23">
        <v>2530</v>
      </c>
      <c r="K613" s="14">
        <v>1804</v>
      </c>
      <c r="L613" s="14">
        <v>3007</v>
      </c>
      <c r="M613" s="4" t="s">
        <v>870</v>
      </c>
      <c r="N613" s="4" t="s">
        <v>871</v>
      </c>
      <c r="O613" s="4" t="s">
        <v>872</v>
      </c>
      <c r="P613" s="4">
        <v>34</v>
      </c>
      <c r="Q613" s="4" t="s">
        <v>874</v>
      </c>
      <c r="R613" s="6">
        <v>16</v>
      </c>
      <c r="S613" s="4" t="s">
        <v>870</v>
      </c>
      <c r="T613" s="4">
        <v>235033</v>
      </c>
      <c r="U613" s="4">
        <v>8235033</v>
      </c>
      <c r="V613" s="4" t="s">
        <v>946</v>
      </c>
      <c r="W613" s="4">
        <v>1288</v>
      </c>
      <c r="Y613" s="31">
        <v>0.65536030513554011</v>
      </c>
      <c r="Z613" s="33">
        <v>4</v>
      </c>
      <c r="AA613" s="34">
        <v>0.16384007628388503</v>
      </c>
      <c r="AB613" s="32">
        <v>0.25</v>
      </c>
    </row>
    <row r="614" spans="6:28" x14ac:dyDescent="0.2">
      <c r="F614" s="24">
        <v>0.29532091785833059</v>
      </c>
      <c r="G614" s="18">
        <v>0</v>
      </c>
      <c r="H614" s="21" t="s">
        <v>2725</v>
      </c>
      <c r="I614" s="16">
        <v>0</v>
      </c>
      <c r="J614" s="23">
        <v>2530</v>
      </c>
      <c r="K614" s="14">
        <v>1804</v>
      </c>
      <c r="L614" s="14">
        <v>3007</v>
      </c>
      <c r="M614" s="4" t="s">
        <v>870</v>
      </c>
      <c r="N614" s="4" t="s">
        <v>871</v>
      </c>
      <c r="O614" s="4" t="s">
        <v>872</v>
      </c>
      <c r="P614" s="4">
        <v>34</v>
      </c>
      <c r="Q614" s="4" t="s">
        <v>874</v>
      </c>
      <c r="R614" s="6">
        <v>16</v>
      </c>
      <c r="S614" s="4" t="s">
        <v>872</v>
      </c>
      <c r="T614" s="4">
        <v>235033</v>
      </c>
      <c r="U614" s="4">
        <v>8235033</v>
      </c>
      <c r="V614" s="4" t="s">
        <v>946</v>
      </c>
      <c r="W614" s="4">
        <v>351</v>
      </c>
      <c r="Y614" s="31">
        <v>0.65536030513554011</v>
      </c>
      <c r="Z614" s="33">
        <v>4</v>
      </c>
      <c r="AA614" s="34">
        <v>0.16384007628388503</v>
      </c>
      <c r="AB614" s="32">
        <v>0.25</v>
      </c>
    </row>
    <row r="615" spans="6:28" x14ac:dyDescent="0.2">
      <c r="F615" s="24">
        <v>2.6738221959392863E-2</v>
      </c>
      <c r="G615" s="18">
        <v>2.9052548037727652E-2</v>
      </c>
      <c r="H615" s="21" t="s">
        <v>2726</v>
      </c>
      <c r="I615" s="16">
        <v>0.77416495653474282</v>
      </c>
      <c r="J615" s="23">
        <v>7979</v>
      </c>
      <c r="K615" s="14">
        <v>15494</v>
      </c>
      <c r="L615" s="14">
        <v>5073</v>
      </c>
      <c r="M615" s="4" t="s">
        <v>870</v>
      </c>
      <c r="N615" s="4" t="s">
        <v>871</v>
      </c>
      <c r="O615" s="4" t="s">
        <v>872</v>
      </c>
      <c r="P615" s="4">
        <v>34</v>
      </c>
      <c r="Q615" s="4" t="s">
        <v>874</v>
      </c>
      <c r="R615" s="6">
        <v>17</v>
      </c>
      <c r="S615" s="4" t="s">
        <v>874</v>
      </c>
      <c r="T615" s="4">
        <v>216015</v>
      </c>
      <c r="U615" s="4">
        <v>8216015</v>
      </c>
      <c r="V615" s="4" t="s">
        <v>947</v>
      </c>
      <c r="W615" s="4">
        <v>17</v>
      </c>
      <c r="Y615" s="31">
        <v>0.72048623274714496</v>
      </c>
      <c r="Z615" s="33">
        <v>1</v>
      </c>
      <c r="AA615" s="34">
        <v>0.72048623274714496</v>
      </c>
      <c r="AB615" s="32">
        <v>1</v>
      </c>
    </row>
    <row r="616" spans="6:28" x14ac:dyDescent="0.2">
      <c r="F616" s="24">
        <v>0.3668373794479548</v>
      </c>
      <c r="G616" s="18">
        <v>0</v>
      </c>
      <c r="H616" s="21" t="s">
        <v>2726</v>
      </c>
      <c r="I616" s="16">
        <v>0</v>
      </c>
      <c r="J616" s="23">
        <v>2530</v>
      </c>
      <c r="K616" s="14">
        <v>1804</v>
      </c>
      <c r="L616" s="14">
        <v>3007</v>
      </c>
      <c r="M616" s="4" t="s">
        <v>870</v>
      </c>
      <c r="N616" s="4" t="s">
        <v>871</v>
      </c>
      <c r="O616" s="4" t="s">
        <v>872</v>
      </c>
      <c r="P616" s="4">
        <v>34</v>
      </c>
      <c r="Q616" s="4" t="s">
        <v>874</v>
      </c>
      <c r="R616" s="6">
        <v>17</v>
      </c>
      <c r="S616" s="4" t="s">
        <v>874</v>
      </c>
      <c r="T616" s="4">
        <v>235033</v>
      </c>
      <c r="U616" s="4">
        <v>8235033</v>
      </c>
      <c r="V616" s="4" t="s">
        <v>946</v>
      </c>
      <c r="W616" s="4">
        <v>436</v>
      </c>
      <c r="Y616" s="31">
        <v>0.65536030513554011</v>
      </c>
      <c r="Z616" s="33">
        <v>4</v>
      </c>
      <c r="AA616" s="34">
        <v>0.16384007628388503</v>
      </c>
      <c r="AB616" s="32">
        <v>0.25</v>
      </c>
    </row>
    <row r="617" spans="6:28" x14ac:dyDescent="0.2">
      <c r="F617" s="24">
        <v>0.46800000000000003</v>
      </c>
      <c r="G617" s="18">
        <v>0</v>
      </c>
      <c r="H617" s="21" t="s">
        <v>2727</v>
      </c>
      <c r="I617" s="16">
        <v>0</v>
      </c>
      <c r="J617" s="23">
        <v>468</v>
      </c>
      <c r="K617" s="14">
        <v>300</v>
      </c>
      <c r="L617" s="14">
        <v>866</v>
      </c>
      <c r="M617" s="4" t="s">
        <v>870</v>
      </c>
      <c r="N617" s="4" t="s">
        <v>871</v>
      </c>
      <c r="O617" s="4" t="s">
        <v>872</v>
      </c>
      <c r="P617" s="4">
        <v>34</v>
      </c>
      <c r="Q617" s="4" t="s">
        <v>874</v>
      </c>
      <c r="R617" s="6">
        <v>18</v>
      </c>
      <c r="S617" s="4" t="s">
        <v>874</v>
      </c>
      <c r="T617" s="4">
        <v>235035</v>
      </c>
      <c r="U617" s="4">
        <v>8235035</v>
      </c>
      <c r="V617" s="4" t="s">
        <v>140</v>
      </c>
      <c r="W617" s="4">
        <v>866</v>
      </c>
      <c r="Y617" s="31">
        <v>0.71358629130966955</v>
      </c>
      <c r="Z617" s="33">
        <v>1</v>
      </c>
      <c r="AA617" s="34">
        <v>0.71358629130966955</v>
      </c>
      <c r="AB617" s="32">
        <v>1</v>
      </c>
    </row>
    <row r="618" spans="6:28" x14ac:dyDescent="0.2">
      <c r="F618" s="24">
        <v>0.54418072289156627</v>
      </c>
      <c r="G618" s="18">
        <v>0</v>
      </c>
      <c r="H618" s="21" t="s">
        <v>2728</v>
      </c>
      <c r="I618" s="16">
        <v>0</v>
      </c>
      <c r="J618" s="23">
        <v>2914</v>
      </c>
      <c r="K618" s="14">
        <v>1496</v>
      </c>
      <c r="L618" s="14">
        <v>3486</v>
      </c>
      <c r="M618" s="4" t="s">
        <v>870</v>
      </c>
      <c r="N618" s="4" t="s">
        <v>871</v>
      </c>
      <c r="O618" s="4" t="s">
        <v>872</v>
      </c>
      <c r="P618" s="4">
        <v>34</v>
      </c>
      <c r="Q618" s="4" t="s">
        <v>874</v>
      </c>
      <c r="R618" s="6">
        <v>19</v>
      </c>
      <c r="S618" s="4" t="s">
        <v>874</v>
      </c>
      <c r="T618" s="4">
        <v>235065</v>
      </c>
      <c r="U618" s="4">
        <v>8235065</v>
      </c>
      <c r="V618" s="4" t="s">
        <v>145</v>
      </c>
      <c r="W618" s="4">
        <v>651</v>
      </c>
      <c r="Y618" s="31">
        <v>0.63095238095238093</v>
      </c>
      <c r="Z618" s="33">
        <v>6</v>
      </c>
      <c r="AA618" s="34">
        <v>0.10515873015873016</v>
      </c>
      <c r="AB618" s="32">
        <v>0.16666666666666666</v>
      </c>
    </row>
    <row r="619" spans="6:28" x14ac:dyDescent="0.2">
      <c r="F619" s="24">
        <v>0.2763825136612022</v>
      </c>
      <c r="G619" s="18">
        <v>0</v>
      </c>
      <c r="H619" s="21" t="s">
        <v>2729</v>
      </c>
      <c r="I619" s="16">
        <v>0</v>
      </c>
      <c r="J619" s="23">
        <v>1331</v>
      </c>
      <c r="K619" s="14">
        <v>719</v>
      </c>
      <c r="L619" s="14">
        <v>2196</v>
      </c>
      <c r="M619" s="4" t="s">
        <v>870</v>
      </c>
      <c r="N619" s="4" t="s">
        <v>871</v>
      </c>
      <c r="O619" s="4" t="s">
        <v>872</v>
      </c>
      <c r="P619" s="4">
        <v>34</v>
      </c>
      <c r="Q619" s="4" t="s">
        <v>874</v>
      </c>
      <c r="R619" s="6">
        <v>21</v>
      </c>
      <c r="S619" s="4" t="s">
        <v>874</v>
      </c>
      <c r="T619" s="4">
        <v>236013</v>
      </c>
      <c r="U619" s="4">
        <v>8236013</v>
      </c>
      <c r="V619" s="4" t="s">
        <v>152</v>
      </c>
      <c r="W619" s="4">
        <v>456</v>
      </c>
      <c r="Y619" s="31">
        <v>0.68652849740932642</v>
      </c>
      <c r="Z619" s="33">
        <v>3</v>
      </c>
      <c r="AA619" s="34">
        <v>0.22884283246977546</v>
      </c>
      <c r="AB619" s="32">
        <v>0.33333333333333331</v>
      </c>
    </row>
    <row r="620" spans="6:28" x14ac:dyDescent="0.2">
      <c r="F620" s="24">
        <v>0.70199999999999996</v>
      </c>
      <c r="G620" s="18">
        <v>0</v>
      </c>
      <c r="H620" s="21" t="s">
        <v>2730</v>
      </c>
      <c r="I620" s="16">
        <v>0</v>
      </c>
      <c r="J620" s="23">
        <v>702</v>
      </c>
      <c r="K620" s="14">
        <v>684</v>
      </c>
      <c r="L620" s="14">
        <v>1108</v>
      </c>
      <c r="M620" s="4" t="s">
        <v>870</v>
      </c>
      <c r="N620" s="4" t="s">
        <v>871</v>
      </c>
      <c r="O620" s="4" t="s">
        <v>872</v>
      </c>
      <c r="P620" s="4">
        <v>34</v>
      </c>
      <c r="Q620" s="4" t="s">
        <v>874</v>
      </c>
      <c r="R620" s="6">
        <v>22</v>
      </c>
      <c r="S620" s="4" t="s">
        <v>874</v>
      </c>
      <c r="T620" s="4">
        <v>216029</v>
      </c>
      <c r="U620" s="4">
        <v>8216029</v>
      </c>
      <c r="V620" s="4" t="s">
        <v>70</v>
      </c>
      <c r="W620" s="4">
        <v>1108</v>
      </c>
      <c r="Y620" s="31">
        <v>0.71852445870088211</v>
      </c>
      <c r="Z620" s="33">
        <v>1</v>
      </c>
      <c r="AA620" s="34">
        <v>0.71852445870088211</v>
      </c>
      <c r="AB620" s="32">
        <v>1</v>
      </c>
    </row>
    <row r="621" spans="6:28" x14ac:dyDescent="0.2">
      <c r="F621" s="24">
        <v>0.45374999999999999</v>
      </c>
      <c r="G621" s="18">
        <v>0</v>
      </c>
      <c r="H621" s="21" t="s">
        <v>2731</v>
      </c>
      <c r="I621" s="16">
        <v>0</v>
      </c>
      <c r="J621" s="23">
        <v>3025</v>
      </c>
      <c r="K621" s="14">
        <v>1791</v>
      </c>
      <c r="L621" s="14">
        <v>5920</v>
      </c>
      <c r="M621" s="4" t="s">
        <v>870</v>
      </c>
      <c r="N621" s="4" t="s">
        <v>871</v>
      </c>
      <c r="O621" s="4" t="s">
        <v>872</v>
      </c>
      <c r="P621" s="4">
        <v>34</v>
      </c>
      <c r="Q621" s="4" t="s">
        <v>874</v>
      </c>
      <c r="R621" s="6">
        <v>23</v>
      </c>
      <c r="S621" s="4" t="s">
        <v>874</v>
      </c>
      <c r="T621" s="4">
        <v>236072</v>
      </c>
      <c r="U621" s="4">
        <v>8236072</v>
      </c>
      <c r="V621" s="4" t="s">
        <v>168</v>
      </c>
      <c r="W621" s="4">
        <v>888</v>
      </c>
      <c r="Y621" s="31">
        <v>0.71823770491803274</v>
      </c>
      <c r="Z621" s="33">
        <v>4</v>
      </c>
      <c r="AA621" s="34">
        <v>0.17955942622950818</v>
      </c>
      <c r="AB621" s="32">
        <v>0.25</v>
      </c>
    </row>
    <row r="622" spans="6:28" x14ac:dyDescent="0.2">
      <c r="F622" s="24">
        <v>1.3859472174411933</v>
      </c>
      <c r="G622" s="18">
        <v>0</v>
      </c>
      <c r="H622" s="21" t="s">
        <v>2732</v>
      </c>
      <c r="I622" s="16">
        <v>0</v>
      </c>
      <c r="J622" s="23">
        <v>2914</v>
      </c>
      <c r="K622" s="14">
        <v>1496</v>
      </c>
      <c r="L622" s="14">
        <v>3486</v>
      </c>
      <c r="M622" s="4" t="s">
        <v>870</v>
      </c>
      <c r="N622" s="4" t="s">
        <v>871</v>
      </c>
      <c r="O622" s="4" t="s">
        <v>872</v>
      </c>
      <c r="P622" s="4">
        <v>34</v>
      </c>
      <c r="Q622" s="4" t="s">
        <v>874</v>
      </c>
      <c r="R622" s="6">
        <v>24</v>
      </c>
      <c r="S622" s="4" t="s">
        <v>874</v>
      </c>
      <c r="T622" s="4">
        <v>235065</v>
      </c>
      <c r="U622" s="4">
        <v>8235065</v>
      </c>
      <c r="V622" s="4" t="s">
        <v>145</v>
      </c>
      <c r="W622" s="4">
        <v>1658</v>
      </c>
      <c r="Y622" s="31">
        <v>0.63095238095238093</v>
      </c>
      <c r="Z622" s="33">
        <v>6</v>
      </c>
      <c r="AA622" s="34">
        <v>0.10515873015873016</v>
      </c>
      <c r="AB622" s="32">
        <v>0.16666666666666666</v>
      </c>
    </row>
    <row r="623" spans="6:28" x14ac:dyDescent="0.2">
      <c r="F623" s="24">
        <v>0.36863855421686742</v>
      </c>
      <c r="G623" s="18">
        <v>0</v>
      </c>
      <c r="H623" s="21" t="s">
        <v>2733</v>
      </c>
      <c r="I623" s="16">
        <v>0</v>
      </c>
      <c r="J623" s="23">
        <v>2914</v>
      </c>
      <c r="K623" s="14">
        <v>1496</v>
      </c>
      <c r="L623" s="14">
        <v>3486</v>
      </c>
      <c r="M623" s="4" t="s">
        <v>870</v>
      </c>
      <c r="N623" s="4" t="s">
        <v>871</v>
      </c>
      <c r="O623" s="4" t="s">
        <v>872</v>
      </c>
      <c r="P623" s="4">
        <v>34</v>
      </c>
      <c r="Q623" s="4" t="s">
        <v>874</v>
      </c>
      <c r="R623" s="6">
        <v>25</v>
      </c>
      <c r="S623" s="4" t="s">
        <v>874</v>
      </c>
      <c r="T623" s="4">
        <v>235065</v>
      </c>
      <c r="U623" s="4">
        <v>8235065</v>
      </c>
      <c r="V623" s="4" t="s">
        <v>145</v>
      </c>
      <c r="W623" s="4">
        <v>441</v>
      </c>
      <c r="Y623" s="31">
        <v>0.63095238095238093</v>
      </c>
      <c r="Z623" s="33">
        <v>6</v>
      </c>
      <c r="AA623" s="34">
        <v>0.10515873015873016</v>
      </c>
      <c r="AB623" s="32">
        <v>0.16666666666666666</v>
      </c>
    </row>
    <row r="624" spans="6:28" x14ac:dyDescent="0.2">
      <c r="F624" s="24">
        <v>2.4268292682926829E-3</v>
      </c>
      <c r="G624" s="18">
        <v>0</v>
      </c>
      <c r="H624" s="21" t="s">
        <v>2733</v>
      </c>
      <c r="I624" s="16">
        <v>0</v>
      </c>
      <c r="J624" s="23">
        <v>796</v>
      </c>
      <c r="K624" s="14">
        <v>448</v>
      </c>
      <c r="L624" s="14">
        <v>984</v>
      </c>
      <c r="M624" s="4" t="s">
        <v>870</v>
      </c>
      <c r="N624" s="4" t="s">
        <v>871</v>
      </c>
      <c r="O624" s="4" t="s">
        <v>872</v>
      </c>
      <c r="P624" s="4">
        <v>34</v>
      </c>
      <c r="Q624" s="4" t="s">
        <v>874</v>
      </c>
      <c r="R624" s="6">
        <v>25</v>
      </c>
      <c r="S624" s="4" t="s">
        <v>874</v>
      </c>
      <c r="T624" s="4">
        <v>235073</v>
      </c>
      <c r="U624" s="4">
        <v>8235073</v>
      </c>
      <c r="V624" s="4" t="s">
        <v>148</v>
      </c>
      <c r="W624" s="4">
        <v>3</v>
      </c>
      <c r="Y624" s="31">
        <v>0.64272890484739675</v>
      </c>
      <c r="Z624" s="33">
        <v>3</v>
      </c>
      <c r="AA624" s="34">
        <v>0.21424296828246558</v>
      </c>
      <c r="AB624" s="32">
        <v>0.33333333333333331</v>
      </c>
    </row>
    <row r="625" spans="6:28" x14ac:dyDescent="0.2">
      <c r="F625" s="24">
        <v>0.23154847963281699</v>
      </c>
      <c r="G625" s="18">
        <v>0</v>
      </c>
      <c r="H625" s="21" t="s">
        <v>2734</v>
      </c>
      <c r="I625" s="16">
        <v>0</v>
      </c>
      <c r="J625" s="23">
        <v>2914</v>
      </c>
      <c r="K625" s="14">
        <v>1496</v>
      </c>
      <c r="L625" s="14">
        <v>3486</v>
      </c>
      <c r="M625" s="4" t="s">
        <v>870</v>
      </c>
      <c r="N625" s="4" t="s">
        <v>871</v>
      </c>
      <c r="O625" s="4" t="s">
        <v>872</v>
      </c>
      <c r="P625" s="4">
        <v>34</v>
      </c>
      <c r="Q625" s="4" t="s">
        <v>874</v>
      </c>
      <c r="R625" s="6">
        <v>27</v>
      </c>
      <c r="S625" s="4" t="s">
        <v>874</v>
      </c>
      <c r="T625" s="4">
        <v>235065</v>
      </c>
      <c r="U625" s="4">
        <v>8235065</v>
      </c>
      <c r="V625" s="4" t="s">
        <v>145</v>
      </c>
      <c r="W625" s="4">
        <v>277</v>
      </c>
      <c r="Y625" s="31">
        <v>0.63095238095238093</v>
      </c>
      <c r="Z625" s="33">
        <v>6</v>
      </c>
      <c r="AA625" s="34">
        <v>0.10515873015873016</v>
      </c>
      <c r="AB625" s="32">
        <v>0.16666666666666666</v>
      </c>
    </row>
    <row r="626" spans="6:28" x14ac:dyDescent="0.2">
      <c r="F626" s="24">
        <v>0.38117728055077454</v>
      </c>
      <c r="G626" s="18">
        <v>0</v>
      </c>
      <c r="H626" s="21" t="s">
        <v>2735</v>
      </c>
      <c r="I626" s="16">
        <v>0</v>
      </c>
      <c r="J626" s="23">
        <v>2914</v>
      </c>
      <c r="K626" s="14">
        <v>1496</v>
      </c>
      <c r="L626" s="14">
        <v>3486</v>
      </c>
      <c r="M626" s="4" t="s">
        <v>870</v>
      </c>
      <c r="N626" s="4" t="s">
        <v>871</v>
      </c>
      <c r="O626" s="4" t="s">
        <v>872</v>
      </c>
      <c r="P626" s="4">
        <v>34</v>
      </c>
      <c r="Q626" s="4" t="s">
        <v>874</v>
      </c>
      <c r="R626" s="6">
        <v>28</v>
      </c>
      <c r="S626" s="4" t="s">
        <v>874</v>
      </c>
      <c r="T626" s="4">
        <v>235065</v>
      </c>
      <c r="U626" s="4">
        <v>8235065</v>
      </c>
      <c r="V626" s="4" t="s">
        <v>145</v>
      </c>
      <c r="W626" s="4">
        <v>456</v>
      </c>
      <c r="Y626" s="31">
        <v>0.63095238095238093</v>
      </c>
      <c r="Z626" s="33">
        <v>6</v>
      </c>
      <c r="AA626" s="34">
        <v>0.10515873015873016</v>
      </c>
      <c r="AB626" s="32">
        <v>0.16666666666666666</v>
      </c>
    </row>
    <row r="627" spans="6:28" x14ac:dyDescent="0.2">
      <c r="F627" s="24">
        <v>0.70259712837837829</v>
      </c>
      <c r="G627" s="18">
        <v>0</v>
      </c>
      <c r="H627" s="21" t="s">
        <v>2736</v>
      </c>
      <c r="I627" s="16">
        <v>0</v>
      </c>
      <c r="J627" s="23">
        <v>3025</v>
      </c>
      <c r="K627" s="14">
        <v>1791</v>
      </c>
      <c r="L627" s="14">
        <v>5920</v>
      </c>
      <c r="M627" s="4" t="s">
        <v>870</v>
      </c>
      <c r="N627" s="4" t="s">
        <v>871</v>
      </c>
      <c r="O627" s="4" t="s">
        <v>872</v>
      </c>
      <c r="P627" s="4">
        <v>34</v>
      </c>
      <c r="Q627" s="4" t="s">
        <v>874</v>
      </c>
      <c r="R627" s="6">
        <v>29</v>
      </c>
      <c r="S627" s="4" t="s">
        <v>874</v>
      </c>
      <c r="T627" s="4">
        <v>236072</v>
      </c>
      <c r="U627" s="4">
        <v>8236072</v>
      </c>
      <c r="V627" s="4" t="s">
        <v>168</v>
      </c>
      <c r="W627" s="4">
        <v>1375</v>
      </c>
      <c r="Y627" s="31">
        <v>0.71823770491803274</v>
      </c>
      <c r="Z627" s="33">
        <v>4</v>
      </c>
      <c r="AA627" s="34">
        <v>0.17955942622950818</v>
      </c>
      <c r="AB627" s="32">
        <v>0.25</v>
      </c>
    </row>
    <row r="628" spans="6:28" x14ac:dyDescent="0.2">
      <c r="F628" s="24">
        <v>0.29686733837111673</v>
      </c>
      <c r="G628" s="18">
        <v>0</v>
      </c>
      <c r="H628" s="21" t="s">
        <v>2737</v>
      </c>
      <c r="I628" s="16">
        <v>0</v>
      </c>
      <c r="J628" s="23">
        <v>2699</v>
      </c>
      <c r="K628" s="14">
        <v>1320</v>
      </c>
      <c r="L628" s="14">
        <v>3573</v>
      </c>
      <c r="M628" s="4" t="s">
        <v>870</v>
      </c>
      <c r="N628" s="4" t="s">
        <v>871</v>
      </c>
      <c r="O628" s="4" t="s">
        <v>872</v>
      </c>
      <c r="P628" s="4">
        <v>34</v>
      </c>
      <c r="Q628" s="4" t="s">
        <v>874</v>
      </c>
      <c r="R628" s="6">
        <v>30</v>
      </c>
      <c r="S628" s="4" t="s">
        <v>874</v>
      </c>
      <c r="T628" s="4">
        <v>236043</v>
      </c>
      <c r="U628" s="4">
        <v>8236043</v>
      </c>
      <c r="V628" s="4" t="s">
        <v>945</v>
      </c>
      <c r="W628" s="4">
        <v>393</v>
      </c>
      <c r="Y628" s="31">
        <v>0.64449420442571126</v>
      </c>
      <c r="Z628" s="33">
        <v>5</v>
      </c>
      <c r="AA628" s="34">
        <v>0.12889884088514225</v>
      </c>
      <c r="AB628" s="32">
        <v>0.2</v>
      </c>
    </row>
    <row r="629" spans="6:28" x14ac:dyDescent="0.2">
      <c r="F629" s="24">
        <v>0.65335905767668567</v>
      </c>
      <c r="G629" s="18">
        <v>0</v>
      </c>
      <c r="H629" s="21" t="s">
        <v>2738</v>
      </c>
      <c r="I629" s="16">
        <v>0</v>
      </c>
      <c r="J629" s="23">
        <v>2637</v>
      </c>
      <c r="K629" s="14">
        <v>2004</v>
      </c>
      <c r="L629" s="14">
        <v>4924</v>
      </c>
      <c r="M629" s="4" t="s">
        <v>870</v>
      </c>
      <c r="N629" s="4" t="s">
        <v>871</v>
      </c>
      <c r="O629" s="4" t="s">
        <v>872</v>
      </c>
      <c r="P629" s="4">
        <v>34</v>
      </c>
      <c r="Q629" s="4" t="s">
        <v>874</v>
      </c>
      <c r="R629" s="6">
        <v>31</v>
      </c>
      <c r="S629" s="4" t="s">
        <v>870</v>
      </c>
      <c r="T629" s="4">
        <v>235079</v>
      </c>
      <c r="U629" s="4">
        <v>8235079</v>
      </c>
      <c r="V629" s="4" t="s">
        <v>912</v>
      </c>
      <c r="W629" s="4">
        <v>1220</v>
      </c>
      <c r="Y629" s="31">
        <v>0.72430737062205963</v>
      </c>
      <c r="Z629" s="33">
        <v>5</v>
      </c>
      <c r="AA629" s="34">
        <v>0.14486147412441192</v>
      </c>
      <c r="AB629" s="32">
        <v>0.2</v>
      </c>
    </row>
    <row r="630" spans="6:28" x14ac:dyDescent="0.2">
      <c r="F630" s="24">
        <v>0.71066186027619827</v>
      </c>
      <c r="G630" s="18">
        <v>0</v>
      </c>
      <c r="H630" s="21" t="s">
        <v>2738</v>
      </c>
      <c r="I630" s="16">
        <v>0</v>
      </c>
      <c r="J630" s="23">
        <v>2637</v>
      </c>
      <c r="K630" s="14">
        <v>2004</v>
      </c>
      <c r="L630" s="14">
        <v>4924</v>
      </c>
      <c r="M630" s="4" t="s">
        <v>870</v>
      </c>
      <c r="N630" s="4" t="s">
        <v>871</v>
      </c>
      <c r="O630" s="4" t="s">
        <v>872</v>
      </c>
      <c r="P630" s="4">
        <v>34</v>
      </c>
      <c r="Q630" s="4" t="s">
        <v>874</v>
      </c>
      <c r="R630" s="6">
        <v>31</v>
      </c>
      <c r="S630" s="4" t="s">
        <v>872</v>
      </c>
      <c r="T630" s="4">
        <v>235079</v>
      </c>
      <c r="U630" s="4">
        <v>8235079</v>
      </c>
      <c r="V630" s="4" t="s">
        <v>912</v>
      </c>
      <c r="W630" s="4">
        <v>1327</v>
      </c>
      <c r="Y630" s="31">
        <v>0.72430737062205963</v>
      </c>
      <c r="Z630" s="33">
        <v>5</v>
      </c>
      <c r="AA630" s="34">
        <v>0.14486147412441192</v>
      </c>
      <c r="AB630" s="32">
        <v>0.2</v>
      </c>
    </row>
    <row r="631" spans="6:28" x14ac:dyDescent="0.2">
      <c r="F631" s="24">
        <v>0.51064203750349846</v>
      </c>
      <c r="G631" s="18">
        <v>0</v>
      </c>
      <c r="H631" s="21" t="s">
        <v>2739</v>
      </c>
      <c r="I631" s="16">
        <v>0</v>
      </c>
      <c r="J631" s="23">
        <v>2699</v>
      </c>
      <c r="K631" s="14">
        <v>1320</v>
      </c>
      <c r="L631" s="14">
        <v>3573</v>
      </c>
      <c r="M631" s="4" t="s">
        <v>870</v>
      </c>
      <c r="N631" s="4" t="s">
        <v>871</v>
      </c>
      <c r="O631" s="4" t="s">
        <v>872</v>
      </c>
      <c r="P631" s="4">
        <v>34</v>
      </c>
      <c r="Q631" s="4" t="s">
        <v>870</v>
      </c>
      <c r="R631" s="6">
        <v>1</v>
      </c>
      <c r="S631" s="4" t="s">
        <v>870</v>
      </c>
      <c r="T631" s="4">
        <v>236043</v>
      </c>
      <c r="U631" s="4">
        <v>8236043</v>
      </c>
      <c r="V631" s="4" t="s">
        <v>945</v>
      </c>
      <c r="W631" s="4">
        <v>676</v>
      </c>
      <c r="Y631" s="31">
        <v>0.64449420442571126</v>
      </c>
      <c r="Z631" s="33">
        <v>5</v>
      </c>
      <c r="AA631" s="34">
        <v>0.12889884088514225</v>
      </c>
      <c r="AB631" s="32">
        <v>0.2</v>
      </c>
    </row>
    <row r="632" spans="6:28" x14ac:dyDescent="0.2">
      <c r="F632" s="24">
        <v>1.3439834024896265E-3</v>
      </c>
      <c r="G632" s="18">
        <v>0</v>
      </c>
      <c r="H632" s="21" t="s">
        <v>2739</v>
      </c>
      <c r="I632" s="16">
        <v>0</v>
      </c>
      <c r="J632" s="23">
        <v>3239</v>
      </c>
      <c r="K632" s="14">
        <v>2107</v>
      </c>
      <c r="L632" s="14">
        <v>4820</v>
      </c>
      <c r="M632" s="4" t="s">
        <v>870</v>
      </c>
      <c r="N632" s="4" t="s">
        <v>871</v>
      </c>
      <c r="O632" s="4" t="s">
        <v>872</v>
      </c>
      <c r="P632" s="4">
        <v>34</v>
      </c>
      <c r="Q632" s="4" t="s">
        <v>870</v>
      </c>
      <c r="R632" s="6">
        <v>1</v>
      </c>
      <c r="S632" s="4" t="s">
        <v>872</v>
      </c>
      <c r="T632" s="4">
        <v>236004</v>
      </c>
      <c r="U632" s="4">
        <v>8236004</v>
      </c>
      <c r="V632" s="4" t="s">
        <v>150</v>
      </c>
      <c r="W632" s="4">
        <v>2</v>
      </c>
      <c r="Y632" s="31">
        <v>0.68138894353728108</v>
      </c>
      <c r="Z632" s="33">
        <v>4</v>
      </c>
      <c r="AA632" s="34">
        <v>0.17034723588432027</v>
      </c>
      <c r="AB632" s="32">
        <v>0.25</v>
      </c>
    </row>
    <row r="633" spans="6:28" x14ac:dyDescent="0.2">
      <c r="F633" s="24">
        <v>0.88833585222502098</v>
      </c>
      <c r="G633" s="18">
        <v>0</v>
      </c>
      <c r="H633" s="21" t="s">
        <v>2739</v>
      </c>
      <c r="I633" s="16">
        <v>0</v>
      </c>
      <c r="J633" s="23">
        <v>2699</v>
      </c>
      <c r="K633" s="14">
        <v>1320</v>
      </c>
      <c r="L633" s="14">
        <v>3573</v>
      </c>
      <c r="M633" s="4" t="s">
        <v>870</v>
      </c>
      <c r="N633" s="4" t="s">
        <v>871</v>
      </c>
      <c r="O633" s="4" t="s">
        <v>872</v>
      </c>
      <c r="P633" s="4">
        <v>34</v>
      </c>
      <c r="Q633" s="4" t="s">
        <v>870</v>
      </c>
      <c r="R633" s="6">
        <v>1</v>
      </c>
      <c r="S633" s="4" t="s">
        <v>872</v>
      </c>
      <c r="T633" s="4">
        <v>236043</v>
      </c>
      <c r="U633" s="4">
        <v>8236043</v>
      </c>
      <c r="V633" s="4" t="s">
        <v>945</v>
      </c>
      <c r="W633" s="4">
        <v>1176</v>
      </c>
      <c r="Y633" s="31">
        <v>0.64449420442571126</v>
      </c>
      <c r="Z633" s="33">
        <v>5</v>
      </c>
      <c r="AA633" s="34">
        <v>0.12889884088514225</v>
      </c>
      <c r="AB633" s="32">
        <v>0.2</v>
      </c>
    </row>
    <row r="634" spans="6:28" x14ac:dyDescent="0.2">
      <c r="F634" s="24">
        <v>0.29686733837111673</v>
      </c>
      <c r="G634" s="18">
        <v>0</v>
      </c>
      <c r="H634" s="21" t="s">
        <v>2740</v>
      </c>
      <c r="I634" s="16">
        <v>0</v>
      </c>
      <c r="J634" s="23">
        <v>2699</v>
      </c>
      <c r="K634" s="14">
        <v>1320</v>
      </c>
      <c r="L634" s="14">
        <v>3573</v>
      </c>
      <c r="M634" s="4" t="s">
        <v>870</v>
      </c>
      <c r="N634" s="4" t="s">
        <v>871</v>
      </c>
      <c r="O634" s="4" t="s">
        <v>872</v>
      </c>
      <c r="P634" s="4">
        <v>34</v>
      </c>
      <c r="Q634" s="4" t="s">
        <v>870</v>
      </c>
      <c r="R634" s="6">
        <v>2</v>
      </c>
      <c r="S634" s="4" t="s">
        <v>874</v>
      </c>
      <c r="T634" s="4">
        <v>236043</v>
      </c>
      <c r="U634" s="4">
        <v>8236043</v>
      </c>
      <c r="V634" s="4" t="s">
        <v>945</v>
      </c>
      <c r="W634" s="4">
        <v>393</v>
      </c>
      <c r="Y634" s="31">
        <v>0.64449420442571126</v>
      </c>
      <c r="Z634" s="33">
        <v>5</v>
      </c>
      <c r="AA634" s="34">
        <v>0.12889884088514225</v>
      </c>
      <c r="AB634" s="32">
        <v>0.2</v>
      </c>
    </row>
    <row r="635" spans="6:28" x14ac:dyDescent="0.2">
      <c r="F635" s="24">
        <v>1.9284110626741942</v>
      </c>
      <c r="G635" s="18">
        <v>0</v>
      </c>
      <c r="H635" s="21" t="s">
        <v>2741</v>
      </c>
      <c r="I635" s="16">
        <v>0</v>
      </c>
      <c r="J635" s="23">
        <v>44382</v>
      </c>
      <c r="K635" s="14">
        <v>24996</v>
      </c>
      <c r="L635" s="14">
        <v>41979</v>
      </c>
      <c r="M635" s="4" t="s">
        <v>870</v>
      </c>
      <c r="N635" s="4" t="s">
        <v>871</v>
      </c>
      <c r="O635" s="4" t="s">
        <v>872</v>
      </c>
      <c r="P635" s="4">
        <v>39</v>
      </c>
      <c r="Q635" s="4" t="s">
        <v>874</v>
      </c>
      <c r="R635" s="6">
        <v>10</v>
      </c>
      <c r="S635" s="4" t="s">
        <v>874</v>
      </c>
      <c r="T635" s="4">
        <v>415061</v>
      </c>
      <c r="U635" s="4">
        <v>8415061</v>
      </c>
      <c r="V635" s="4" t="s">
        <v>948</v>
      </c>
      <c r="W635" s="4">
        <v>1824</v>
      </c>
      <c r="Y635" s="31">
        <v>0.60144400441822243</v>
      </c>
      <c r="Z635" s="33">
        <v>33</v>
      </c>
      <c r="AA635" s="34">
        <v>1.8225575891461288E-2</v>
      </c>
      <c r="AB635" s="32">
        <v>3.0303030303030304E-2</v>
      </c>
    </row>
    <row r="636" spans="6:28" x14ac:dyDescent="0.2">
      <c r="F636" s="24">
        <v>0.54025112556278132</v>
      </c>
      <c r="G636" s="18">
        <v>0</v>
      </c>
      <c r="H636" s="21" t="s">
        <v>2741</v>
      </c>
      <c r="I636" s="16">
        <v>0</v>
      </c>
      <c r="J636" s="23">
        <v>44382</v>
      </c>
      <c r="K636" s="14">
        <v>24996</v>
      </c>
      <c r="L636" s="14">
        <v>41979</v>
      </c>
      <c r="M636" s="4" t="s">
        <v>870</v>
      </c>
      <c r="N636" s="4" t="s">
        <v>871</v>
      </c>
      <c r="O636" s="4" t="s">
        <v>872</v>
      </c>
      <c r="P636" s="4">
        <v>39</v>
      </c>
      <c r="Q636" s="4" t="s">
        <v>874</v>
      </c>
      <c r="R636" s="6">
        <v>10</v>
      </c>
      <c r="S636" s="4" t="s">
        <v>872</v>
      </c>
      <c r="T636" s="4">
        <v>415061</v>
      </c>
      <c r="U636" s="4">
        <v>8415061</v>
      </c>
      <c r="V636" s="4" t="s">
        <v>948</v>
      </c>
      <c r="W636" s="4">
        <v>511</v>
      </c>
      <c r="Y636" s="31">
        <v>0.60144400441822243</v>
      </c>
      <c r="Z636" s="33">
        <v>33</v>
      </c>
      <c r="AA636" s="34">
        <v>1.8225575891461288E-2</v>
      </c>
      <c r="AB636" s="32">
        <v>3.0303030303030304E-2</v>
      </c>
    </row>
    <row r="637" spans="6:28" x14ac:dyDescent="0.2">
      <c r="F637" s="24">
        <v>2.1821493603944826</v>
      </c>
      <c r="G637" s="18">
        <v>0</v>
      </c>
      <c r="H637" s="21" t="s">
        <v>2742</v>
      </c>
      <c r="I637" s="16">
        <v>0</v>
      </c>
      <c r="J637" s="23">
        <v>44382</v>
      </c>
      <c r="K637" s="14">
        <v>24996</v>
      </c>
      <c r="L637" s="14">
        <v>41979</v>
      </c>
      <c r="M637" s="4" t="s">
        <v>870</v>
      </c>
      <c r="N637" s="4" t="s">
        <v>871</v>
      </c>
      <c r="O637" s="4" t="s">
        <v>872</v>
      </c>
      <c r="P637" s="4">
        <v>39</v>
      </c>
      <c r="Q637" s="4" t="s">
        <v>874</v>
      </c>
      <c r="R637" s="6">
        <v>11</v>
      </c>
      <c r="S637" s="4" t="s">
        <v>870</v>
      </c>
      <c r="T637" s="4">
        <v>415061</v>
      </c>
      <c r="U637" s="4">
        <v>8415061</v>
      </c>
      <c r="V637" s="4" t="s">
        <v>948</v>
      </c>
      <c r="W637" s="4">
        <v>2064</v>
      </c>
      <c r="Y637" s="31">
        <v>0.60144400441822243</v>
      </c>
      <c r="Z637" s="33">
        <v>33</v>
      </c>
      <c r="AA637" s="34">
        <v>1.8225575891461288E-2</v>
      </c>
      <c r="AB637" s="32">
        <v>3.0303030303030304E-2</v>
      </c>
    </row>
    <row r="638" spans="6:28" x14ac:dyDescent="0.2">
      <c r="F638" s="24">
        <v>1.1851692989351819</v>
      </c>
      <c r="G638" s="18">
        <v>0</v>
      </c>
      <c r="H638" s="21" t="s">
        <v>2742</v>
      </c>
      <c r="I638" s="16">
        <v>0</v>
      </c>
      <c r="J638" s="23">
        <v>44382</v>
      </c>
      <c r="K638" s="14">
        <v>24996</v>
      </c>
      <c r="L638" s="14">
        <v>41979</v>
      </c>
      <c r="M638" s="4" t="s">
        <v>870</v>
      </c>
      <c r="N638" s="4" t="s">
        <v>871</v>
      </c>
      <c r="O638" s="4" t="s">
        <v>872</v>
      </c>
      <c r="P638" s="4">
        <v>39</v>
      </c>
      <c r="Q638" s="4" t="s">
        <v>874</v>
      </c>
      <c r="R638" s="6">
        <v>11</v>
      </c>
      <c r="S638" s="4" t="s">
        <v>872</v>
      </c>
      <c r="T638" s="4">
        <v>415061</v>
      </c>
      <c r="U638" s="4">
        <v>8415061</v>
      </c>
      <c r="V638" s="4" t="s">
        <v>948</v>
      </c>
      <c r="W638" s="4">
        <v>1121</v>
      </c>
      <c r="Y638" s="31">
        <v>0.60144400441822243</v>
      </c>
      <c r="Z638" s="33">
        <v>33</v>
      </c>
      <c r="AA638" s="34">
        <v>1.8225575891461288E-2</v>
      </c>
      <c r="AB638" s="32">
        <v>3.0303030303030304E-2</v>
      </c>
    </row>
    <row r="639" spans="6:28" x14ac:dyDescent="0.2">
      <c r="F639" s="24">
        <v>0.60791467162152502</v>
      </c>
      <c r="G639" s="18">
        <v>0</v>
      </c>
      <c r="H639" s="21" t="s">
        <v>2743</v>
      </c>
      <c r="I639" s="16">
        <v>0</v>
      </c>
      <c r="J639" s="23">
        <v>44382</v>
      </c>
      <c r="K639" s="14">
        <v>24996</v>
      </c>
      <c r="L639" s="14">
        <v>41979</v>
      </c>
      <c r="M639" s="4" t="s">
        <v>870</v>
      </c>
      <c r="N639" s="4" t="s">
        <v>871</v>
      </c>
      <c r="O639" s="4" t="s">
        <v>872</v>
      </c>
      <c r="P639" s="4">
        <v>39</v>
      </c>
      <c r="Q639" s="4" t="s">
        <v>874</v>
      </c>
      <c r="R639" s="6">
        <v>12</v>
      </c>
      <c r="S639" s="4" t="s">
        <v>874</v>
      </c>
      <c r="T639" s="4">
        <v>415061</v>
      </c>
      <c r="U639" s="4">
        <v>8415061</v>
      </c>
      <c r="V639" s="4" t="s">
        <v>948</v>
      </c>
      <c r="W639" s="4">
        <v>575</v>
      </c>
      <c r="Y639" s="31">
        <v>0.60144400441822243</v>
      </c>
      <c r="Z639" s="33">
        <v>33</v>
      </c>
      <c r="AA639" s="34">
        <v>1.8225575891461288E-2</v>
      </c>
      <c r="AB639" s="32">
        <v>3.0303030303030304E-2</v>
      </c>
    </row>
    <row r="640" spans="6:28" x14ac:dyDescent="0.2">
      <c r="F640" s="24">
        <v>1.1629671978846565</v>
      </c>
      <c r="G640" s="18">
        <v>0</v>
      </c>
      <c r="H640" s="21" t="s">
        <v>2744</v>
      </c>
      <c r="I640" s="16">
        <v>0</v>
      </c>
      <c r="J640" s="23">
        <v>44382</v>
      </c>
      <c r="K640" s="14">
        <v>24996</v>
      </c>
      <c r="L640" s="14">
        <v>41979</v>
      </c>
      <c r="M640" s="4" t="s">
        <v>870</v>
      </c>
      <c r="N640" s="4" t="s">
        <v>871</v>
      </c>
      <c r="O640" s="4" t="s">
        <v>872</v>
      </c>
      <c r="P640" s="4">
        <v>39</v>
      </c>
      <c r="Q640" s="4" t="s">
        <v>874</v>
      </c>
      <c r="R640" s="6">
        <v>14</v>
      </c>
      <c r="S640" s="4" t="s">
        <v>874</v>
      </c>
      <c r="T640" s="4">
        <v>415061</v>
      </c>
      <c r="U640" s="4">
        <v>8415061</v>
      </c>
      <c r="V640" s="4" t="s">
        <v>948</v>
      </c>
      <c r="W640" s="4">
        <v>1100</v>
      </c>
      <c r="Y640" s="31">
        <v>0.60144400441822243</v>
      </c>
      <c r="Z640" s="33">
        <v>33</v>
      </c>
      <c r="AA640" s="34">
        <v>1.8225575891461288E-2</v>
      </c>
      <c r="AB640" s="32">
        <v>3.0303030303030304E-2</v>
      </c>
    </row>
    <row r="641" spans="6:28" x14ac:dyDescent="0.2">
      <c r="F641" s="24">
        <v>0.78870320874723077</v>
      </c>
      <c r="G641" s="18">
        <v>0</v>
      </c>
      <c r="H641" s="21" t="s">
        <v>2745</v>
      </c>
      <c r="I641" s="16">
        <v>0</v>
      </c>
      <c r="J641" s="23">
        <v>44382</v>
      </c>
      <c r="K641" s="14">
        <v>24996</v>
      </c>
      <c r="L641" s="14">
        <v>41979</v>
      </c>
      <c r="M641" s="4" t="s">
        <v>870</v>
      </c>
      <c r="N641" s="4" t="s">
        <v>871</v>
      </c>
      <c r="O641" s="4" t="s">
        <v>872</v>
      </c>
      <c r="P641" s="4">
        <v>39</v>
      </c>
      <c r="Q641" s="4" t="s">
        <v>874</v>
      </c>
      <c r="R641" s="6">
        <v>15</v>
      </c>
      <c r="S641" s="4" t="s">
        <v>874</v>
      </c>
      <c r="T641" s="4">
        <v>415061</v>
      </c>
      <c r="U641" s="4">
        <v>8415061</v>
      </c>
      <c r="V641" s="4" t="s">
        <v>948</v>
      </c>
      <c r="W641" s="4">
        <v>746</v>
      </c>
      <c r="Y641" s="31">
        <v>0.60144400441822243</v>
      </c>
      <c r="Z641" s="33">
        <v>33</v>
      </c>
      <c r="AA641" s="34">
        <v>1.8225575891461288E-2</v>
      </c>
      <c r="AB641" s="32">
        <v>3.0303030303030304E-2</v>
      </c>
    </row>
    <row r="642" spans="6:28" x14ac:dyDescent="0.2">
      <c r="F642" s="24">
        <v>0.26008175516329596</v>
      </c>
      <c r="G642" s="18">
        <v>0</v>
      </c>
      <c r="H642" s="21" t="s">
        <v>2745</v>
      </c>
      <c r="I642" s="16">
        <v>0</v>
      </c>
      <c r="J642" s="23">
        <v>44382</v>
      </c>
      <c r="K642" s="14">
        <v>24996</v>
      </c>
      <c r="L642" s="14">
        <v>41979</v>
      </c>
      <c r="M642" s="4" t="s">
        <v>870</v>
      </c>
      <c r="N642" s="4" t="s">
        <v>871</v>
      </c>
      <c r="O642" s="4" t="s">
        <v>872</v>
      </c>
      <c r="P642" s="4">
        <v>39</v>
      </c>
      <c r="Q642" s="4" t="s">
        <v>874</v>
      </c>
      <c r="R642" s="6">
        <v>15</v>
      </c>
      <c r="S642" s="4" t="s">
        <v>872</v>
      </c>
      <c r="T642" s="4">
        <v>415061</v>
      </c>
      <c r="U642" s="4">
        <v>8415061</v>
      </c>
      <c r="V642" s="4" t="s">
        <v>948</v>
      </c>
      <c r="W642" s="4">
        <v>246</v>
      </c>
      <c r="Y642" s="31">
        <v>0.60144400441822243</v>
      </c>
      <c r="Z642" s="33">
        <v>33</v>
      </c>
      <c r="AA642" s="34">
        <v>1.8225575891461288E-2</v>
      </c>
      <c r="AB642" s="32">
        <v>3.0303030303030304E-2</v>
      </c>
    </row>
    <row r="643" spans="6:28" x14ac:dyDescent="0.2">
      <c r="F643" s="24">
        <v>0.24018657661460532</v>
      </c>
      <c r="G643" s="18">
        <v>0</v>
      </c>
      <c r="H643" s="21" t="s">
        <v>2746</v>
      </c>
      <c r="I643" s="16">
        <v>0</v>
      </c>
      <c r="J643" s="23">
        <v>1358</v>
      </c>
      <c r="K643" s="14">
        <v>882</v>
      </c>
      <c r="L643" s="14">
        <v>4738</v>
      </c>
      <c r="M643" s="4" t="s">
        <v>870</v>
      </c>
      <c r="N643" s="4" t="s">
        <v>871</v>
      </c>
      <c r="O643" s="4" t="s">
        <v>872</v>
      </c>
      <c r="P643" s="4">
        <v>39</v>
      </c>
      <c r="Q643" s="4" t="s">
        <v>874</v>
      </c>
      <c r="R643" s="6">
        <v>17</v>
      </c>
      <c r="S643" s="4" t="s">
        <v>874</v>
      </c>
      <c r="T643" s="4">
        <v>415091</v>
      </c>
      <c r="U643" s="4">
        <v>8415091</v>
      </c>
      <c r="V643" s="4" t="s">
        <v>418</v>
      </c>
      <c r="W643" s="4">
        <v>838</v>
      </c>
      <c r="Y643" s="31">
        <v>0.80538836342791631</v>
      </c>
      <c r="Z643" s="33">
        <v>4</v>
      </c>
      <c r="AA643" s="34">
        <v>0.20134709085697908</v>
      </c>
      <c r="AB643" s="32">
        <v>0.25</v>
      </c>
    </row>
    <row r="644" spans="6:28" x14ac:dyDescent="0.2">
      <c r="F644" s="24">
        <v>0.11890731707317073</v>
      </c>
      <c r="G644" s="18">
        <v>0.1056563500533618</v>
      </c>
      <c r="H644" s="21" t="s">
        <v>2746</v>
      </c>
      <c r="I644" s="16">
        <v>1</v>
      </c>
      <c r="J644" s="23">
        <v>2216</v>
      </c>
      <c r="K644" s="14">
        <v>8087</v>
      </c>
      <c r="L644" s="14">
        <v>1845</v>
      </c>
      <c r="M644" s="4" t="s">
        <v>870</v>
      </c>
      <c r="N644" s="4" t="s">
        <v>871</v>
      </c>
      <c r="O644" s="4" t="s">
        <v>872</v>
      </c>
      <c r="P644" s="4">
        <v>39</v>
      </c>
      <c r="Q644" s="4" t="s">
        <v>874</v>
      </c>
      <c r="R644" s="6">
        <v>17</v>
      </c>
      <c r="S644" s="4" t="s">
        <v>874</v>
      </c>
      <c r="T644" s="4">
        <v>417013</v>
      </c>
      <c r="U644" s="4">
        <v>8417013</v>
      </c>
      <c r="V644" s="4" t="s">
        <v>908</v>
      </c>
      <c r="W644" s="4">
        <v>99</v>
      </c>
      <c r="Y644" s="31">
        <v>0.81758314125782017</v>
      </c>
      <c r="Z644" s="33">
        <v>4</v>
      </c>
      <c r="AA644" s="34">
        <v>0.20439578531445504</v>
      </c>
      <c r="AB644" s="32">
        <v>0.25</v>
      </c>
    </row>
    <row r="645" spans="6:28" x14ac:dyDescent="0.2">
      <c r="F645" s="24">
        <v>0.92861980830670932</v>
      </c>
      <c r="G645" s="18">
        <v>0.21164933908359346</v>
      </c>
      <c r="H645" s="21" t="s">
        <v>2747</v>
      </c>
      <c r="I645" s="16">
        <v>0.37439165957416531</v>
      </c>
      <c r="J645" s="23">
        <v>1158</v>
      </c>
      <c r="K645" s="14">
        <v>3533</v>
      </c>
      <c r="L645" s="14">
        <v>1565</v>
      </c>
      <c r="M645" s="4" t="s">
        <v>870</v>
      </c>
      <c r="N645" s="4" t="s">
        <v>871</v>
      </c>
      <c r="O645" s="4" t="s">
        <v>872</v>
      </c>
      <c r="P645" s="4">
        <v>39</v>
      </c>
      <c r="Q645" s="4" t="s">
        <v>874</v>
      </c>
      <c r="R645" s="6">
        <v>18</v>
      </c>
      <c r="S645" s="4" t="s">
        <v>874</v>
      </c>
      <c r="T645" s="4">
        <v>437031</v>
      </c>
      <c r="U645" s="4">
        <v>8437031</v>
      </c>
      <c r="V645" s="4" t="s">
        <v>949</v>
      </c>
      <c r="W645" s="4">
        <v>1255</v>
      </c>
      <c r="Y645" s="31">
        <v>0.81489769820971869</v>
      </c>
      <c r="Z645" s="33">
        <v>3</v>
      </c>
      <c r="AA645" s="34">
        <v>0.27163256606990621</v>
      </c>
      <c r="AB645" s="32">
        <v>0.33333333333333331</v>
      </c>
    </row>
    <row r="646" spans="6:28" x14ac:dyDescent="0.2">
      <c r="F646" s="24">
        <v>7.1760000000000004E-2</v>
      </c>
      <c r="G646" s="18">
        <v>3.5135135135135137E-2</v>
      </c>
      <c r="H646" s="21" t="s">
        <v>2747</v>
      </c>
      <c r="I646" s="16">
        <v>1</v>
      </c>
      <c r="J646" s="23">
        <v>161</v>
      </c>
      <c r="K646" s="14">
        <v>1452</v>
      </c>
      <c r="L646" s="14">
        <v>175</v>
      </c>
      <c r="M646" s="4" t="s">
        <v>870</v>
      </c>
      <c r="N646" s="4" t="s">
        <v>871</v>
      </c>
      <c r="O646" s="4" t="s">
        <v>872</v>
      </c>
      <c r="P646" s="4">
        <v>39</v>
      </c>
      <c r="Q646" s="4" t="s">
        <v>874</v>
      </c>
      <c r="R646" s="6">
        <v>18</v>
      </c>
      <c r="S646" s="4" t="s">
        <v>870</v>
      </c>
      <c r="T646" s="4">
        <v>437047</v>
      </c>
      <c r="U646" s="4">
        <v>8437047</v>
      </c>
      <c r="V646" s="4" t="s">
        <v>950</v>
      </c>
      <c r="W646" s="4">
        <v>78</v>
      </c>
      <c r="Y646" s="31">
        <v>0.90995525727069348</v>
      </c>
      <c r="Z646" s="33">
        <v>2</v>
      </c>
      <c r="AA646" s="34">
        <v>0.45497762863534674</v>
      </c>
      <c r="AB646" s="32">
        <v>0.5</v>
      </c>
    </row>
    <row r="647" spans="6:28" x14ac:dyDescent="0.2">
      <c r="F647" s="24">
        <v>8.924E-2</v>
      </c>
      <c r="G647" s="18">
        <v>4.3693693693693691E-2</v>
      </c>
      <c r="H647" s="21" t="s">
        <v>2747</v>
      </c>
      <c r="I647" s="16">
        <v>1</v>
      </c>
      <c r="J647" s="23">
        <v>161</v>
      </c>
      <c r="K647" s="14">
        <v>1452</v>
      </c>
      <c r="L647" s="14">
        <v>175</v>
      </c>
      <c r="M647" s="4" t="s">
        <v>870</v>
      </c>
      <c r="N647" s="4" t="s">
        <v>871</v>
      </c>
      <c r="O647" s="4" t="s">
        <v>872</v>
      </c>
      <c r="P647" s="4">
        <v>39</v>
      </c>
      <c r="Q647" s="4" t="s">
        <v>874</v>
      </c>
      <c r="R647" s="6">
        <v>18</v>
      </c>
      <c r="S647" s="4" t="s">
        <v>872</v>
      </c>
      <c r="T647" s="4">
        <v>437047</v>
      </c>
      <c r="U647" s="4">
        <v>8437047</v>
      </c>
      <c r="V647" s="4" t="s">
        <v>950</v>
      </c>
      <c r="W647" s="4">
        <v>97</v>
      </c>
      <c r="Y647" s="31">
        <v>0.90995525727069348</v>
      </c>
      <c r="Z647" s="33">
        <v>2</v>
      </c>
      <c r="AA647" s="34">
        <v>0.45497762863534674</v>
      </c>
      <c r="AB647" s="32">
        <v>0.5</v>
      </c>
    </row>
    <row r="648" spans="6:28" x14ac:dyDescent="0.2">
      <c r="F648" s="24">
        <v>0.22689942528735635</v>
      </c>
      <c r="G648" s="18">
        <v>0.11981624927943117</v>
      </c>
      <c r="H648" s="21" t="s">
        <v>2747</v>
      </c>
      <c r="I648" s="16">
        <v>0.94659100854212519</v>
      </c>
      <c r="J648" s="23">
        <v>281</v>
      </c>
      <c r="K648" s="14">
        <v>1237</v>
      </c>
      <c r="L648" s="14">
        <v>348</v>
      </c>
      <c r="M648" s="4" t="s">
        <v>870</v>
      </c>
      <c r="N648" s="4" t="s">
        <v>871</v>
      </c>
      <c r="O648" s="4" t="s">
        <v>872</v>
      </c>
      <c r="P648" s="4">
        <v>39</v>
      </c>
      <c r="Q648" s="4" t="s">
        <v>874</v>
      </c>
      <c r="R648" s="6">
        <v>18</v>
      </c>
      <c r="S648" s="4" t="s">
        <v>873</v>
      </c>
      <c r="T648" s="4">
        <v>437082</v>
      </c>
      <c r="U648" s="4">
        <v>8437082</v>
      </c>
      <c r="V648" s="4" t="s">
        <v>593</v>
      </c>
      <c r="W648" s="4">
        <v>281</v>
      </c>
      <c r="Y648" s="31">
        <v>0.84941050375133975</v>
      </c>
      <c r="Z648" s="33">
        <v>2</v>
      </c>
      <c r="AA648" s="34">
        <v>0.42470525187566988</v>
      </c>
      <c r="AB648" s="32">
        <v>0.5</v>
      </c>
    </row>
    <row r="649" spans="6:28" x14ac:dyDescent="0.2">
      <c r="F649" s="24">
        <v>5.4100574712643679E-2</v>
      </c>
      <c r="G649" s="18">
        <v>2.8568287194739816E-2</v>
      </c>
      <c r="H649" s="21" t="s">
        <v>2747</v>
      </c>
      <c r="I649" s="16">
        <v>0.94659100854212519</v>
      </c>
      <c r="J649" s="23">
        <v>281</v>
      </c>
      <c r="K649" s="14">
        <v>1237</v>
      </c>
      <c r="L649" s="14">
        <v>348</v>
      </c>
      <c r="M649" s="4" t="s">
        <v>870</v>
      </c>
      <c r="N649" s="4" t="s">
        <v>871</v>
      </c>
      <c r="O649" s="4" t="s">
        <v>872</v>
      </c>
      <c r="P649" s="4">
        <v>39</v>
      </c>
      <c r="Q649" s="4" t="s">
        <v>874</v>
      </c>
      <c r="R649" s="6">
        <v>18</v>
      </c>
      <c r="S649" s="4" t="s">
        <v>875</v>
      </c>
      <c r="T649" s="4">
        <v>437082</v>
      </c>
      <c r="U649" s="4">
        <v>8437082</v>
      </c>
      <c r="V649" s="4" t="s">
        <v>593</v>
      </c>
      <c r="W649" s="4">
        <v>67</v>
      </c>
      <c r="Y649" s="31">
        <v>0.84941050375133975</v>
      </c>
      <c r="Z649" s="33">
        <v>2</v>
      </c>
      <c r="AA649" s="34">
        <v>0.42470525187566988</v>
      </c>
      <c r="AB649" s="32">
        <v>0.5</v>
      </c>
    </row>
    <row r="650" spans="6:28" x14ac:dyDescent="0.2">
      <c r="F650" s="24">
        <v>0.31468141592920351</v>
      </c>
      <c r="G650" s="18">
        <v>0.10945945945945947</v>
      </c>
      <c r="H650" s="21" t="s">
        <v>2747</v>
      </c>
      <c r="I650" s="16">
        <v>1</v>
      </c>
      <c r="J650" s="23">
        <v>439</v>
      </c>
      <c r="K650" s="14">
        <v>1388</v>
      </c>
      <c r="L650" s="14">
        <v>339</v>
      </c>
      <c r="M650" s="4" t="s">
        <v>870</v>
      </c>
      <c r="N650" s="4" t="s">
        <v>871</v>
      </c>
      <c r="O650" s="4" t="s">
        <v>872</v>
      </c>
      <c r="P650" s="4">
        <v>39</v>
      </c>
      <c r="Q650" s="4" t="s">
        <v>874</v>
      </c>
      <c r="R650" s="6">
        <v>18</v>
      </c>
      <c r="S650" s="4" t="s">
        <v>877</v>
      </c>
      <c r="T650" s="4">
        <v>437114</v>
      </c>
      <c r="U650" s="4">
        <v>8437114</v>
      </c>
      <c r="V650" s="4" t="s">
        <v>951</v>
      </c>
      <c r="W650" s="4">
        <v>243</v>
      </c>
      <c r="Y650" s="31">
        <v>0.79732225300092341</v>
      </c>
      <c r="Z650" s="33">
        <v>3</v>
      </c>
      <c r="AA650" s="34">
        <v>0.26577408433364114</v>
      </c>
      <c r="AB650" s="32">
        <v>0.33333333333333331</v>
      </c>
    </row>
    <row r="651" spans="6:28" x14ac:dyDescent="0.2">
      <c r="F651" s="24">
        <v>9.5828908554572267E-2</v>
      </c>
      <c r="G651" s="18">
        <v>3.3333333333333333E-2</v>
      </c>
      <c r="H651" s="21" t="s">
        <v>2747</v>
      </c>
      <c r="I651" s="16">
        <v>1</v>
      </c>
      <c r="J651" s="23">
        <v>439</v>
      </c>
      <c r="K651" s="14">
        <v>1388</v>
      </c>
      <c r="L651" s="14">
        <v>339</v>
      </c>
      <c r="M651" s="4" t="s">
        <v>870</v>
      </c>
      <c r="N651" s="4" t="s">
        <v>871</v>
      </c>
      <c r="O651" s="4" t="s">
        <v>872</v>
      </c>
      <c r="P651" s="4">
        <v>39</v>
      </c>
      <c r="Q651" s="4" t="s">
        <v>874</v>
      </c>
      <c r="R651" s="6">
        <v>18</v>
      </c>
      <c r="S651" s="4" t="s">
        <v>889</v>
      </c>
      <c r="T651" s="4">
        <v>437114</v>
      </c>
      <c r="U651" s="4">
        <v>8437114</v>
      </c>
      <c r="V651" s="4" t="s">
        <v>951</v>
      </c>
      <c r="W651" s="4">
        <v>74</v>
      </c>
      <c r="Y651" s="31">
        <v>0.79732225300092341</v>
      </c>
      <c r="Z651" s="33">
        <v>3</v>
      </c>
      <c r="AA651" s="34">
        <v>0.26577408433364114</v>
      </c>
      <c r="AB651" s="32">
        <v>0.33333333333333331</v>
      </c>
    </row>
    <row r="652" spans="6:28" x14ac:dyDescent="0.2">
      <c r="F652" s="24">
        <v>2.8489675516224187E-2</v>
      </c>
      <c r="G652" s="18">
        <v>9.9099099099099093E-3</v>
      </c>
      <c r="H652" s="21" t="s">
        <v>2747</v>
      </c>
      <c r="I652" s="16">
        <v>1</v>
      </c>
      <c r="J652" s="23">
        <v>439</v>
      </c>
      <c r="K652" s="14">
        <v>1388</v>
      </c>
      <c r="L652" s="14">
        <v>339</v>
      </c>
      <c r="M652" s="4" t="s">
        <v>870</v>
      </c>
      <c r="N652" s="4" t="s">
        <v>871</v>
      </c>
      <c r="O652" s="4" t="s">
        <v>872</v>
      </c>
      <c r="P652" s="4">
        <v>39</v>
      </c>
      <c r="Q652" s="4" t="s">
        <v>874</v>
      </c>
      <c r="R652" s="6">
        <v>18</v>
      </c>
      <c r="S652" s="4" t="s">
        <v>878</v>
      </c>
      <c r="T652" s="4">
        <v>437114</v>
      </c>
      <c r="U652" s="4">
        <v>8437114</v>
      </c>
      <c r="V652" s="4" t="s">
        <v>951</v>
      </c>
      <c r="W652" s="4">
        <v>22</v>
      </c>
      <c r="Y652" s="31">
        <v>0.79732225300092341</v>
      </c>
      <c r="Z652" s="33">
        <v>3</v>
      </c>
      <c r="AA652" s="34">
        <v>0.26577408433364114</v>
      </c>
      <c r="AB652" s="32">
        <v>0.33333333333333331</v>
      </c>
    </row>
    <row r="653" spans="6:28" x14ac:dyDescent="0.2">
      <c r="F653" s="24">
        <v>7.6213418530351448E-2</v>
      </c>
      <c r="G653" s="18">
        <v>1.7370423845107671E-2</v>
      </c>
      <c r="H653" s="21" t="s">
        <v>2747</v>
      </c>
      <c r="I653" s="16">
        <v>0.37439165957416531</v>
      </c>
      <c r="J653" s="23">
        <v>1158</v>
      </c>
      <c r="K653" s="14">
        <v>3533</v>
      </c>
      <c r="L653" s="14">
        <v>1565</v>
      </c>
      <c r="M653" s="4" t="s">
        <v>870</v>
      </c>
      <c r="N653" s="4" t="s">
        <v>871</v>
      </c>
      <c r="O653" s="4" t="s">
        <v>872</v>
      </c>
      <c r="P653" s="4">
        <v>39</v>
      </c>
      <c r="Q653" s="4" t="s">
        <v>874</v>
      </c>
      <c r="R653" s="6">
        <v>18</v>
      </c>
      <c r="S653" s="4" t="s">
        <v>952</v>
      </c>
      <c r="T653" s="4">
        <v>437031</v>
      </c>
      <c r="U653" s="4">
        <v>8437031</v>
      </c>
      <c r="V653" s="4" t="s">
        <v>949</v>
      </c>
      <c r="W653" s="4">
        <v>103</v>
      </c>
      <c r="Y653" s="31">
        <v>0.81489769820971869</v>
      </c>
      <c r="Z653" s="33">
        <v>3</v>
      </c>
      <c r="AA653" s="34">
        <v>0.27163256606990621</v>
      </c>
      <c r="AB653" s="32">
        <v>0.33333333333333331</v>
      </c>
    </row>
    <row r="654" spans="6:28" x14ac:dyDescent="0.2">
      <c r="F654" s="24">
        <v>0.43766694807935841</v>
      </c>
      <c r="G654" s="18">
        <v>0</v>
      </c>
      <c r="H654" s="21" t="s">
        <v>2748</v>
      </c>
      <c r="I654" s="16">
        <v>0</v>
      </c>
      <c r="J654" s="23">
        <v>1358</v>
      </c>
      <c r="K654" s="14">
        <v>882</v>
      </c>
      <c r="L654" s="14">
        <v>4738</v>
      </c>
      <c r="M654" s="4" t="s">
        <v>870</v>
      </c>
      <c r="N654" s="4" t="s">
        <v>871</v>
      </c>
      <c r="O654" s="4" t="s">
        <v>872</v>
      </c>
      <c r="P654" s="4">
        <v>39</v>
      </c>
      <c r="Q654" s="4" t="s">
        <v>874</v>
      </c>
      <c r="R654" s="6">
        <v>19</v>
      </c>
      <c r="S654" s="4" t="s">
        <v>874</v>
      </c>
      <c r="T654" s="4">
        <v>415091</v>
      </c>
      <c r="U654" s="4">
        <v>8415091</v>
      </c>
      <c r="V654" s="4" t="s">
        <v>418</v>
      </c>
      <c r="W654" s="4">
        <v>1527</v>
      </c>
      <c r="Y654" s="31">
        <v>0.80538836342791631</v>
      </c>
      <c r="Z654" s="33">
        <v>4</v>
      </c>
      <c r="AA654" s="34">
        <v>0.20134709085697908</v>
      </c>
      <c r="AB654" s="32">
        <v>0.25</v>
      </c>
    </row>
    <row r="655" spans="6:28" x14ac:dyDescent="0.2">
      <c r="F655" s="24">
        <v>2.0647953976988496</v>
      </c>
      <c r="G655" s="18">
        <v>0</v>
      </c>
      <c r="H655" s="21" t="s">
        <v>2749</v>
      </c>
      <c r="I655" s="16">
        <v>0</v>
      </c>
      <c r="J655" s="23">
        <v>44382</v>
      </c>
      <c r="K655" s="14">
        <v>24996</v>
      </c>
      <c r="L655" s="14">
        <v>41979</v>
      </c>
      <c r="M655" s="4" t="s">
        <v>870</v>
      </c>
      <c r="N655" s="4" t="s">
        <v>871</v>
      </c>
      <c r="O655" s="4" t="s">
        <v>872</v>
      </c>
      <c r="P655" s="4">
        <v>39</v>
      </c>
      <c r="Q655" s="4" t="s">
        <v>874</v>
      </c>
      <c r="R655" s="6">
        <v>20</v>
      </c>
      <c r="S655" s="4" t="s">
        <v>874</v>
      </c>
      <c r="T655" s="4">
        <v>415061</v>
      </c>
      <c r="U655" s="4">
        <v>8415061</v>
      </c>
      <c r="V655" s="4" t="s">
        <v>948</v>
      </c>
      <c r="W655" s="4">
        <v>1953</v>
      </c>
      <c r="Y655" s="31">
        <v>0.60144400441822243</v>
      </c>
      <c r="Z655" s="33">
        <v>33</v>
      </c>
      <c r="AA655" s="34">
        <v>1.8225575891461288E-2</v>
      </c>
      <c r="AB655" s="32">
        <v>3.0303030303030304E-2</v>
      </c>
    </row>
    <row r="656" spans="6:28" x14ac:dyDescent="0.2">
      <c r="F656" s="24">
        <v>6.0663157894736842E-2</v>
      </c>
      <c r="G656" s="18">
        <v>2.4854599023355645E-2</v>
      </c>
      <c r="H656" s="21" t="s">
        <v>2750</v>
      </c>
      <c r="I656" s="16">
        <v>3.5412304803188133E-2</v>
      </c>
      <c r="J656" s="23">
        <v>1173</v>
      </c>
      <c r="K656" s="14">
        <v>2975</v>
      </c>
      <c r="L656" s="14">
        <v>2185</v>
      </c>
      <c r="M656" s="4" t="s">
        <v>870</v>
      </c>
      <c r="N656" s="4" t="s">
        <v>871</v>
      </c>
      <c r="O656" s="4" t="s">
        <v>872</v>
      </c>
      <c r="P656" s="4">
        <v>39</v>
      </c>
      <c r="Q656" s="4" t="s">
        <v>874</v>
      </c>
      <c r="R656" s="6">
        <v>22</v>
      </c>
      <c r="S656" s="4" t="s">
        <v>874</v>
      </c>
      <c r="T656" s="4">
        <v>415073</v>
      </c>
      <c r="U656" s="4">
        <v>8415073</v>
      </c>
      <c r="V656" s="4" t="s">
        <v>953</v>
      </c>
      <c r="W656" s="4">
        <v>113</v>
      </c>
      <c r="Y656" s="31">
        <v>0.81477972524869735</v>
      </c>
      <c r="Z656" s="33">
        <v>5</v>
      </c>
      <c r="AA656" s="34">
        <v>0.16295594504973948</v>
      </c>
      <c r="AB656" s="32">
        <v>0.2</v>
      </c>
    </row>
    <row r="657" spans="6:28" x14ac:dyDescent="0.2">
      <c r="F657" s="24">
        <v>5.7652032520325198E-2</v>
      </c>
      <c r="G657" s="18">
        <v>0.29813664596273293</v>
      </c>
      <c r="H657" s="21" t="s">
        <v>2750</v>
      </c>
      <c r="I657" s="16">
        <v>1</v>
      </c>
      <c r="J657" s="23">
        <v>2216</v>
      </c>
      <c r="K657" s="14">
        <v>8087</v>
      </c>
      <c r="L657" s="14">
        <v>1845</v>
      </c>
      <c r="M657" s="4" t="s">
        <v>870</v>
      </c>
      <c r="N657" s="4" t="s">
        <v>871</v>
      </c>
      <c r="O657" s="4" t="s">
        <v>872</v>
      </c>
      <c r="P657" s="4">
        <v>39</v>
      </c>
      <c r="Q657" s="4" t="s">
        <v>874</v>
      </c>
      <c r="R657" s="6">
        <v>22</v>
      </c>
      <c r="S657" s="4" t="s">
        <v>874</v>
      </c>
      <c r="T657" s="4">
        <v>417013</v>
      </c>
      <c r="U657" s="4">
        <v>8417013</v>
      </c>
      <c r="V657" s="4" t="s">
        <v>908</v>
      </c>
      <c r="W657" s="4">
        <v>48</v>
      </c>
      <c r="Y657" s="31">
        <v>0.81758314125782017</v>
      </c>
      <c r="Z657" s="33">
        <v>4</v>
      </c>
      <c r="AA657" s="34">
        <v>0.20439578531445504</v>
      </c>
      <c r="AB657" s="32">
        <v>0.25</v>
      </c>
    </row>
    <row r="658" spans="6:28" x14ac:dyDescent="0.2">
      <c r="F658" s="24">
        <v>0.57155676164631397</v>
      </c>
      <c r="G658" s="18">
        <v>0</v>
      </c>
      <c r="H658" s="21" t="s">
        <v>2751</v>
      </c>
      <c r="I658" s="16">
        <v>0</v>
      </c>
      <c r="J658" s="23">
        <v>3128</v>
      </c>
      <c r="K658" s="14">
        <v>1644</v>
      </c>
      <c r="L658" s="14">
        <v>4422</v>
      </c>
      <c r="M658" s="4" t="s">
        <v>870</v>
      </c>
      <c r="N658" s="4" t="s">
        <v>871</v>
      </c>
      <c r="O658" s="4" t="s">
        <v>872</v>
      </c>
      <c r="P658" s="4">
        <v>39</v>
      </c>
      <c r="Q658" s="4" t="s">
        <v>874</v>
      </c>
      <c r="R658" s="6">
        <v>23</v>
      </c>
      <c r="S658" s="4" t="s">
        <v>874</v>
      </c>
      <c r="T658" s="4">
        <v>415092</v>
      </c>
      <c r="U658" s="4">
        <v>8415092</v>
      </c>
      <c r="V658" s="4" t="s">
        <v>419</v>
      </c>
      <c r="W658" s="4">
        <v>808</v>
      </c>
      <c r="Y658" s="31">
        <v>0.65977811616271487</v>
      </c>
      <c r="Z658" s="33">
        <v>5</v>
      </c>
      <c r="AA658" s="34">
        <v>0.13195562323254298</v>
      </c>
      <c r="AB658" s="32">
        <v>0.2</v>
      </c>
    </row>
    <row r="659" spans="6:28" x14ac:dyDescent="0.2">
      <c r="F659" s="24">
        <v>0.36712618724559021</v>
      </c>
      <c r="G659" s="18">
        <v>0</v>
      </c>
      <c r="H659" s="21" t="s">
        <v>2752</v>
      </c>
      <c r="I659" s="16">
        <v>0</v>
      </c>
      <c r="J659" s="23">
        <v>3128</v>
      </c>
      <c r="K659" s="14">
        <v>1644</v>
      </c>
      <c r="L659" s="14">
        <v>4422</v>
      </c>
      <c r="M659" s="4" t="s">
        <v>870</v>
      </c>
      <c r="N659" s="4" t="s">
        <v>871</v>
      </c>
      <c r="O659" s="4" t="s">
        <v>872</v>
      </c>
      <c r="P659" s="4">
        <v>39</v>
      </c>
      <c r="Q659" s="4" t="s">
        <v>874</v>
      </c>
      <c r="R659" s="6">
        <v>24</v>
      </c>
      <c r="S659" s="4" t="s">
        <v>874</v>
      </c>
      <c r="T659" s="4">
        <v>415092</v>
      </c>
      <c r="U659" s="4">
        <v>8415092</v>
      </c>
      <c r="V659" s="4" t="s">
        <v>419</v>
      </c>
      <c r="W659" s="4">
        <v>519</v>
      </c>
      <c r="Y659" s="31">
        <v>0.65977811616271487</v>
      </c>
      <c r="Z659" s="33">
        <v>5</v>
      </c>
      <c r="AA659" s="34">
        <v>0.13195562323254298</v>
      </c>
      <c r="AB659" s="32">
        <v>0.2</v>
      </c>
    </row>
    <row r="660" spans="6:28" x14ac:dyDescent="0.2">
      <c r="F660" s="24">
        <v>0.35646315789473687</v>
      </c>
      <c r="G660" s="18">
        <v>2.6996292065805876E-2</v>
      </c>
      <c r="H660" s="21" t="s">
        <v>2753</v>
      </c>
      <c r="I660" s="16">
        <v>3.5412304803188133E-2</v>
      </c>
      <c r="J660" s="23">
        <v>1173</v>
      </c>
      <c r="K660" s="14">
        <v>2975</v>
      </c>
      <c r="L660" s="14">
        <v>2185</v>
      </c>
      <c r="M660" s="4" t="s">
        <v>870</v>
      </c>
      <c r="N660" s="4" t="s">
        <v>871</v>
      </c>
      <c r="O660" s="4" t="s">
        <v>872</v>
      </c>
      <c r="P660" s="4">
        <v>39</v>
      </c>
      <c r="Q660" s="4" t="s">
        <v>874</v>
      </c>
      <c r="R660" s="6">
        <v>25</v>
      </c>
      <c r="S660" s="4" t="s">
        <v>874</v>
      </c>
      <c r="T660" s="4">
        <v>415073</v>
      </c>
      <c r="U660" s="4">
        <v>8415073</v>
      </c>
      <c r="V660" s="4" t="s">
        <v>953</v>
      </c>
      <c r="W660" s="4">
        <v>664</v>
      </c>
      <c r="Y660" s="31">
        <v>0.81477972524869735</v>
      </c>
      <c r="Z660" s="33">
        <v>5</v>
      </c>
      <c r="AA660" s="34">
        <v>0.16295594504973948</v>
      </c>
      <c r="AB660" s="32">
        <v>0.2</v>
      </c>
    </row>
    <row r="661" spans="6:28" x14ac:dyDescent="0.2">
      <c r="F661" s="24">
        <v>0.15316677316293931</v>
      </c>
      <c r="G661" s="18">
        <v>8.8977122309818843E-2</v>
      </c>
      <c r="H661" s="21" t="s">
        <v>2753</v>
      </c>
      <c r="I661" s="16">
        <v>0.37439165957416531</v>
      </c>
      <c r="J661" s="23">
        <v>1158</v>
      </c>
      <c r="K661" s="14">
        <v>3533</v>
      </c>
      <c r="L661" s="14">
        <v>1565</v>
      </c>
      <c r="M661" s="4" t="s">
        <v>870</v>
      </c>
      <c r="N661" s="4" t="s">
        <v>871</v>
      </c>
      <c r="O661" s="4" t="s">
        <v>872</v>
      </c>
      <c r="P661" s="4">
        <v>39</v>
      </c>
      <c r="Q661" s="4" t="s">
        <v>874</v>
      </c>
      <c r="R661" s="6">
        <v>25</v>
      </c>
      <c r="S661" s="4" t="s">
        <v>873</v>
      </c>
      <c r="T661" s="4">
        <v>437031</v>
      </c>
      <c r="U661" s="4">
        <v>8437031</v>
      </c>
      <c r="V661" s="4" t="s">
        <v>949</v>
      </c>
      <c r="W661" s="4">
        <v>207</v>
      </c>
      <c r="Y661" s="31">
        <v>0.81489769820971869</v>
      </c>
      <c r="Z661" s="33">
        <v>3</v>
      </c>
      <c r="AA661" s="34">
        <v>0.27163256606990621</v>
      </c>
      <c r="AB661" s="32">
        <v>0.33333333333333331</v>
      </c>
    </row>
    <row r="662" spans="6:28" x14ac:dyDescent="0.2">
      <c r="F662" s="24">
        <v>1.3659578360608875</v>
      </c>
      <c r="G662" s="18">
        <v>0</v>
      </c>
      <c r="H662" s="21" t="s">
        <v>2754</v>
      </c>
      <c r="I662" s="16">
        <v>0</v>
      </c>
      <c r="J662" s="23">
        <v>44382</v>
      </c>
      <c r="K662" s="14">
        <v>24996</v>
      </c>
      <c r="L662" s="14">
        <v>41979</v>
      </c>
      <c r="M662" s="4" t="s">
        <v>870</v>
      </c>
      <c r="N662" s="4" t="s">
        <v>871</v>
      </c>
      <c r="O662" s="4" t="s">
        <v>872</v>
      </c>
      <c r="P662" s="4">
        <v>39</v>
      </c>
      <c r="Q662" s="4" t="s">
        <v>874</v>
      </c>
      <c r="R662" s="6">
        <v>26</v>
      </c>
      <c r="S662" s="4" t="s">
        <v>874</v>
      </c>
      <c r="T662" s="4">
        <v>415061</v>
      </c>
      <c r="U662" s="4">
        <v>8415061</v>
      </c>
      <c r="V662" s="4" t="s">
        <v>948</v>
      </c>
      <c r="W662" s="4">
        <v>1292</v>
      </c>
      <c r="Y662" s="31">
        <v>0.60144400441822243</v>
      </c>
      <c r="Z662" s="33">
        <v>33</v>
      </c>
      <c r="AA662" s="34">
        <v>1.8225575891461288E-2</v>
      </c>
      <c r="AB662" s="32">
        <v>3.0303030303030304E-2</v>
      </c>
    </row>
    <row r="663" spans="6:28" x14ac:dyDescent="0.2">
      <c r="F663" s="24">
        <v>0.92297305795755014</v>
      </c>
      <c r="G663" s="18">
        <v>0</v>
      </c>
      <c r="H663" s="21" t="s">
        <v>2755</v>
      </c>
      <c r="I663" s="16">
        <v>0</v>
      </c>
      <c r="J663" s="23">
        <v>44382</v>
      </c>
      <c r="K663" s="14">
        <v>24996</v>
      </c>
      <c r="L663" s="14">
        <v>41979</v>
      </c>
      <c r="M663" s="4" t="s">
        <v>870</v>
      </c>
      <c r="N663" s="4" t="s">
        <v>871</v>
      </c>
      <c r="O663" s="4" t="s">
        <v>872</v>
      </c>
      <c r="P663" s="4">
        <v>39</v>
      </c>
      <c r="Q663" s="4" t="s">
        <v>874</v>
      </c>
      <c r="R663" s="6">
        <v>27</v>
      </c>
      <c r="S663" s="4" t="s">
        <v>874</v>
      </c>
      <c r="T663" s="4">
        <v>415061</v>
      </c>
      <c r="U663" s="4">
        <v>8415061</v>
      </c>
      <c r="V663" s="4" t="s">
        <v>948</v>
      </c>
      <c r="W663" s="4">
        <v>873</v>
      </c>
      <c r="Y663" s="31">
        <v>0.60144400441822243</v>
      </c>
      <c r="Z663" s="33">
        <v>33</v>
      </c>
      <c r="AA663" s="34">
        <v>1.8225575891461288E-2</v>
      </c>
      <c r="AB663" s="32">
        <v>3.0303030303030304E-2</v>
      </c>
    </row>
    <row r="664" spans="6:28" x14ac:dyDescent="0.2">
      <c r="F664" s="24">
        <v>2.1221166892808679E-3</v>
      </c>
      <c r="G664" s="18">
        <v>0</v>
      </c>
      <c r="H664" s="21" t="s">
        <v>2756</v>
      </c>
      <c r="I664" s="16">
        <v>0</v>
      </c>
      <c r="J664" s="23">
        <v>3128</v>
      </c>
      <c r="K664" s="14">
        <v>1644</v>
      </c>
      <c r="L664" s="14">
        <v>4422</v>
      </c>
      <c r="M664" s="4" t="s">
        <v>870</v>
      </c>
      <c r="N664" s="4" t="s">
        <v>871</v>
      </c>
      <c r="O664" s="4" t="s">
        <v>872</v>
      </c>
      <c r="P664" s="4">
        <v>39</v>
      </c>
      <c r="Q664" s="4" t="s">
        <v>874</v>
      </c>
      <c r="R664" s="6">
        <v>28</v>
      </c>
      <c r="S664" s="4" t="s">
        <v>874</v>
      </c>
      <c r="T664" s="4">
        <v>415092</v>
      </c>
      <c r="U664" s="4">
        <v>8415092</v>
      </c>
      <c r="V664" s="4" t="s">
        <v>419</v>
      </c>
      <c r="W664" s="4">
        <v>3</v>
      </c>
      <c r="Y664" s="31">
        <v>0.65977811616271487</v>
      </c>
      <c r="Z664" s="33">
        <v>5</v>
      </c>
      <c r="AA664" s="34">
        <v>0.13195562323254298</v>
      </c>
      <c r="AB664" s="32">
        <v>0.2</v>
      </c>
    </row>
    <row r="665" spans="6:28" x14ac:dyDescent="0.2">
      <c r="F665" s="24">
        <v>8.21922525107604E-2</v>
      </c>
      <c r="G665" s="18">
        <v>0</v>
      </c>
      <c r="H665" s="21" t="s">
        <v>2756</v>
      </c>
      <c r="I665" s="16">
        <v>0</v>
      </c>
      <c r="J665" s="23">
        <v>1023</v>
      </c>
      <c r="K665" s="14">
        <v>516</v>
      </c>
      <c r="L665" s="14">
        <v>3485</v>
      </c>
      <c r="M665" s="4" t="s">
        <v>870</v>
      </c>
      <c r="N665" s="4" t="s">
        <v>871</v>
      </c>
      <c r="O665" s="4" t="s">
        <v>872</v>
      </c>
      <c r="P665" s="4">
        <v>39</v>
      </c>
      <c r="Q665" s="4" t="s">
        <v>874</v>
      </c>
      <c r="R665" s="6">
        <v>28</v>
      </c>
      <c r="S665" s="4" t="s">
        <v>874</v>
      </c>
      <c r="T665" s="4">
        <v>415093</v>
      </c>
      <c r="U665" s="4">
        <v>8415093</v>
      </c>
      <c r="V665" s="4" t="s">
        <v>420</v>
      </c>
      <c r="W665" s="4">
        <v>280</v>
      </c>
      <c r="Y665" s="31">
        <v>0.79637738853503182</v>
      </c>
      <c r="Z665" s="33">
        <v>6</v>
      </c>
      <c r="AA665" s="34">
        <v>0.13272956475583864</v>
      </c>
      <c r="AB665" s="32">
        <v>0.16666666666666666</v>
      </c>
    </row>
    <row r="666" spans="6:28" x14ac:dyDescent="0.2">
      <c r="F666" s="24">
        <v>2.2254963195883657</v>
      </c>
      <c r="G666" s="18">
        <v>0</v>
      </c>
      <c r="H666" s="21" t="s">
        <v>2757</v>
      </c>
      <c r="I666" s="16">
        <v>0</v>
      </c>
      <c r="J666" s="23">
        <v>44382</v>
      </c>
      <c r="K666" s="14">
        <v>24996</v>
      </c>
      <c r="L666" s="14">
        <v>41979</v>
      </c>
      <c r="M666" s="4" t="s">
        <v>870</v>
      </c>
      <c r="N666" s="4" t="s">
        <v>871</v>
      </c>
      <c r="O666" s="4" t="s">
        <v>872</v>
      </c>
      <c r="P666" s="4">
        <v>39</v>
      </c>
      <c r="Q666" s="4" t="s">
        <v>874</v>
      </c>
      <c r="R666" s="6">
        <v>30</v>
      </c>
      <c r="S666" s="4" t="s">
        <v>874</v>
      </c>
      <c r="T666" s="4">
        <v>415061</v>
      </c>
      <c r="U666" s="4">
        <v>8415061</v>
      </c>
      <c r="V666" s="4" t="s">
        <v>948</v>
      </c>
      <c r="W666" s="4">
        <v>2105</v>
      </c>
      <c r="Y666" s="31">
        <v>0.60144400441822243</v>
      </c>
      <c r="Z666" s="33">
        <v>33</v>
      </c>
      <c r="AA666" s="34">
        <v>1.8225575891461288E-2</v>
      </c>
      <c r="AB666" s="32">
        <v>3.0303030303030304E-2</v>
      </c>
    </row>
    <row r="667" spans="6:28" x14ac:dyDescent="0.2">
      <c r="F667" s="24">
        <v>8.6693918387765315E-2</v>
      </c>
      <c r="G667" s="18">
        <v>0</v>
      </c>
      <c r="H667" s="21" t="s">
        <v>2757</v>
      </c>
      <c r="I667" s="16">
        <v>0</v>
      </c>
      <c r="J667" s="23">
        <v>44382</v>
      </c>
      <c r="K667" s="14">
        <v>24996</v>
      </c>
      <c r="L667" s="14">
        <v>41979</v>
      </c>
      <c r="M667" s="4" t="s">
        <v>870</v>
      </c>
      <c r="N667" s="4" t="s">
        <v>871</v>
      </c>
      <c r="O667" s="4" t="s">
        <v>872</v>
      </c>
      <c r="P667" s="4">
        <v>39</v>
      </c>
      <c r="Q667" s="4" t="s">
        <v>874</v>
      </c>
      <c r="R667" s="6">
        <v>30</v>
      </c>
      <c r="S667" s="4" t="s">
        <v>870</v>
      </c>
      <c r="T667" s="4">
        <v>415061</v>
      </c>
      <c r="U667" s="4">
        <v>8415061</v>
      </c>
      <c r="V667" s="4" t="s">
        <v>948</v>
      </c>
      <c r="W667" s="4">
        <v>82</v>
      </c>
      <c r="Y667" s="31">
        <v>0.60144400441822243</v>
      </c>
      <c r="Z667" s="33">
        <v>33</v>
      </c>
      <c r="AA667" s="34">
        <v>1.8225575891461288E-2</v>
      </c>
      <c r="AB667" s="32">
        <v>3.0303030303030304E-2</v>
      </c>
    </row>
    <row r="668" spans="6:28" x14ac:dyDescent="0.2">
      <c r="F668" s="24">
        <v>0.31188665761452156</v>
      </c>
      <c r="G668" s="18">
        <v>0</v>
      </c>
      <c r="H668" s="21" t="s">
        <v>2757</v>
      </c>
      <c r="I668" s="16">
        <v>0</v>
      </c>
      <c r="J668" s="23">
        <v>44382</v>
      </c>
      <c r="K668" s="14">
        <v>24996</v>
      </c>
      <c r="L668" s="14">
        <v>41979</v>
      </c>
      <c r="M668" s="4" t="s">
        <v>870</v>
      </c>
      <c r="N668" s="4" t="s">
        <v>871</v>
      </c>
      <c r="O668" s="4" t="s">
        <v>872</v>
      </c>
      <c r="P668" s="4">
        <v>39</v>
      </c>
      <c r="Q668" s="4" t="s">
        <v>874</v>
      </c>
      <c r="R668" s="6">
        <v>30</v>
      </c>
      <c r="S668" s="4" t="s">
        <v>872</v>
      </c>
      <c r="T668" s="4">
        <v>415061</v>
      </c>
      <c r="U668" s="4">
        <v>8415061</v>
      </c>
      <c r="V668" s="4" t="s">
        <v>948</v>
      </c>
      <c r="W668" s="4">
        <v>295</v>
      </c>
      <c r="Y668" s="31">
        <v>0.60144400441822243</v>
      </c>
      <c r="Z668" s="33">
        <v>33</v>
      </c>
      <c r="AA668" s="34">
        <v>1.8225575891461288E-2</v>
      </c>
      <c r="AB668" s="32">
        <v>3.0303030303030304E-2</v>
      </c>
    </row>
    <row r="669" spans="6:28" x14ac:dyDescent="0.2">
      <c r="F669" s="24">
        <v>0.43995989869143104</v>
      </c>
      <c r="G669" s="18">
        <v>0</v>
      </c>
      <c r="H669" s="21" t="s">
        <v>2758</v>
      </c>
      <c r="I669" s="16">
        <v>0</v>
      </c>
      <c r="J669" s="23">
        <v>1358</v>
      </c>
      <c r="K669" s="14">
        <v>882</v>
      </c>
      <c r="L669" s="14">
        <v>4738</v>
      </c>
      <c r="M669" s="4" t="s">
        <v>870</v>
      </c>
      <c r="N669" s="4" t="s">
        <v>871</v>
      </c>
      <c r="O669" s="4" t="s">
        <v>872</v>
      </c>
      <c r="P669" s="4">
        <v>39</v>
      </c>
      <c r="Q669" s="4" t="s">
        <v>874</v>
      </c>
      <c r="R669" s="6">
        <v>31</v>
      </c>
      <c r="S669" s="4" t="s">
        <v>874</v>
      </c>
      <c r="T669" s="4">
        <v>415091</v>
      </c>
      <c r="U669" s="4">
        <v>8415091</v>
      </c>
      <c r="V669" s="4" t="s">
        <v>418</v>
      </c>
      <c r="W669" s="4">
        <v>1535</v>
      </c>
      <c r="Y669" s="31">
        <v>0.80538836342791631</v>
      </c>
      <c r="Z669" s="33">
        <v>4</v>
      </c>
      <c r="AA669" s="34">
        <v>0.20134709085697908</v>
      </c>
      <c r="AB669" s="32">
        <v>0.25</v>
      </c>
    </row>
    <row r="670" spans="6:28" x14ac:dyDescent="0.2">
      <c r="F670" s="24">
        <v>1.2230465852555406</v>
      </c>
      <c r="G670" s="18">
        <v>0</v>
      </c>
      <c r="H670" s="21" t="s">
        <v>2759</v>
      </c>
      <c r="I670" s="16">
        <v>0</v>
      </c>
      <c r="J670" s="23">
        <v>3128</v>
      </c>
      <c r="K670" s="14">
        <v>1644</v>
      </c>
      <c r="L670" s="14">
        <v>4422</v>
      </c>
      <c r="M670" s="4" t="s">
        <v>870</v>
      </c>
      <c r="N670" s="4" t="s">
        <v>871</v>
      </c>
      <c r="O670" s="4" t="s">
        <v>872</v>
      </c>
      <c r="P670" s="4">
        <v>39</v>
      </c>
      <c r="Q670" s="4" t="s">
        <v>874</v>
      </c>
      <c r="R670" s="6">
        <v>32</v>
      </c>
      <c r="S670" s="4" t="s">
        <v>870</v>
      </c>
      <c r="T670" s="4">
        <v>415092</v>
      </c>
      <c r="U670" s="4">
        <v>8415092</v>
      </c>
      <c r="V670" s="4" t="s">
        <v>419</v>
      </c>
      <c r="W670" s="4">
        <v>1729</v>
      </c>
      <c r="Y670" s="31">
        <v>0.65977811616271487</v>
      </c>
      <c r="Z670" s="33">
        <v>5</v>
      </c>
      <c r="AA670" s="34">
        <v>0.13195562323254298</v>
      </c>
      <c r="AB670" s="32">
        <v>0.2</v>
      </c>
    </row>
    <row r="671" spans="6:28" x14ac:dyDescent="0.2">
      <c r="F671" s="24">
        <v>0.96414834916327452</v>
      </c>
      <c r="G671" s="18">
        <v>0</v>
      </c>
      <c r="H671" s="21" t="s">
        <v>2759</v>
      </c>
      <c r="I671" s="16">
        <v>0</v>
      </c>
      <c r="J671" s="23">
        <v>3128</v>
      </c>
      <c r="K671" s="14">
        <v>1644</v>
      </c>
      <c r="L671" s="14">
        <v>4422</v>
      </c>
      <c r="M671" s="4" t="s">
        <v>870</v>
      </c>
      <c r="N671" s="4" t="s">
        <v>871</v>
      </c>
      <c r="O671" s="4" t="s">
        <v>872</v>
      </c>
      <c r="P671" s="4">
        <v>39</v>
      </c>
      <c r="Q671" s="4" t="s">
        <v>874</v>
      </c>
      <c r="R671" s="6">
        <v>32</v>
      </c>
      <c r="S671" s="4" t="s">
        <v>873</v>
      </c>
      <c r="T671" s="4">
        <v>415092</v>
      </c>
      <c r="U671" s="4">
        <v>8415092</v>
      </c>
      <c r="V671" s="4" t="s">
        <v>419</v>
      </c>
      <c r="W671" s="4">
        <v>1363</v>
      </c>
      <c r="Y671" s="31">
        <v>0.65977811616271487</v>
      </c>
      <c r="Z671" s="33">
        <v>5</v>
      </c>
      <c r="AA671" s="34">
        <v>0.13195562323254298</v>
      </c>
      <c r="AB671" s="32">
        <v>0.2</v>
      </c>
    </row>
    <row r="672" spans="6:28" x14ac:dyDescent="0.2">
      <c r="F672" s="24">
        <v>1.77</v>
      </c>
      <c r="G672" s="18">
        <v>0</v>
      </c>
      <c r="H672" s="21" t="s">
        <v>2760</v>
      </c>
      <c r="I672" s="16">
        <v>0</v>
      </c>
      <c r="J672" s="23">
        <v>1770</v>
      </c>
      <c r="K672" s="14">
        <v>974</v>
      </c>
      <c r="L672" s="14">
        <v>2383</v>
      </c>
      <c r="M672" s="4" t="s">
        <v>870</v>
      </c>
      <c r="N672" s="4" t="s">
        <v>871</v>
      </c>
      <c r="O672" s="4" t="s">
        <v>872</v>
      </c>
      <c r="P672" s="4">
        <v>39</v>
      </c>
      <c r="Q672" s="4" t="s">
        <v>874</v>
      </c>
      <c r="R672" s="6">
        <v>33</v>
      </c>
      <c r="S672" s="4" t="s">
        <v>874</v>
      </c>
      <c r="T672" s="4">
        <v>415080</v>
      </c>
      <c r="U672" s="4">
        <v>8415080</v>
      </c>
      <c r="V672" s="4" t="s">
        <v>412</v>
      </c>
      <c r="W672" s="4">
        <v>2383</v>
      </c>
      <c r="Y672" s="31">
        <v>0.65476887068461087</v>
      </c>
      <c r="Z672" s="33">
        <v>1</v>
      </c>
      <c r="AA672" s="34">
        <v>0.65476887068461087</v>
      </c>
      <c r="AB672" s="32">
        <v>1</v>
      </c>
    </row>
    <row r="673" spans="6:28" x14ac:dyDescent="0.2">
      <c r="F673" s="24">
        <v>0.24018657661460532</v>
      </c>
      <c r="G673" s="18">
        <v>0</v>
      </c>
      <c r="H673" s="21" t="s">
        <v>2761</v>
      </c>
      <c r="I673" s="16">
        <v>0</v>
      </c>
      <c r="J673" s="23">
        <v>1358</v>
      </c>
      <c r="K673" s="14">
        <v>882</v>
      </c>
      <c r="L673" s="14">
        <v>4738</v>
      </c>
      <c r="M673" s="4" t="s">
        <v>870</v>
      </c>
      <c r="N673" s="4" t="s">
        <v>871</v>
      </c>
      <c r="O673" s="4" t="s">
        <v>872</v>
      </c>
      <c r="P673" s="4">
        <v>39</v>
      </c>
      <c r="Q673" s="4" t="s">
        <v>874</v>
      </c>
      <c r="R673" s="6">
        <v>34</v>
      </c>
      <c r="S673" s="4" t="s">
        <v>874</v>
      </c>
      <c r="T673" s="4">
        <v>415091</v>
      </c>
      <c r="U673" s="4">
        <v>8415091</v>
      </c>
      <c r="V673" s="4" t="s">
        <v>418</v>
      </c>
      <c r="W673" s="4">
        <v>838</v>
      </c>
      <c r="Y673" s="31">
        <v>0.80538836342791631</v>
      </c>
      <c r="Z673" s="33">
        <v>4</v>
      </c>
      <c r="AA673" s="34">
        <v>0.20134709085697908</v>
      </c>
      <c r="AB673" s="32">
        <v>0.25</v>
      </c>
    </row>
    <row r="674" spans="6:28" x14ac:dyDescent="0.2">
      <c r="F674" s="24">
        <v>0.3531186991869919</v>
      </c>
      <c r="G674" s="18">
        <v>0.25971731448763252</v>
      </c>
      <c r="H674" s="21" t="s">
        <v>2761</v>
      </c>
      <c r="I674" s="16">
        <v>1</v>
      </c>
      <c r="J674" s="23">
        <v>2216</v>
      </c>
      <c r="K674" s="14">
        <v>8087</v>
      </c>
      <c r="L674" s="14">
        <v>1845</v>
      </c>
      <c r="M674" s="4" t="s">
        <v>870</v>
      </c>
      <c r="N674" s="4" t="s">
        <v>871</v>
      </c>
      <c r="O674" s="4" t="s">
        <v>872</v>
      </c>
      <c r="P674" s="4">
        <v>39</v>
      </c>
      <c r="Q674" s="4" t="s">
        <v>874</v>
      </c>
      <c r="R674" s="6">
        <v>34</v>
      </c>
      <c r="S674" s="4" t="s">
        <v>874</v>
      </c>
      <c r="T674" s="4">
        <v>417013</v>
      </c>
      <c r="U674" s="4">
        <v>8417013</v>
      </c>
      <c r="V674" s="4" t="s">
        <v>908</v>
      </c>
      <c r="W674" s="4">
        <v>294</v>
      </c>
      <c r="Y674" s="31">
        <v>0.81758314125782017</v>
      </c>
      <c r="Z674" s="33">
        <v>4</v>
      </c>
      <c r="AA674" s="34">
        <v>0.20439578531445504</v>
      </c>
      <c r="AB674" s="32">
        <v>0.25</v>
      </c>
    </row>
    <row r="675" spans="6:28" x14ac:dyDescent="0.2">
      <c r="F675" s="24">
        <v>0.58032631578947369</v>
      </c>
      <c r="G675" s="18">
        <v>2.8272305385706329E-2</v>
      </c>
      <c r="H675" s="21" t="s">
        <v>2762</v>
      </c>
      <c r="I675" s="16">
        <v>3.5412304803188133E-2</v>
      </c>
      <c r="J675" s="23">
        <v>1173</v>
      </c>
      <c r="K675" s="14">
        <v>2975</v>
      </c>
      <c r="L675" s="14">
        <v>2185</v>
      </c>
      <c r="M675" s="4" t="s">
        <v>870</v>
      </c>
      <c r="N675" s="4" t="s">
        <v>871</v>
      </c>
      <c r="O675" s="4" t="s">
        <v>872</v>
      </c>
      <c r="P675" s="4">
        <v>39</v>
      </c>
      <c r="Q675" s="4" t="s">
        <v>874</v>
      </c>
      <c r="R675" s="6">
        <v>40</v>
      </c>
      <c r="S675" s="4" t="s">
        <v>874</v>
      </c>
      <c r="T675" s="4">
        <v>415073</v>
      </c>
      <c r="U675" s="4">
        <v>8415073</v>
      </c>
      <c r="V675" s="4" t="s">
        <v>953</v>
      </c>
      <c r="W675" s="4">
        <v>1081</v>
      </c>
      <c r="Y675" s="31">
        <v>0.81477972524869735</v>
      </c>
      <c r="Z675" s="33">
        <v>5</v>
      </c>
      <c r="AA675" s="34">
        <v>0.16295594504973948</v>
      </c>
      <c r="AB675" s="32">
        <v>0.2</v>
      </c>
    </row>
    <row r="676" spans="6:28" x14ac:dyDescent="0.2">
      <c r="F676" s="24">
        <v>0.14655789473684211</v>
      </c>
      <c r="G676" s="18">
        <v>7.1399994174818019E-3</v>
      </c>
      <c r="H676" s="21" t="s">
        <v>2762</v>
      </c>
      <c r="I676" s="16">
        <v>3.5412304803188133E-2</v>
      </c>
      <c r="J676" s="23">
        <v>1173</v>
      </c>
      <c r="K676" s="14">
        <v>2975</v>
      </c>
      <c r="L676" s="14">
        <v>2185</v>
      </c>
      <c r="M676" s="4" t="s">
        <v>870</v>
      </c>
      <c r="N676" s="4" t="s">
        <v>871</v>
      </c>
      <c r="O676" s="4" t="s">
        <v>872</v>
      </c>
      <c r="P676" s="4">
        <v>39</v>
      </c>
      <c r="Q676" s="4" t="s">
        <v>874</v>
      </c>
      <c r="R676" s="6">
        <v>40</v>
      </c>
      <c r="S676" s="4" t="s">
        <v>870</v>
      </c>
      <c r="T676" s="4">
        <v>415073</v>
      </c>
      <c r="U676" s="4">
        <v>8415073</v>
      </c>
      <c r="V676" s="4" t="s">
        <v>953</v>
      </c>
      <c r="W676" s="4">
        <v>273</v>
      </c>
      <c r="Y676" s="31">
        <v>0.81477972524869735</v>
      </c>
      <c r="Z676" s="33">
        <v>5</v>
      </c>
      <c r="AA676" s="34">
        <v>0.16295594504973948</v>
      </c>
      <c r="AB676" s="32">
        <v>0.2</v>
      </c>
    </row>
    <row r="677" spans="6:28" x14ac:dyDescent="0.2">
      <c r="F677" s="24">
        <v>0.49373243764739516</v>
      </c>
      <c r="G677" s="18">
        <v>0</v>
      </c>
      <c r="H677" s="21" t="s">
        <v>2763</v>
      </c>
      <c r="I677" s="16">
        <v>0</v>
      </c>
      <c r="J677" s="23">
        <v>44382</v>
      </c>
      <c r="K677" s="14">
        <v>24996</v>
      </c>
      <c r="L677" s="14">
        <v>41979</v>
      </c>
      <c r="M677" s="4" t="s">
        <v>870</v>
      </c>
      <c r="N677" s="4" t="s">
        <v>871</v>
      </c>
      <c r="O677" s="4" t="s">
        <v>872</v>
      </c>
      <c r="P677" s="4">
        <v>39</v>
      </c>
      <c r="Q677" s="4" t="s">
        <v>870</v>
      </c>
      <c r="R677" s="6">
        <v>2</v>
      </c>
      <c r="S677" s="4" t="s">
        <v>870</v>
      </c>
      <c r="T677" s="4">
        <v>415061</v>
      </c>
      <c r="U677" s="4">
        <v>8415061</v>
      </c>
      <c r="V677" s="4" t="s">
        <v>948</v>
      </c>
      <c r="W677" s="4">
        <v>467</v>
      </c>
      <c r="Y677" s="31">
        <v>0.60144400441822243</v>
      </c>
      <c r="Z677" s="33">
        <v>33</v>
      </c>
      <c r="AA677" s="34">
        <v>1.8225575891461288E-2</v>
      </c>
      <c r="AB677" s="32">
        <v>3.0303030303030304E-2</v>
      </c>
    </row>
    <row r="678" spans="6:28" x14ac:dyDescent="0.2">
      <c r="F678" s="24">
        <v>1.3659578360608875</v>
      </c>
      <c r="G678" s="18">
        <v>0</v>
      </c>
      <c r="H678" s="21" t="s">
        <v>2763</v>
      </c>
      <c r="I678" s="16">
        <v>0</v>
      </c>
      <c r="J678" s="23">
        <v>44382</v>
      </c>
      <c r="K678" s="14">
        <v>24996</v>
      </c>
      <c r="L678" s="14">
        <v>41979</v>
      </c>
      <c r="M678" s="4" t="s">
        <v>870</v>
      </c>
      <c r="N678" s="4" t="s">
        <v>871</v>
      </c>
      <c r="O678" s="4" t="s">
        <v>872</v>
      </c>
      <c r="P678" s="4">
        <v>39</v>
      </c>
      <c r="Q678" s="4" t="s">
        <v>870</v>
      </c>
      <c r="R678" s="6">
        <v>2</v>
      </c>
      <c r="S678" s="4" t="s">
        <v>872</v>
      </c>
      <c r="T678" s="4">
        <v>415061</v>
      </c>
      <c r="U678" s="4">
        <v>8415061</v>
      </c>
      <c r="V678" s="4" t="s">
        <v>948</v>
      </c>
      <c r="W678" s="4">
        <v>1292</v>
      </c>
      <c r="Y678" s="31">
        <v>0.60144400441822243</v>
      </c>
      <c r="Z678" s="33">
        <v>33</v>
      </c>
      <c r="AA678" s="34">
        <v>1.8225575891461288E-2</v>
      </c>
      <c r="AB678" s="32">
        <v>3.0303030303030304E-2</v>
      </c>
    </row>
    <row r="679" spans="6:28" x14ac:dyDescent="0.2">
      <c r="F679" s="24">
        <v>1.2930080754663047</v>
      </c>
      <c r="G679" s="18">
        <v>0</v>
      </c>
      <c r="H679" s="21" t="s">
        <v>2763</v>
      </c>
      <c r="I679" s="16">
        <v>0</v>
      </c>
      <c r="J679" s="23">
        <v>44382</v>
      </c>
      <c r="K679" s="14">
        <v>24996</v>
      </c>
      <c r="L679" s="14">
        <v>41979</v>
      </c>
      <c r="M679" s="4" t="s">
        <v>870</v>
      </c>
      <c r="N679" s="4" t="s">
        <v>871</v>
      </c>
      <c r="O679" s="4" t="s">
        <v>872</v>
      </c>
      <c r="P679" s="4">
        <v>39</v>
      </c>
      <c r="Q679" s="4" t="s">
        <v>870</v>
      </c>
      <c r="R679" s="6">
        <v>2</v>
      </c>
      <c r="S679" s="4" t="s">
        <v>875</v>
      </c>
      <c r="T679" s="4">
        <v>415061</v>
      </c>
      <c r="U679" s="4">
        <v>8415061</v>
      </c>
      <c r="V679" s="4" t="s">
        <v>948</v>
      </c>
      <c r="W679" s="4">
        <v>1223</v>
      </c>
      <c r="Y679" s="31">
        <v>0.60144400441822243</v>
      </c>
      <c r="Z679" s="33">
        <v>33</v>
      </c>
      <c r="AA679" s="34">
        <v>1.8225575891461288E-2</v>
      </c>
      <c r="AB679" s="32">
        <v>3.0303030303030304E-2</v>
      </c>
    </row>
    <row r="680" spans="6:28" x14ac:dyDescent="0.2">
      <c r="F680" s="24">
        <v>2.3396785535624955</v>
      </c>
      <c r="G680" s="18">
        <v>0</v>
      </c>
      <c r="H680" s="21" t="s">
        <v>2763</v>
      </c>
      <c r="I680" s="16">
        <v>0</v>
      </c>
      <c r="J680" s="23">
        <v>44382</v>
      </c>
      <c r="K680" s="14">
        <v>24996</v>
      </c>
      <c r="L680" s="14">
        <v>41979</v>
      </c>
      <c r="M680" s="4" t="s">
        <v>870</v>
      </c>
      <c r="N680" s="4" t="s">
        <v>871</v>
      </c>
      <c r="O680" s="4" t="s">
        <v>872</v>
      </c>
      <c r="P680" s="4">
        <v>39</v>
      </c>
      <c r="Q680" s="4" t="s">
        <v>870</v>
      </c>
      <c r="R680" s="6">
        <v>2</v>
      </c>
      <c r="S680" s="4" t="s">
        <v>877</v>
      </c>
      <c r="T680" s="4">
        <v>415061</v>
      </c>
      <c r="U680" s="4">
        <v>8415061</v>
      </c>
      <c r="V680" s="4" t="s">
        <v>948</v>
      </c>
      <c r="W680" s="4">
        <v>2213</v>
      </c>
      <c r="Y680" s="31">
        <v>0.60144400441822243</v>
      </c>
      <c r="Z680" s="33">
        <v>33</v>
      </c>
      <c r="AA680" s="34">
        <v>1.8225575891461288E-2</v>
      </c>
      <c r="AB680" s="32">
        <v>3.0303030303030304E-2</v>
      </c>
    </row>
    <row r="681" spans="6:28" x14ac:dyDescent="0.2">
      <c r="F681" s="24">
        <v>2.1356306724790968</v>
      </c>
      <c r="G681" s="18">
        <v>0</v>
      </c>
      <c r="H681" s="21" t="s">
        <v>2764</v>
      </c>
      <c r="I681" s="16">
        <v>0</v>
      </c>
      <c r="J681" s="23">
        <v>44382</v>
      </c>
      <c r="K681" s="14">
        <v>24996</v>
      </c>
      <c r="L681" s="14">
        <v>41979</v>
      </c>
      <c r="M681" s="4" t="s">
        <v>870</v>
      </c>
      <c r="N681" s="4" t="s">
        <v>871</v>
      </c>
      <c r="O681" s="4" t="s">
        <v>872</v>
      </c>
      <c r="P681" s="4">
        <v>39</v>
      </c>
      <c r="Q681" s="4" t="s">
        <v>870</v>
      </c>
      <c r="R681" s="6">
        <v>3</v>
      </c>
      <c r="S681" s="4" t="s">
        <v>870</v>
      </c>
      <c r="T681" s="4">
        <v>415061</v>
      </c>
      <c r="U681" s="4">
        <v>8415061</v>
      </c>
      <c r="V681" s="4" t="s">
        <v>948</v>
      </c>
      <c r="W681" s="4">
        <v>2020</v>
      </c>
      <c r="Y681" s="31">
        <v>0.60144400441822243</v>
      </c>
      <c r="Z681" s="33">
        <v>33</v>
      </c>
      <c r="AA681" s="34">
        <v>1.8225575891461288E-2</v>
      </c>
      <c r="AB681" s="32">
        <v>3.0303030303030304E-2</v>
      </c>
    </row>
    <row r="682" spans="6:28" x14ac:dyDescent="0.2">
      <c r="F682" s="24">
        <v>0.79187493746873439</v>
      </c>
      <c r="G682" s="18">
        <v>0</v>
      </c>
      <c r="H682" s="21" t="s">
        <v>2764</v>
      </c>
      <c r="I682" s="16">
        <v>0</v>
      </c>
      <c r="J682" s="23">
        <v>44382</v>
      </c>
      <c r="K682" s="14">
        <v>24996</v>
      </c>
      <c r="L682" s="14">
        <v>41979</v>
      </c>
      <c r="M682" s="4" t="s">
        <v>870</v>
      </c>
      <c r="N682" s="4" t="s">
        <v>871</v>
      </c>
      <c r="O682" s="4" t="s">
        <v>872</v>
      </c>
      <c r="P682" s="4">
        <v>39</v>
      </c>
      <c r="Q682" s="4" t="s">
        <v>870</v>
      </c>
      <c r="R682" s="6">
        <v>3</v>
      </c>
      <c r="S682" s="4" t="s">
        <v>872</v>
      </c>
      <c r="T682" s="4">
        <v>415061</v>
      </c>
      <c r="U682" s="4">
        <v>8415061</v>
      </c>
      <c r="V682" s="4" t="s">
        <v>948</v>
      </c>
      <c r="W682" s="4">
        <v>749</v>
      </c>
      <c r="Y682" s="31">
        <v>0.60144400441822243</v>
      </c>
      <c r="Z682" s="33">
        <v>33</v>
      </c>
      <c r="AA682" s="34">
        <v>1.8225575891461288E-2</v>
      </c>
      <c r="AB682" s="32">
        <v>3.0303030303030304E-2</v>
      </c>
    </row>
    <row r="683" spans="6:28" x14ac:dyDescent="0.2">
      <c r="F683" s="24">
        <v>1.3162674194239978</v>
      </c>
      <c r="G683" s="18">
        <v>0</v>
      </c>
      <c r="H683" s="21" t="s">
        <v>2765</v>
      </c>
      <c r="I683" s="16">
        <v>0</v>
      </c>
      <c r="J683" s="23">
        <v>44382</v>
      </c>
      <c r="K683" s="14">
        <v>24996</v>
      </c>
      <c r="L683" s="14">
        <v>41979</v>
      </c>
      <c r="M683" s="4" t="s">
        <v>870</v>
      </c>
      <c r="N683" s="4" t="s">
        <v>871</v>
      </c>
      <c r="O683" s="4" t="s">
        <v>872</v>
      </c>
      <c r="P683" s="4">
        <v>39</v>
      </c>
      <c r="Q683" s="4" t="s">
        <v>870</v>
      </c>
      <c r="R683" s="6">
        <v>5</v>
      </c>
      <c r="S683" s="4" t="s">
        <v>874</v>
      </c>
      <c r="T683" s="4">
        <v>415061</v>
      </c>
      <c r="U683" s="4">
        <v>8415061</v>
      </c>
      <c r="V683" s="4" t="s">
        <v>948</v>
      </c>
      <c r="W683" s="4">
        <v>1245</v>
      </c>
      <c r="Y683" s="31">
        <v>0.60144400441822243</v>
      </c>
      <c r="Z683" s="33">
        <v>33</v>
      </c>
      <c r="AA683" s="34">
        <v>1.8225575891461288E-2</v>
      </c>
      <c r="AB683" s="32">
        <v>3.0303030303030304E-2</v>
      </c>
    </row>
    <row r="684" spans="6:28" x14ac:dyDescent="0.2">
      <c r="F684" s="24">
        <v>1.1851692989351819</v>
      </c>
      <c r="G684" s="18">
        <v>0</v>
      </c>
      <c r="H684" s="21" t="s">
        <v>2766</v>
      </c>
      <c r="I684" s="16">
        <v>0</v>
      </c>
      <c r="J684" s="23">
        <v>44382</v>
      </c>
      <c r="K684" s="14">
        <v>24996</v>
      </c>
      <c r="L684" s="14">
        <v>41979</v>
      </c>
      <c r="M684" s="4" t="s">
        <v>870</v>
      </c>
      <c r="N684" s="4" t="s">
        <v>871</v>
      </c>
      <c r="O684" s="4" t="s">
        <v>872</v>
      </c>
      <c r="P684" s="4">
        <v>39</v>
      </c>
      <c r="Q684" s="4" t="s">
        <v>870</v>
      </c>
      <c r="R684" s="6">
        <v>6</v>
      </c>
      <c r="S684" s="4" t="s">
        <v>870</v>
      </c>
      <c r="T684" s="4">
        <v>415061</v>
      </c>
      <c r="U684" s="4">
        <v>8415061</v>
      </c>
      <c r="V684" s="4" t="s">
        <v>948</v>
      </c>
      <c r="W684" s="4">
        <v>1121</v>
      </c>
      <c r="Y684" s="31">
        <v>0.60144400441822243</v>
      </c>
      <c r="Z684" s="33">
        <v>33</v>
      </c>
      <c r="AA684" s="34">
        <v>1.8225575891461288E-2</v>
      </c>
      <c r="AB684" s="32">
        <v>3.0303030303030304E-2</v>
      </c>
    </row>
    <row r="685" spans="6:28" x14ac:dyDescent="0.2">
      <c r="F685" s="24">
        <v>2.3988841563638963</v>
      </c>
      <c r="G685" s="18">
        <v>0</v>
      </c>
      <c r="H685" s="21" t="s">
        <v>2766</v>
      </c>
      <c r="I685" s="16">
        <v>0</v>
      </c>
      <c r="J685" s="23">
        <v>44382</v>
      </c>
      <c r="K685" s="14">
        <v>24996</v>
      </c>
      <c r="L685" s="14">
        <v>41979</v>
      </c>
      <c r="M685" s="4" t="s">
        <v>870</v>
      </c>
      <c r="N685" s="4" t="s">
        <v>871</v>
      </c>
      <c r="O685" s="4" t="s">
        <v>872</v>
      </c>
      <c r="P685" s="4">
        <v>39</v>
      </c>
      <c r="Q685" s="4" t="s">
        <v>870</v>
      </c>
      <c r="R685" s="6">
        <v>6</v>
      </c>
      <c r="S685" s="4" t="s">
        <v>872</v>
      </c>
      <c r="T685" s="4">
        <v>415061</v>
      </c>
      <c r="U685" s="4">
        <v>8415061</v>
      </c>
      <c r="V685" s="4" t="s">
        <v>948</v>
      </c>
      <c r="W685" s="4">
        <v>2269</v>
      </c>
      <c r="Y685" s="31">
        <v>0.60144400441822243</v>
      </c>
      <c r="Z685" s="33">
        <v>33</v>
      </c>
      <c r="AA685" s="34">
        <v>1.8225575891461288E-2</v>
      </c>
      <c r="AB685" s="32">
        <v>3.0303030303030304E-2</v>
      </c>
    </row>
    <row r="686" spans="6:28" x14ac:dyDescent="0.2">
      <c r="F686" s="24">
        <v>2.7139425426999213</v>
      </c>
      <c r="G686" s="18">
        <v>0</v>
      </c>
      <c r="H686" s="21" t="s">
        <v>2766</v>
      </c>
      <c r="I686" s="16">
        <v>0</v>
      </c>
      <c r="J686" s="23">
        <v>44382</v>
      </c>
      <c r="K686" s="14">
        <v>24996</v>
      </c>
      <c r="L686" s="14">
        <v>41979</v>
      </c>
      <c r="M686" s="4" t="s">
        <v>870</v>
      </c>
      <c r="N686" s="4" t="s">
        <v>871</v>
      </c>
      <c r="O686" s="4" t="s">
        <v>872</v>
      </c>
      <c r="P686" s="4">
        <v>39</v>
      </c>
      <c r="Q686" s="4" t="s">
        <v>870</v>
      </c>
      <c r="R686" s="6">
        <v>6</v>
      </c>
      <c r="S686" s="4" t="s">
        <v>873</v>
      </c>
      <c r="T686" s="4">
        <v>415061</v>
      </c>
      <c r="U686" s="4">
        <v>8415061</v>
      </c>
      <c r="V686" s="4" t="s">
        <v>948</v>
      </c>
      <c r="W686" s="4">
        <v>2567</v>
      </c>
      <c r="Y686" s="31">
        <v>0.60144400441822243</v>
      </c>
      <c r="Z686" s="33">
        <v>33</v>
      </c>
      <c r="AA686" s="34">
        <v>1.8225575891461288E-2</v>
      </c>
      <c r="AB686" s="32">
        <v>3.0303030303030304E-2</v>
      </c>
    </row>
    <row r="687" spans="6:28" x14ac:dyDescent="0.2">
      <c r="F687" s="24">
        <v>1.4283351675837921</v>
      </c>
      <c r="G687" s="18">
        <v>0</v>
      </c>
      <c r="H687" s="21" t="s">
        <v>2767</v>
      </c>
      <c r="I687" s="16">
        <v>0</v>
      </c>
      <c r="J687" s="23">
        <v>44382</v>
      </c>
      <c r="K687" s="14">
        <v>24996</v>
      </c>
      <c r="L687" s="14">
        <v>41979</v>
      </c>
      <c r="M687" s="4" t="s">
        <v>870</v>
      </c>
      <c r="N687" s="4" t="s">
        <v>871</v>
      </c>
      <c r="O687" s="4" t="s">
        <v>872</v>
      </c>
      <c r="P687" s="4">
        <v>39</v>
      </c>
      <c r="Q687" s="4" t="s">
        <v>870</v>
      </c>
      <c r="R687" s="6">
        <v>8</v>
      </c>
      <c r="S687" s="4" t="s">
        <v>870</v>
      </c>
      <c r="T687" s="4">
        <v>415061</v>
      </c>
      <c r="U687" s="4">
        <v>8415061</v>
      </c>
      <c r="V687" s="4" t="s">
        <v>948</v>
      </c>
      <c r="W687" s="4">
        <v>1351</v>
      </c>
      <c r="Y687" s="31">
        <v>0.60144400441822243</v>
      </c>
      <c r="Z687" s="33">
        <v>33</v>
      </c>
      <c r="AA687" s="34">
        <v>1.8225575891461288E-2</v>
      </c>
      <c r="AB687" s="32">
        <v>3.0303030303030304E-2</v>
      </c>
    </row>
    <row r="688" spans="6:28" x14ac:dyDescent="0.2">
      <c r="F688" s="24">
        <v>1.0212966483241621</v>
      </c>
      <c r="G688" s="18">
        <v>0</v>
      </c>
      <c r="H688" s="21" t="s">
        <v>2767</v>
      </c>
      <c r="I688" s="16">
        <v>0</v>
      </c>
      <c r="J688" s="23">
        <v>44382</v>
      </c>
      <c r="K688" s="14">
        <v>24996</v>
      </c>
      <c r="L688" s="14">
        <v>41979</v>
      </c>
      <c r="M688" s="4" t="s">
        <v>870</v>
      </c>
      <c r="N688" s="4" t="s">
        <v>871</v>
      </c>
      <c r="O688" s="4" t="s">
        <v>872</v>
      </c>
      <c r="P688" s="4">
        <v>39</v>
      </c>
      <c r="Q688" s="4" t="s">
        <v>870</v>
      </c>
      <c r="R688" s="6">
        <v>8</v>
      </c>
      <c r="S688" s="4" t="s">
        <v>872</v>
      </c>
      <c r="T688" s="4">
        <v>415061</v>
      </c>
      <c r="U688" s="4">
        <v>8415061</v>
      </c>
      <c r="V688" s="4" t="s">
        <v>948</v>
      </c>
      <c r="W688" s="4">
        <v>966</v>
      </c>
      <c r="Y688" s="31">
        <v>0.60144400441822243</v>
      </c>
      <c r="Z688" s="33">
        <v>33</v>
      </c>
      <c r="AA688" s="34">
        <v>1.8225575891461288E-2</v>
      </c>
      <c r="AB688" s="32">
        <v>3.0303030303030304E-2</v>
      </c>
    </row>
    <row r="689" spans="6:28" x14ac:dyDescent="0.2">
      <c r="F689" s="24">
        <v>2.3174764525119702</v>
      </c>
      <c r="G689" s="18">
        <v>0</v>
      </c>
      <c r="H689" s="21" t="s">
        <v>2768</v>
      </c>
      <c r="I689" s="16">
        <v>0</v>
      </c>
      <c r="J689" s="23">
        <v>44382</v>
      </c>
      <c r="K689" s="14">
        <v>24996</v>
      </c>
      <c r="L689" s="14">
        <v>41979</v>
      </c>
      <c r="M689" s="4" t="s">
        <v>870</v>
      </c>
      <c r="N689" s="4" t="s">
        <v>871</v>
      </c>
      <c r="O689" s="4" t="s">
        <v>872</v>
      </c>
      <c r="P689" s="4">
        <v>39</v>
      </c>
      <c r="Q689" s="4" t="s">
        <v>870</v>
      </c>
      <c r="R689" s="6">
        <v>35</v>
      </c>
      <c r="S689" s="4" t="s">
        <v>874</v>
      </c>
      <c r="T689" s="4">
        <v>415061</v>
      </c>
      <c r="U689" s="4">
        <v>8415061</v>
      </c>
      <c r="V689" s="4" t="s">
        <v>948</v>
      </c>
      <c r="W689" s="4">
        <v>2192</v>
      </c>
      <c r="Y689" s="31">
        <v>0.60144400441822243</v>
      </c>
      <c r="Z689" s="33">
        <v>33</v>
      </c>
      <c r="AA689" s="34">
        <v>1.8225575891461288E-2</v>
      </c>
      <c r="AB689" s="32">
        <v>3.0303030303030304E-2</v>
      </c>
    </row>
    <row r="690" spans="6:28" x14ac:dyDescent="0.2">
      <c r="F690" s="24">
        <v>1.1629671978846565</v>
      </c>
      <c r="G690" s="18">
        <v>0</v>
      </c>
      <c r="H690" s="21" t="s">
        <v>2769</v>
      </c>
      <c r="I690" s="16">
        <v>0</v>
      </c>
      <c r="J690" s="23">
        <v>44382</v>
      </c>
      <c r="K690" s="14">
        <v>24996</v>
      </c>
      <c r="L690" s="14">
        <v>41979</v>
      </c>
      <c r="M690" s="4" t="s">
        <v>870</v>
      </c>
      <c r="N690" s="4" t="s">
        <v>871</v>
      </c>
      <c r="O690" s="4" t="s">
        <v>872</v>
      </c>
      <c r="P690" s="4">
        <v>39</v>
      </c>
      <c r="Q690" s="4" t="s">
        <v>870</v>
      </c>
      <c r="R690" s="6">
        <v>41</v>
      </c>
      <c r="S690" s="4" t="s">
        <v>870</v>
      </c>
      <c r="T690" s="4">
        <v>415061</v>
      </c>
      <c r="U690" s="4">
        <v>8415061</v>
      </c>
      <c r="V690" s="4" t="s">
        <v>948</v>
      </c>
      <c r="W690" s="4">
        <v>1100</v>
      </c>
      <c r="Y690" s="31">
        <v>0.60144400441822243</v>
      </c>
      <c r="Z690" s="33">
        <v>33</v>
      </c>
      <c r="AA690" s="34">
        <v>1.8225575891461288E-2</v>
      </c>
      <c r="AB690" s="32">
        <v>3.0303030303030304E-2</v>
      </c>
    </row>
    <row r="691" spans="6:28" x14ac:dyDescent="0.2">
      <c r="F691" s="24">
        <v>0.25268105481312086</v>
      </c>
      <c r="G691" s="18">
        <v>0</v>
      </c>
      <c r="H691" s="21" t="s">
        <v>2769</v>
      </c>
      <c r="I691" s="16">
        <v>0</v>
      </c>
      <c r="J691" s="23">
        <v>44382</v>
      </c>
      <c r="K691" s="14">
        <v>24996</v>
      </c>
      <c r="L691" s="14">
        <v>41979</v>
      </c>
      <c r="M691" s="4" t="s">
        <v>870</v>
      </c>
      <c r="N691" s="4" t="s">
        <v>871</v>
      </c>
      <c r="O691" s="4" t="s">
        <v>872</v>
      </c>
      <c r="P691" s="4">
        <v>39</v>
      </c>
      <c r="Q691" s="4" t="s">
        <v>870</v>
      </c>
      <c r="R691" s="6">
        <v>41</v>
      </c>
      <c r="S691" s="4" t="s">
        <v>872</v>
      </c>
      <c r="T691" s="4">
        <v>415061</v>
      </c>
      <c r="U691" s="4">
        <v>8415061</v>
      </c>
      <c r="V691" s="4" t="s">
        <v>948</v>
      </c>
      <c r="W691" s="4">
        <v>239</v>
      </c>
      <c r="Y691" s="31">
        <v>0.60144400441822243</v>
      </c>
      <c r="Z691" s="33">
        <v>33</v>
      </c>
      <c r="AA691" s="34">
        <v>1.8225575891461288E-2</v>
      </c>
      <c r="AB691" s="32">
        <v>3.0303030303030304E-2</v>
      </c>
    </row>
    <row r="692" spans="6:28" x14ac:dyDescent="0.2">
      <c r="F692" s="24">
        <v>1.8998655041806616</v>
      </c>
      <c r="G692" s="18">
        <v>0</v>
      </c>
      <c r="H692" s="21" t="s">
        <v>2769</v>
      </c>
      <c r="I692" s="16">
        <v>0</v>
      </c>
      <c r="J692" s="23">
        <v>44382</v>
      </c>
      <c r="K692" s="14">
        <v>24996</v>
      </c>
      <c r="L692" s="14">
        <v>41979</v>
      </c>
      <c r="M692" s="4" t="s">
        <v>870</v>
      </c>
      <c r="N692" s="4" t="s">
        <v>871</v>
      </c>
      <c r="O692" s="4" t="s">
        <v>872</v>
      </c>
      <c r="P692" s="4">
        <v>39</v>
      </c>
      <c r="Q692" s="4" t="s">
        <v>870</v>
      </c>
      <c r="R692" s="6">
        <v>41</v>
      </c>
      <c r="S692" s="4" t="s">
        <v>873</v>
      </c>
      <c r="T692" s="4">
        <v>415061</v>
      </c>
      <c r="U692" s="4">
        <v>8415061</v>
      </c>
      <c r="V692" s="4" t="s">
        <v>948</v>
      </c>
      <c r="W692" s="4">
        <v>1797</v>
      </c>
      <c r="Y692" s="31">
        <v>0.60144400441822243</v>
      </c>
      <c r="Z692" s="33">
        <v>33</v>
      </c>
      <c r="AA692" s="34">
        <v>1.8225575891461288E-2</v>
      </c>
      <c r="AB692" s="32">
        <v>3.0303030303030304E-2</v>
      </c>
    </row>
    <row r="693" spans="6:28" x14ac:dyDescent="0.2">
      <c r="F693" s="24">
        <v>2.167347959694133</v>
      </c>
      <c r="G693" s="18">
        <v>0</v>
      </c>
      <c r="H693" s="21" t="s">
        <v>2769</v>
      </c>
      <c r="I693" s="16">
        <v>0</v>
      </c>
      <c r="J693" s="23">
        <v>44382</v>
      </c>
      <c r="K693" s="14">
        <v>24996</v>
      </c>
      <c r="L693" s="14">
        <v>41979</v>
      </c>
      <c r="M693" s="4" t="s">
        <v>870</v>
      </c>
      <c r="N693" s="4" t="s">
        <v>871</v>
      </c>
      <c r="O693" s="4" t="s">
        <v>872</v>
      </c>
      <c r="P693" s="4">
        <v>39</v>
      </c>
      <c r="Q693" s="4" t="s">
        <v>870</v>
      </c>
      <c r="R693" s="6">
        <v>41</v>
      </c>
      <c r="S693" s="4" t="s">
        <v>875</v>
      </c>
      <c r="T693" s="4">
        <v>415061</v>
      </c>
      <c r="U693" s="4">
        <v>8415061</v>
      </c>
      <c r="V693" s="4" t="s">
        <v>948</v>
      </c>
      <c r="W693" s="4">
        <v>2050</v>
      </c>
      <c r="Y693" s="31">
        <v>0.60144400441822243</v>
      </c>
      <c r="Z693" s="33">
        <v>33</v>
      </c>
      <c r="AA693" s="34">
        <v>1.8225575891461288E-2</v>
      </c>
      <c r="AB693" s="32">
        <v>3.0303030303030304E-2</v>
      </c>
    </row>
    <row r="694" spans="6:28" x14ac:dyDescent="0.2">
      <c r="F694" s="24">
        <v>1.7464312062751748</v>
      </c>
      <c r="G694" s="18">
        <v>0</v>
      </c>
      <c r="H694" s="21" t="s">
        <v>2770</v>
      </c>
      <c r="I694" s="16">
        <v>0</v>
      </c>
      <c r="J694" s="23">
        <v>3676</v>
      </c>
      <c r="K694" s="14">
        <v>2279</v>
      </c>
      <c r="L694" s="14">
        <v>4717</v>
      </c>
      <c r="M694" s="4" t="s">
        <v>870</v>
      </c>
      <c r="N694" s="4" t="s">
        <v>871</v>
      </c>
      <c r="O694" s="4" t="s">
        <v>872</v>
      </c>
      <c r="P694" s="4">
        <v>39</v>
      </c>
      <c r="Q694" s="4" t="s">
        <v>872</v>
      </c>
      <c r="R694" s="6">
        <v>16</v>
      </c>
      <c r="S694" s="4" t="s">
        <v>870</v>
      </c>
      <c r="T694" s="4">
        <v>415019</v>
      </c>
      <c r="U694" s="4">
        <v>8415019</v>
      </c>
      <c r="V694" s="4" t="s">
        <v>403</v>
      </c>
      <c r="W694" s="4">
        <v>2241</v>
      </c>
      <c r="Y694" s="31">
        <v>0.65554722638680663</v>
      </c>
      <c r="Z694" s="33">
        <v>2</v>
      </c>
      <c r="AA694" s="34">
        <v>0.32777361319340331</v>
      </c>
      <c r="AB694" s="32">
        <v>0.5</v>
      </c>
    </row>
    <row r="695" spans="6:28" x14ac:dyDescent="0.2">
      <c r="F695" s="24">
        <v>1.9295687937248249</v>
      </c>
      <c r="G695" s="18">
        <v>0</v>
      </c>
      <c r="H695" s="21" t="s">
        <v>2770</v>
      </c>
      <c r="I695" s="16">
        <v>0</v>
      </c>
      <c r="J695" s="23">
        <v>3676</v>
      </c>
      <c r="K695" s="14">
        <v>2279</v>
      </c>
      <c r="L695" s="14">
        <v>4717</v>
      </c>
      <c r="M695" s="4" t="s">
        <v>870</v>
      </c>
      <c r="N695" s="4" t="s">
        <v>871</v>
      </c>
      <c r="O695" s="4" t="s">
        <v>872</v>
      </c>
      <c r="P695" s="4">
        <v>39</v>
      </c>
      <c r="Q695" s="4" t="s">
        <v>872</v>
      </c>
      <c r="R695" s="6">
        <v>16</v>
      </c>
      <c r="S695" s="4" t="s">
        <v>873</v>
      </c>
      <c r="T695" s="4">
        <v>415019</v>
      </c>
      <c r="U695" s="4">
        <v>8415019</v>
      </c>
      <c r="V695" s="4" t="s">
        <v>403</v>
      </c>
      <c r="W695" s="4">
        <v>2476</v>
      </c>
      <c r="Y695" s="31">
        <v>0.65554722638680663</v>
      </c>
      <c r="Z695" s="33">
        <v>2</v>
      </c>
      <c r="AA695" s="34">
        <v>0.32777361319340331</v>
      </c>
      <c r="AB695" s="32">
        <v>0.5</v>
      </c>
    </row>
    <row r="696" spans="6:28" x14ac:dyDescent="0.2">
      <c r="F696" s="24">
        <v>1.0314483293556087</v>
      </c>
      <c r="G696" s="18">
        <v>0</v>
      </c>
      <c r="H696" s="21" t="s">
        <v>2771</v>
      </c>
      <c r="I696" s="16">
        <v>0</v>
      </c>
      <c r="J696" s="23">
        <v>5481</v>
      </c>
      <c r="K696" s="14">
        <v>3723</v>
      </c>
      <c r="L696" s="14">
        <v>8380</v>
      </c>
      <c r="M696" s="4" t="s">
        <v>870</v>
      </c>
      <c r="N696" s="4" t="s">
        <v>871</v>
      </c>
      <c r="O696" s="4" t="s">
        <v>872</v>
      </c>
      <c r="P696" s="4">
        <v>39</v>
      </c>
      <c r="Q696" s="4" t="s">
        <v>873</v>
      </c>
      <c r="R696" s="6">
        <v>37</v>
      </c>
      <c r="S696" s="4" t="s">
        <v>870</v>
      </c>
      <c r="T696" s="4">
        <v>415059</v>
      </c>
      <c r="U696" s="4">
        <v>8415059</v>
      </c>
      <c r="V696" s="4" t="s">
        <v>954</v>
      </c>
      <c r="W696" s="4">
        <v>1577</v>
      </c>
      <c r="Y696" s="31">
        <v>0.68829617834394907</v>
      </c>
      <c r="Z696" s="33">
        <v>7</v>
      </c>
      <c r="AA696" s="34">
        <v>9.8328025477707012E-2</v>
      </c>
      <c r="AB696" s="32">
        <v>0.14285714285714285</v>
      </c>
    </row>
    <row r="697" spans="6:28" x14ac:dyDescent="0.2">
      <c r="F697" s="24">
        <v>0.77047947494033409</v>
      </c>
      <c r="G697" s="18">
        <v>0</v>
      </c>
      <c r="H697" s="21" t="s">
        <v>2771</v>
      </c>
      <c r="I697" s="16">
        <v>0</v>
      </c>
      <c r="J697" s="23">
        <v>5481</v>
      </c>
      <c r="K697" s="14">
        <v>3723</v>
      </c>
      <c r="L697" s="14">
        <v>8380</v>
      </c>
      <c r="M697" s="4" t="s">
        <v>870</v>
      </c>
      <c r="N697" s="4" t="s">
        <v>871</v>
      </c>
      <c r="O697" s="4" t="s">
        <v>872</v>
      </c>
      <c r="P697" s="4">
        <v>39</v>
      </c>
      <c r="Q697" s="4" t="s">
        <v>873</v>
      </c>
      <c r="R697" s="6">
        <v>37</v>
      </c>
      <c r="S697" s="4" t="s">
        <v>872</v>
      </c>
      <c r="T697" s="4">
        <v>415059</v>
      </c>
      <c r="U697" s="4">
        <v>8415059</v>
      </c>
      <c r="V697" s="4" t="s">
        <v>954</v>
      </c>
      <c r="W697" s="4">
        <v>1178</v>
      </c>
      <c r="Y697" s="31">
        <v>0.68829617834394907</v>
      </c>
      <c r="Z697" s="33">
        <v>7</v>
      </c>
      <c r="AA697" s="34">
        <v>9.8328025477707012E-2</v>
      </c>
      <c r="AB697" s="32">
        <v>0.14285714285714285</v>
      </c>
    </row>
    <row r="698" spans="6:28" x14ac:dyDescent="0.2">
      <c r="F698" s="24">
        <v>1.3774446300715992</v>
      </c>
      <c r="G698" s="18">
        <v>0</v>
      </c>
      <c r="H698" s="21" t="s">
        <v>2771</v>
      </c>
      <c r="I698" s="16">
        <v>0</v>
      </c>
      <c r="J698" s="23">
        <v>5481</v>
      </c>
      <c r="K698" s="14">
        <v>3723</v>
      </c>
      <c r="L698" s="14">
        <v>8380</v>
      </c>
      <c r="M698" s="4" t="s">
        <v>870</v>
      </c>
      <c r="N698" s="4" t="s">
        <v>871</v>
      </c>
      <c r="O698" s="4" t="s">
        <v>872</v>
      </c>
      <c r="P698" s="4">
        <v>39</v>
      </c>
      <c r="Q698" s="4" t="s">
        <v>873</v>
      </c>
      <c r="R698" s="6">
        <v>37</v>
      </c>
      <c r="S698" s="4" t="s">
        <v>873</v>
      </c>
      <c r="T698" s="4">
        <v>415059</v>
      </c>
      <c r="U698" s="4">
        <v>8415059</v>
      </c>
      <c r="V698" s="4" t="s">
        <v>954</v>
      </c>
      <c r="W698" s="4">
        <v>2106</v>
      </c>
      <c r="Y698" s="31">
        <v>0.68829617834394907</v>
      </c>
      <c r="Z698" s="33">
        <v>7</v>
      </c>
      <c r="AA698" s="34">
        <v>9.8328025477707012E-2</v>
      </c>
      <c r="AB698" s="32">
        <v>0.14285714285714285</v>
      </c>
    </row>
    <row r="699" spans="6:28" x14ac:dyDescent="0.2">
      <c r="F699" s="24">
        <v>2.4200119331742244E-2</v>
      </c>
      <c r="G699" s="18">
        <v>0</v>
      </c>
      <c r="H699" s="21" t="s">
        <v>2771</v>
      </c>
      <c r="I699" s="16">
        <v>0</v>
      </c>
      <c r="J699" s="23">
        <v>5481</v>
      </c>
      <c r="K699" s="14">
        <v>3723</v>
      </c>
      <c r="L699" s="14">
        <v>8380</v>
      </c>
      <c r="M699" s="4" t="s">
        <v>870</v>
      </c>
      <c r="N699" s="4" t="s">
        <v>871</v>
      </c>
      <c r="O699" s="4" t="s">
        <v>872</v>
      </c>
      <c r="P699" s="4">
        <v>39</v>
      </c>
      <c r="Q699" s="4" t="s">
        <v>873</v>
      </c>
      <c r="R699" s="6">
        <v>37</v>
      </c>
      <c r="S699" s="4" t="s">
        <v>875</v>
      </c>
      <c r="T699" s="4">
        <v>415059</v>
      </c>
      <c r="U699" s="4">
        <v>8415059</v>
      </c>
      <c r="V699" s="4" t="s">
        <v>954</v>
      </c>
      <c r="W699" s="4">
        <v>37</v>
      </c>
      <c r="Y699" s="31">
        <v>0.68829617834394907</v>
      </c>
      <c r="Z699" s="33">
        <v>7</v>
      </c>
      <c r="AA699" s="34">
        <v>9.8328025477707012E-2</v>
      </c>
      <c r="AB699" s="32">
        <v>0.14285714285714285</v>
      </c>
    </row>
    <row r="700" spans="6:28" x14ac:dyDescent="0.2">
      <c r="F700" s="24">
        <v>3.8589379474940337E-2</v>
      </c>
      <c r="G700" s="18">
        <v>0</v>
      </c>
      <c r="H700" s="21" t="s">
        <v>2771</v>
      </c>
      <c r="I700" s="16">
        <v>0</v>
      </c>
      <c r="J700" s="23">
        <v>5481</v>
      </c>
      <c r="K700" s="14">
        <v>3723</v>
      </c>
      <c r="L700" s="14">
        <v>8380</v>
      </c>
      <c r="M700" s="4" t="s">
        <v>870</v>
      </c>
      <c r="N700" s="4" t="s">
        <v>871</v>
      </c>
      <c r="O700" s="4" t="s">
        <v>872</v>
      </c>
      <c r="P700" s="4">
        <v>39</v>
      </c>
      <c r="Q700" s="4" t="s">
        <v>873</v>
      </c>
      <c r="R700" s="6">
        <v>37</v>
      </c>
      <c r="S700" s="4" t="s">
        <v>877</v>
      </c>
      <c r="T700" s="4">
        <v>415059</v>
      </c>
      <c r="U700" s="4">
        <v>8415059</v>
      </c>
      <c r="V700" s="4" t="s">
        <v>954</v>
      </c>
      <c r="W700" s="4">
        <v>59</v>
      </c>
      <c r="Y700" s="31">
        <v>0.68829617834394907</v>
      </c>
      <c r="Z700" s="33">
        <v>7</v>
      </c>
      <c r="AA700" s="34">
        <v>9.8328025477707012E-2</v>
      </c>
      <c r="AB700" s="32">
        <v>0.14285714285714285</v>
      </c>
    </row>
    <row r="701" spans="6:28" x14ac:dyDescent="0.2">
      <c r="F701" s="24">
        <v>0.97716157517899749</v>
      </c>
      <c r="G701" s="18">
        <v>0</v>
      </c>
      <c r="H701" s="21" t="s">
        <v>2772</v>
      </c>
      <c r="I701" s="16">
        <v>0</v>
      </c>
      <c r="J701" s="23">
        <v>5481</v>
      </c>
      <c r="K701" s="14">
        <v>3723</v>
      </c>
      <c r="L701" s="14">
        <v>8380</v>
      </c>
      <c r="M701" s="4" t="s">
        <v>870</v>
      </c>
      <c r="N701" s="4" t="s">
        <v>871</v>
      </c>
      <c r="O701" s="4" t="s">
        <v>872</v>
      </c>
      <c r="P701" s="4">
        <v>39</v>
      </c>
      <c r="Q701" s="4" t="s">
        <v>873</v>
      </c>
      <c r="R701" s="6">
        <v>38</v>
      </c>
      <c r="S701" s="4" t="s">
        <v>874</v>
      </c>
      <c r="T701" s="4">
        <v>415059</v>
      </c>
      <c r="U701" s="4">
        <v>8415059</v>
      </c>
      <c r="V701" s="4" t="s">
        <v>954</v>
      </c>
      <c r="W701" s="4">
        <v>1494</v>
      </c>
      <c r="Y701" s="31">
        <v>0.68829617834394907</v>
      </c>
      <c r="Z701" s="33">
        <v>7</v>
      </c>
      <c r="AA701" s="34">
        <v>9.8328025477707012E-2</v>
      </c>
      <c r="AB701" s="32">
        <v>0.14285714285714285</v>
      </c>
    </row>
    <row r="702" spans="6:28" x14ac:dyDescent="0.2">
      <c r="F702" s="24">
        <v>1.261676491646778</v>
      </c>
      <c r="G702" s="18">
        <v>0</v>
      </c>
      <c r="H702" s="21" t="s">
        <v>2773</v>
      </c>
      <c r="I702" s="16">
        <v>0</v>
      </c>
      <c r="J702" s="23">
        <v>5481</v>
      </c>
      <c r="K702" s="14">
        <v>3723</v>
      </c>
      <c r="L702" s="14">
        <v>8380</v>
      </c>
      <c r="M702" s="4" t="s">
        <v>870</v>
      </c>
      <c r="N702" s="4" t="s">
        <v>871</v>
      </c>
      <c r="O702" s="4" t="s">
        <v>872</v>
      </c>
      <c r="P702" s="4">
        <v>39</v>
      </c>
      <c r="Q702" s="4" t="s">
        <v>873</v>
      </c>
      <c r="R702" s="6">
        <v>39</v>
      </c>
      <c r="S702" s="4" t="s">
        <v>874</v>
      </c>
      <c r="T702" s="4">
        <v>415059</v>
      </c>
      <c r="U702" s="4">
        <v>8415059</v>
      </c>
      <c r="V702" s="4" t="s">
        <v>954</v>
      </c>
      <c r="W702" s="4">
        <v>1929</v>
      </c>
      <c r="Y702" s="31">
        <v>0.68829617834394907</v>
      </c>
      <c r="Z702" s="33">
        <v>7</v>
      </c>
      <c r="AA702" s="34">
        <v>9.8328025477707012E-2</v>
      </c>
      <c r="AB702" s="32">
        <v>0.14285714285714285</v>
      </c>
    </row>
    <row r="703" spans="6:28" x14ac:dyDescent="0.2">
      <c r="F703" s="24">
        <v>0.27218041406506732</v>
      </c>
      <c r="G703" s="18">
        <v>0</v>
      </c>
      <c r="H703" s="21" t="s">
        <v>2774</v>
      </c>
      <c r="I703" s="16">
        <v>0</v>
      </c>
      <c r="J703" s="23">
        <v>2738</v>
      </c>
      <c r="K703" s="14">
        <v>3051</v>
      </c>
      <c r="L703" s="14">
        <v>6086</v>
      </c>
      <c r="M703" s="4" t="s">
        <v>870</v>
      </c>
      <c r="N703" s="4" t="s">
        <v>871</v>
      </c>
      <c r="O703" s="4" t="s">
        <v>872</v>
      </c>
      <c r="P703" s="4">
        <v>41</v>
      </c>
      <c r="Q703" s="4" t="s">
        <v>874</v>
      </c>
      <c r="R703" s="6">
        <v>1</v>
      </c>
      <c r="S703" s="4" t="s">
        <v>870</v>
      </c>
      <c r="T703" s="4">
        <v>325057</v>
      </c>
      <c r="U703" s="4">
        <v>8325057</v>
      </c>
      <c r="V703" s="4" t="s">
        <v>955</v>
      </c>
      <c r="W703" s="4">
        <v>605</v>
      </c>
      <c r="Y703" s="31">
        <v>0.76943157894736847</v>
      </c>
      <c r="Z703" s="33">
        <v>10</v>
      </c>
      <c r="AA703" s="34">
        <v>7.6943157894736852E-2</v>
      </c>
      <c r="AB703" s="32">
        <v>0.1</v>
      </c>
    </row>
    <row r="704" spans="6:28" x14ac:dyDescent="0.2">
      <c r="F704" s="24">
        <v>0.54076174827472889</v>
      </c>
      <c r="G704" s="18">
        <v>0</v>
      </c>
      <c r="H704" s="21" t="s">
        <v>2774</v>
      </c>
      <c r="I704" s="16">
        <v>0</v>
      </c>
      <c r="J704" s="23">
        <v>2738</v>
      </c>
      <c r="K704" s="14">
        <v>3051</v>
      </c>
      <c r="L704" s="14">
        <v>6086</v>
      </c>
      <c r="M704" s="4" t="s">
        <v>870</v>
      </c>
      <c r="N704" s="4" t="s">
        <v>871</v>
      </c>
      <c r="O704" s="4" t="s">
        <v>872</v>
      </c>
      <c r="P704" s="4">
        <v>41</v>
      </c>
      <c r="Q704" s="4" t="s">
        <v>874</v>
      </c>
      <c r="R704" s="6">
        <v>1</v>
      </c>
      <c r="S704" s="4" t="s">
        <v>872</v>
      </c>
      <c r="T704" s="4">
        <v>325057</v>
      </c>
      <c r="U704" s="4">
        <v>8325057</v>
      </c>
      <c r="V704" s="4" t="s">
        <v>955</v>
      </c>
      <c r="W704" s="4">
        <v>1202</v>
      </c>
      <c r="Y704" s="31">
        <v>0.76943157894736847</v>
      </c>
      <c r="Z704" s="33">
        <v>10</v>
      </c>
      <c r="AA704" s="34">
        <v>7.6943157894736852E-2</v>
      </c>
      <c r="AB704" s="32">
        <v>0.1</v>
      </c>
    </row>
    <row r="705" spans="6:28" x14ac:dyDescent="0.2">
      <c r="F705" s="24">
        <v>0.22854157081827142</v>
      </c>
      <c r="G705" s="18">
        <v>0</v>
      </c>
      <c r="H705" s="21" t="s">
        <v>2775</v>
      </c>
      <c r="I705" s="16">
        <v>0</v>
      </c>
      <c r="J705" s="23">
        <v>2738</v>
      </c>
      <c r="K705" s="14">
        <v>3051</v>
      </c>
      <c r="L705" s="14">
        <v>6086</v>
      </c>
      <c r="M705" s="4" t="s">
        <v>870</v>
      </c>
      <c r="N705" s="4" t="s">
        <v>871</v>
      </c>
      <c r="O705" s="4" t="s">
        <v>872</v>
      </c>
      <c r="P705" s="4">
        <v>41</v>
      </c>
      <c r="Q705" s="4" t="s">
        <v>874</v>
      </c>
      <c r="R705" s="6">
        <v>2</v>
      </c>
      <c r="S705" s="4" t="s">
        <v>874</v>
      </c>
      <c r="T705" s="4">
        <v>325057</v>
      </c>
      <c r="U705" s="4">
        <v>8325057</v>
      </c>
      <c r="V705" s="4" t="s">
        <v>955</v>
      </c>
      <c r="W705" s="4">
        <v>508</v>
      </c>
      <c r="Y705" s="31">
        <v>0.76943157894736847</v>
      </c>
      <c r="Z705" s="33">
        <v>10</v>
      </c>
      <c r="AA705" s="34">
        <v>7.6943157894736852E-2</v>
      </c>
      <c r="AB705" s="32">
        <v>0.1</v>
      </c>
    </row>
    <row r="706" spans="6:28" x14ac:dyDescent="0.2">
      <c r="F706" s="24">
        <v>0.60303687635574832</v>
      </c>
      <c r="G706" s="18">
        <v>4.294028137665018E-2</v>
      </c>
      <c r="H706" s="21" t="s">
        <v>2776</v>
      </c>
      <c r="I706" s="16">
        <v>4.294028137665018E-2</v>
      </c>
      <c r="J706" s="23">
        <v>3600</v>
      </c>
      <c r="K706" s="14">
        <v>5803</v>
      </c>
      <c r="L706" s="14">
        <v>4149</v>
      </c>
      <c r="M706" s="4" t="s">
        <v>870</v>
      </c>
      <c r="N706" s="4" t="s">
        <v>871</v>
      </c>
      <c r="O706" s="4" t="s">
        <v>872</v>
      </c>
      <c r="P706" s="4">
        <v>41</v>
      </c>
      <c r="Q706" s="4" t="s">
        <v>874</v>
      </c>
      <c r="R706" s="6">
        <v>3</v>
      </c>
      <c r="S706" s="4" t="s">
        <v>874</v>
      </c>
      <c r="T706" s="4">
        <v>325045</v>
      </c>
      <c r="U706" s="4">
        <v>8325045</v>
      </c>
      <c r="V706" s="4" t="s">
        <v>956</v>
      </c>
      <c r="W706" s="4">
        <v>695</v>
      </c>
      <c r="Y706" s="31">
        <v>0.73435655253837073</v>
      </c>
      <c r="Z706" s="33">
        <v>6</v>
      </c>
      <c r="AA706" s="34">
        <v>0.12239275875639512</v>
      </c>
      <c r="AB706" s="32">
        <v>0.16666666666666666</v>
      </c>
    </row>
    <row r="707" spans="6:28" x14ac:dyDescent="0.2">
      <c r="F707" s="24">
        <v>0.46743049622083471</v>
      </c>
      <c r="G707" s="18">
        <v>0</v>
      </c>
      <c r="H707" s="21" t="s">
        <v>2777</v>
      </c>
      <c r="I707" s="16">
        <v>0</v>
      </c>
      <c r="J707" s="23">
        <v>2738</v>
      </c>
      <c r="K707" s="14">
        <v>3051</v>
      </c>
      <c r="L707" s="14">
        <v>6086</v>
      </c>
      <c r="M707" s="4" t="s">
        <v>870</v>
      </c>
      <c r="N707" s="4" t="s">
        <v>871</v>
      </c>
      <c r="O707" s="4" t="s">
        <v>872</v>
      </c>
      <c r="P707" s="4">
        <v>41</v>
      </c>
      <c r="Q707" s="4" t="s">
        <v>874</v>
      </c>
      <c r="R707" s="6">
        <v>4</v>
      </c>
      <c r="S707" s="4" t="s">
        <v>874</v>
      </c>
      <c r="T707" s="4">
        <v>325057</v>
      </c>
      <c r="U707" s="4">
        <v>8325057</v>
      </c>
      <c r="V707" s="4" t="s">
        <v>955</v>
      </c>
      <c r="W707" s="4">
        <v>1039</v>
      </c>
      <c r="Y707" s="31">
        <v>0.76943157894736847</v>
      </c>
      <c r="Z707" s="33">
        <v>10</v>
      </c>
      <c r="AA707" s="34">
        <v>7.6943157894736852E-2</v>
      </c>
      <c r="AB707" s="32">
        <v>0.1</v>
      </c>
    </row>
    <row r="708" spans="6:28" x14ac:dyDescent="0.2">
      <c r="F708" s="24">
        <v>0.27883060344827587</v>
      </c>
      <c r="G708" s="18">
        <v>0</v>
      </c>
      <c r="H708" s="21" t="s">
        <v>2778</v>
      </c>
      <c r="I708" s="16">
        <v>0</v>
      </c>
      <c r="J708" s="23">
        <v>1689</v>
      </c>
      <c r="K708" s="14">
        <v>1059</v>
      </c>
      <c r="L708" s="14">
        <v>4640</v>
      </c>
      <c r="M708" s="4" t="s">
        <v>870</v>
      </c>
      <c r="N708" s="4" t="s">
        <v>871</v>
      </c>
      <c r="O708" s="4" t="s">
        <v>872</v>
      </c>
      <c r="P708" s="4">
        <v>41</v>
      </c>
      <c r="Q708" s="4" t="s">
        <v>874</v>
      </c>
      <c r="R708" s="6">
        <v>5</v>
      </c>
      <c r="S708" s="4" t="s">
        <v>874</v>
      </c>
      <c r="T708" s="4">
        <v>237045</v>
      </c>
      <c r="U708" s="4">
        <v>8237045</v>
      </c>
      <c r="V708" s="4" t="s">
        <v>178</v>
      </c>
      <c r="W708" s="4">
        <v>766</v>
      </c>
      <c r="Y708" s="31">
        <v>0.77138603140227391</v>
      </c>
      <c r="Z708" s="33">
        <v>7</v>
      </c>
      <c r="AA708" s="34">
        <v>0.11019800448603913</v>
      </c>
      <c r="AB708" s="32">
        <v>0.14285714285714285</v>
      </c>
    </row>
    <row r="709" spans="6:28" x14ac:dyDescent="0.2">
      <c r="F709" s="24">
        <v>0.12885905172413795</v>
      </c>
      <c r="G709" s="18">
        <v>0</v>
      </c>
      <c r="H709" s="21" t="s">
        <v>2779</v>
      </c>
      <c r="I709" s="16">
        <v>0</v>
      </c>
      <c r="J709" s="23">
        <v>1689</v>
      </c>
      <c r="K709" s="14">
        <v>1059</v>
      </c>
      <c r="L709" s="14">
        <v>4640</v>
      </c>
      <c r="M709" s="4" t="s">
        <v>870</v>
      </c>
      <c r="N709" s="4" t="s">
        <v>871</v>
      </c>
      <c r="O709" s="4" t="s">
        <v>872</v>
      </c>
      <c r="P709" s="4">
        <v>41</v>
      </c>
      <c r="Q709" s="4" t="s">
        <v>874</v>
      </c>
      <c r="R709" s="6">
        <v>6</v>
      </c>
      <c r="S709" s="4" t="s">
        <v>874</v>
      </c>
      <c r="T709" s="4">
        <v>237045</v>
      </c>
      <c r="U709" s="4">
        <v>8237045</v>
      </c>
      <c r="V709" s="4" t="s">
        <v>178</v>
      </c>
      <c r="W709" s="4">
        <v>354</v>
      </c>
      <c r="Y709" s="31">
        <v>0.77138603140227391</v>
      </c>
      <c r="Z709" s="33">
        <v>7</v>
      </c>
      <c r="AA709" s="34">
        <v>0.11019800448603913</v>
      </c>
      <c r="AB709" s="32">
        <v>0.14285714285714285</v>
      </c>
    </row>
    <row r="710" spans="6:28" x14ac:dyDescent="0.2">
      <c r="F710" s="24">
        <v>0.15306015693112468</v>
      </c>
      <c r="G710" s="18">
        <v>0</v>
      </c>
      <c r="H710" s="21" t="s">
        <v>2780</v>
      </c>
      <c r="I710" s="16">
        <v>0</v>
      </c>
      <c r="J710" s="23">
        <v>1254</v>
      </c>
      <c r="K710" s="14">
        <v>1626</v>
      </c>
      <c r="L710" s="14">
        <v>3441</v>
      </c>
      <c r="M710" s="4" t="s">
        <v>870</v>
      </c>
      <c r="N710" s="4" t="s">
        <v>871</v>
      </c>
      <c r="O710" s="4" t="s">
        <v>872</v>
      </c>
      <c r="P710" s="4">
        <v>41</v>
      </c>
      <c r="Q710" s="4" t="s">
        <v>874</v>
      </c>
      <c r="R710" s="6">
        <v>7</v>
      </c>
      <c r="S710" s="4" t="s">
        <v>874</v>
      </c>
      <c r="T710" s="4">
        <v>417054</v>
      </c>
      <c r="U710" s="4">
        <v>8417054</v>
      </c>
      <c r="V710" s="4" t="s">
        <v>901</v>
      </c>
      <c r="W710" s="4">
        <v>420</v>
      </c>
      <c r="Y710" s="31">
        <v>0.80161366872330331</v>
      </c>
      <c r="Z710" s="33">
        <v>7</v>
      </c>
      <c r="AA710" s="34">
        <v>0.11451623838904333</v>
      </c>
      <c r="AB710" s="32">
        <v>0.14285714285714285</v>
      </c>
    </row>
    <row r="711" spans="6:28" x14ac:dyDescent="0.2">
      <c r="F711" s="24">
        <v>0.10204010462074979</v>
      </c>
      <c r="G711" s="18">
        <v>0</v>
      </c>
      <c r="H711" s="21" t="s">
        <v>2781</v>
      </c>
      <c r="I711" s="16">
        <v>0</v>
      </c>
      <c r="J711" s="23">
        <v>1254</v>
      </c>
      <c r="K711" s="14">
        <v>1626</v>
      </c>
      <c r="L711" s="14">
        <v>3441</v>
      </c>
      <c r="M711" s="4" t="s">
        <v>870</v>
      </c>
      <c r="N711" s="4" t="s">
        <v>871</v>
      </c>
      <c r="O711" s="4" t="s">
        <v>872</v>
      </c>
      <c r="P711" s="4">
        <v>41</v>
      </c>
      <c r="Q711" s="4" t="s">
        <v>874</v>
      </c>
      <c r="R711" s="6">
        <v>8</v>
      </c>
      <c r="S711" s="4" t="s">
        <v>874</v>
      </c>
      <c r="T711" s="4">
        <v>417054</v>
      </c>
      <c r="U711" s="4">
        <v>8417054</v>
      </c>
      <c r="V711" s="4" t="s">
        <v>901</v>
      </c>
      <c r="W711" s="4">
        <v>280</v>
      </c>
      <c r="Y711" s="31">
        <v>0.80161366872330331</v>
      </c>
      <c r="Z711" s="33">
        <v>7</v>
      </c>
      <c r="AA711" s="34">
        <v>0.11451623838904333</v>
      </c>
      <c r="AB711" s="32">
        <v>0.14285714285714285</v>
      </c>
    </row>
    <row r="712" spans="6:28" x14ac:dyDescent="0.2">
      <c r="F712" s="24">
        <v>0.72104121475054228</v>
      </c>
      <c r="G712" s="18">
        <v>4.294028137665018E-2</v>
      </c>
      <c r="H712" s="21" t="s">
        <v>2782</v>
      </c>
      <c r="I712" s="16">
        <v>4.294028137665018E-2</v>
      </c>
      <c r="J712" s="23">
        <v>3600</v>
      </c>
      <c r="K712" s="14">
        <v>5803</v>
      </c>
      <c r="L712" s="14">
        <v>4149</v>
      </c>
      <c r="M712" s="4" t="s">
        <v>870</v>
      </c>
      <c r="N712" s="4" t="s">
        <v>871</v>
      </c>
      <c r="O712" s="4" t="s">
        <v>872</v>
      </c>
      <c r="P712" s="4">
        <v>41</v>
      </c>
      <c r="Q712" s="4" t="s">
        <v>874</v>
      </c>
      <c r="R712" s="6">
        <v>9</v>
      </c>
      <c r="S712" s="4" t="s">
        <v>874</v>
      </c>
      <c r="T712" s="4">
        <v>325045</v>
      </c>
      <c r="U712" s="4">
        <v>8325045</v>
      </c>
      <c r="V712" s="4" t="s">
        <v>956</v>
      </c>
      <c r="W712" s="4">
        <v>831</v>
      </c>
      <c r="Y712" s="31">
        <v>0.73435655253837073</v>
      </c>
      <c r="Z712" s="33">
        <v>6</v>
      </c>
      <c r="AA712" s="34">
        <v>0.12239275875639512</v>
      </c>
      <c r="AB712" s="32">
        <v>0.16666666666666666</v>
      </c>
    </row>
    <row r="713" spans="6:28" x14ac:dyDescent="0.2">
      <c r="F713" s="24">
        <v>1.1362948557089085</v>
      </c>
      <c r="G713" s="18">
        <v>0.28052625841942858</v>
      </c>
      <c r="H713" s="21" t="s">
        <v>2783</v>
      </c>
      <c r="I713" s="16">
        <v>0.36762402915298276</v>
      </c>
      <c r="J713" s="23">
        <v>6209</v>
      </c>
      <c r="K713" s="14">
        <v>12520</v>
      </c>
      <c r="L713" s="14">
        <v>5579</v>
      </c>
      <c r="M713" s="4" t="s">
        <v>870</v>
      </c>
      <c r="N713" s="4" t="s">
        <v>871</v>
      </c>
      <c r="O713" s="4" t="s">
        <v>872</v>
      </c>
      <c r="P713" s="4">
        <v>41</v>
      </c>
      <c r="Q713" s="4" t="s">
        <v>874</v>
      </c>
      <c r="R713" s="6">
        <v>10</v>
      </c>
      <c r="S713" s="4" t="s">
        <v>874</v>
      </c>
      <c r="T713" s="4">
        <v>237040</v>
      </c>
      <c r="U713" s="4">
        <v>8237040</v>
      </c>
      <c r="V713" s="4" t="s">
        <v>933</v>
      </c>
      <c r="W713" s="4">
        <v>1021</v>
      </c>
      <c r="Y713" s="31">
        <v>0.74456968899127862</v>
      </c>
      <c r="Z713" s="33">
        <v>11</v>
      </c>
      <c r="AA713" s="34">
        <v>6.7688153544661692E-2</v>
      </c>
      <c r="AB713" s="32">
        <v>9.0909090909090912E-2</v>
      </c>
    </row>
    <row r="714" spans="6:28" x14ac:dyDescent="0.2">
      <c r="F714" s="24">
        <v>0.14261353927045678</v>
      </c>
      <c r="G714" s="18">
        <v>0</v>
      </c>
      <c r="H714" s="21" t="s">
        <v>2783</v>
      </c>
      <c r="I714" s="16">
        <v>0</v>
      </c>
      <c r="J714" s="23">
        <v>2738</v>
      </c>
      <c r="K714" s="14">
        <v>3051</v>
      </c>
      <c r="L714" s="14">
        <v>6086</v>
      </c>
      <c r="M714" s="4" t="s">
        <v>870</v>
      </c>
      <c r="N714" s="4" t="s">
        <v>871</v>
      </c>
      <c r="O714" s="4" t="s">
        <v>872</v>
      </c>
      <c r="P714" s="4">
        <v>41</v>
      </c>
      <c r="Q714" s="4" t="s">
        <v>874</v>
      </c>
      <c r="R714" s="6">
        <v>10</v>
      </c>
      <c r="S714" s="4" t="s">
        <v>874</v>
      </c>
      <c r="T714" s="4">
        <v>325057</v>
      </c>
      <c r="U714" s="4">
        <v>8325057</v>
      </c>
      <c r="V714" s="4" t="s">
        <v>955</v>
      </c>
      <c r="W714" s="4">
        <v>317</v>
      </c>
      <c r="Y714" s="31">
        <v>0.76943157894736847</v>
      </c>
      <c r="Z714" s="33">
        <v>10</v>
      </c>
      <c r="AA714" s="34">
        <v>7.6943157894736852E-2</v>
      </c>
      <c r="AB714" s="32">
        <v>0.1</v>
      </c>
    </row>
    <row r="715" spans="6:28" x14ac:dyDescent="0.2">
      <c r="F715" s="24">
        <v>0.76174736842105251</v>
      </c>
      <c r="G715" s="18">
        <v>0</v>
      </c>
      <c r="H715" s="21" t="s">
        <v>2784</v>
      </c>
      <c r="I715" s="16">
        <v>0</v>
      </c>
      <c r="J715" s="23">
        <v>1428</v>
      </c>
      <c r="K715" s="14">
        <v>1333</v>
      </c>
      <c r="L715" s="14">
        <v>3230</v>
      </c>
      <c r="M715" s="4" t="s">
        <v>870</v>
      </c>
      <c r="N715" s="4" t="s">
        <v>871</v>
      </c>
      <c r="O715" s="4" t="s">
        <v>872</v>
      </c>
      <c r="P715" s="4">
        <v>41</v>
      </c>
      <c r="Q715" s="4" t="s">
        <v>874</v>
      </c>
      <c r="R715" s="6">
        <v>11</v>
      </c>
      <c r="S715" s="4" t="s">
        <v>874</v>
      </c>
      <c r="T715" s="4">
        <v>325012</v>
      </c>
      <c r="U715" s="4">
        <v>8325012</v>
      </c>
      <c r="V715" s="4" t="s">
        <v>925</v>
      </c>
      <c r="W715" s="4">
        <v>1723</v>
      </c>
      <c r="Y715" s="31">
        <v>0.76164246369554334</v>
      </c>
      <c r="Z715" s="33">
        <v>4</v>
      </c>
      <c r="AA715" s="34">
        <v>0.19041061592388583</v>
      </c>
      <c r="AB715" s="32">
        <v>0.25</v>
      </c>
    </row>
    <row r="716" spans="6:28" x14ac:dyDescent="0.2">
      <c r="F716" s="24">
        <v>0.39390833502332184</v>
      </c>
      <c r="G716" s="18">
        <v>7.7900322458997751E-2</v>
      </c>
      <c r="H716" s="21" t="s">
        <v>2785</v>
      </c>
      <c r="I716" s="16">
        <v>0.30862149608072875</v>
      </c>
      <c r="J716" s="23">
        <v>5307</v>
      </c>
      <c r="K716" s="14">
        <v>10478</v>
      </c>
      <c r="L716" s="14">
        <v>4931</v>
      </c>
      <c r="M716" s="4" t="s">
        <v>870</v>
      </c>
      <c r="N716" s="4" t="s">
        <v>871</v>
      </c>
      <c r="O716" s="4" t="s">
        <v>872</v>
      </c>
      <c r="P716" s="4">
        <v>41</v>
      </c>
      <c r="Q716" s="4" t="s">
        <v>874</v>
      </c>
      <c r="R716" s="6">
        <v>12</v>
      </c>
      <c r="S716" s="4" t="s">
        <v>874</v>
      </c>
      <c r="T716" s="4">
        <v>325053</v>
      </c>
      <c r="U716" s="4">
        <v>8325053</v>
      </c>
      <c r="V716" s="4" t="s">
        <v>957</v>
      </c>
      <c r="W716" s="4">
        <v>366</v>
      </c>
      <c r="Y716" s="31">
        <v>0.7438212010040548</v>
      </c>
      <c r="Z716" s="33">
        <v>5</v>
      </c>
      <c r="AA716" s="34">
        <v>0.14876424020081097</v>
      </c>
      <c r="AB716" s="32">
        <v>0.2</v>
      </c>
    </row>
    <row r="717" spans="6:28" x14ac:dyDescent="0.2">
      <c r="F717" s="24">
        <v>0.501</v>
      </c>
      <c r="G717" s="18">
        <v>3.0063746035701371E-2</v>
      </c>
      <c r="H717" s="21" t="s">
        <v>2785</v>
      </c>
      <c r="I717" s="16">
        <v>4.0214420435209397E-2</v>
      </c>
      <c r="J717" s="23">
        <v>501</v>
      </c>
      <c r="K717" s="14">
        <v>1502</v>
      </c>
      <c r="L717" s="14">
        <v>1084</v>
      </c>
      <c r="M717" s="4" t="s">
        <v>870</v>
      </c>
      <c r="N717" s="4" t="s">
        <v>871</v>
      </c>
      <c r="O717" s="4" t="s">
        <v>872</v>
      </c>
      <c r="P717" s="4">
        <v>41</v>
      </c>
      <c r="Q717" s="4" t="s">
        <v>874</v>
      </c>
      <c r="R717" s="6">
        <v>12</v>
      </c>
      <c r="S717" s="4" t="s">
        <v>874</v>
      </c>
      <c r="T717" s="4">
        <v>325070</v>
      </c>
      <c r="U717" s="4">
        <v>8325070</v>
      </c>
      <c r="V717" s="4" t="s">
        <v>291</v>
      </c>
      <c r="W717" s="4">
        <v>1084</v>
      </c>
      <c r="Y717" s="31">
        <v>0.83770651117589889</v>
      </c>
      <c r="Z717" s="33">
        <v>1</v>
      </c>
      <c r="AA717" s="34">
        <v>0.83770651117589889</v>
      </c>
      <c r="AB717" s="32">
        <v>1</v>
      </c>
    </row>
    <row r="718" spans="6:28" x14ac:dyDescent="0.2">
      <c r="F718" s="24">
        <v>0.18985146237265857</v>
      </c>
      <c r="G718" s="18">
        <v>0</v>
      </c>
      <c r="H718" s="21" t="s">
        <v>2786</v>
      </c>
      <c r="I718" s="16">
        <v>0</v>
      </c>
      <c r="J718" s="23">
        <v>2738</v>
      </c>
      <c r="K718" s="14">
        <v>3051</v>
      </c>
      <c r="L718" s="14">
        <v>6086</v>
      </c>
      <c r="M718" s="4" t="s">
        <v>870</v>
      </c>
      <c r="N718" s="4" t="s">
        <v>871</v>
      </c>
      <c r="O718" s="4" t="s">
        <v>872</v>
      </c>
      <c r="P718" s="4">
        <v>41</v>
      </c>
      <c r="Q718" s="4" t="s">
        <v>874</v>
      </c>
      <c r="R718" s="6">
        <v>13</v>
      </c>
      <c r="S718" s="4" t="s">
        <v>874</v>
      </c>
      <c r="T718" s="4">
        <v>325057</v>
      </c>
      <c r="U718" s="4">
        <v>8325057</v>
      </c>
      <c r="V718" s="4" t="s">
        <v>955</v>
      </c>
      <c r="W718" s="4">
        <v>422</v>
      </c>
      <c r="Y718" s="31">
        <v>0.76943157894736847</v>
      </c>
      <c r="Z718" s="33">
        <v>10</v>
      </c>
      <c r="AA718" s="34">
        <v>7.6943157894736852E-2</v>
      </c>
      <c r="AB718" s="32">
        <v>0.1</v>
      </c>
    </row>
    <row r="719" spans="6:28" x14ac:dyDescent="0.2">
      <c r="F719" s="24">
        <v>0.18040387775221822</v>
      </c>
      <c r="G719" s="18">
        <v>0</v>
      </c>
      <c r="H719" s="21" t="s">
        <v>2787</v>
      </c>
      <c r="I719" s="16">
        <v>0</v>
      </c>
      <c r="J719" s="23">
        <v>2738</v>
      </c>
      <c r="K719" s="14">
        <v>3051</v>
      </c>
      <c r="L719" s="14">
        <v>6086</v>
      </c>
      <c r="M719" s="4" t="s">
        <v>870</v>
      </c>
      <c r="N719" s="4" t="s">
        <v>871</v>
      </c>
      <c r="O719" s="4" t="s">
        <v>872</v>
      </c>
      <c r="P719" s="4">
        <v>41</v>
      </c>
      <c r="Q719" s="4" t="s">
        <v>874</v>
      </c>
      <c r="R719" s="6">
        <v>14</v>
      </c>
      <c r="S719" s="4" t="s">
        <v>874</v>
      </c>
      <c r="T719" s="4">
        <v>325057</v>
      </c>
      <c r="U719" s="4">
        <v>8325057</v>
      </c>
      <c r="V719" s="4" t="s">
        <v>955</v>
      </c>
      <c r="W719" s="4">
        <v>401</v>
      </c>
      <c r="Y719" s="31">
        <v>0.76943157894736847</v>
      </c>
      <c r="Z719" s="33">
        <v>10</v>
      </c>
      <c r="AA719" s="34">
        <v>7.6943157894736852E-2</v>
      </c>
      <c r="AB719" s="32">
        <v>0.1</v>
      </c>
    </row>
    <row r="720" spans="6:28" x14ac:dyDescent="0.2">
      <c r="F720" s="24">
        <v>1.611513174404015</v>
      </c>
      <c r="G720" s="18">
        <v>0.15322958958362667</v>
      </c>
      <c r="H720" s="21" t="s">
        <v>2788</v>
      </c>
      <c r="I720" s="16">
        <v>0.36762402915298276</v>
      </c>
      <c r="J720" s="23">
        <v>6209</v>
      </c>
      <c r="K720" s="14">
        <v>12520</v>
      </c>
      <c r="L720" s="14">
        <v>5579</v>
      </c>
      <c r="M720" s="4" t="s">
        <v>870</v>
      </c>
      <c r="N720" s="4" t="s">
        <v>871</v>
      </c>
      <c r="O720" s="4" t="s">
        <v>872</v>
      </c>
      <c r="P720" s="4">
        <v>41</v>
      </c>
      <c r="Q720" s="4" t="s">
        <v>874</v>
      </c>
      <c r="R720" s="6">
        <v>15</v>
      </c>
      <c r="S720" s="4" t="s">
        <v>874</v>
      </c>
      <c r="T720" s="4">
        <v>237040</v>
      </c>
      <c r="U720" s="4">
        <v>8237040</v>
      </c>
      <c r="V720" s="4" t="s">
        <v>933</v>
      </c>
      <c r="W720" s="4">
        <v>1448</v>
      </c>
      <c r="Y720" s="31">
        <v>0.74456968899127862</v>
      </c>
      <c r="Z720" s="33">
        <v>11</v>
      </c>
      <c r="AA720" s="34">
        <v>6.7688153544661692E-2</v>
      </c>
      <c r="AB720" s="32">
        <v>9.0909090909090912E-2</v>
      </c>
    </row>
    <row r="721" spans="6:28" x14ac:dyDescent="0.2">
      <c r="F721" s="24">
        <v>0.55404070796460181</v>
      </c>
      <c r="G721" s="18">
        <v>7.5833421218972241E-2</v>
      </c>
      <c r="H721" s="21" t="s">
        <v>2788</v>
      </c>
      <c r="I721" s="16">
        <v>0.58027600289583614</v>
      </c>
      <c r="J721" s="23">
        <v>1379</v>
      </c>
      <c r="K721" s="14">
        <v>2999</v>
      </c>
      <c r="L721" s="14">
        <v>1130</v>
      </c>
      <c r="M721" s="4" t="s">
        <v>870</v>
      </c>
      <c r="N721" s="4" t="s">
        <v>871</v>
      </c>
      <c r="O721" s="4" t="s">
        <v>872</v>
      </c>
      <c r="P721" s="4">
        <v>41</v>
      </c>
      <c r="Q721" s="4" t="s">
        <v>874</v>
      </c>
      <c r="R721" s="6">
        <v>15</v>
      </c>
      <c r="S721" s="4" t="s">
        <v>870</v>
      </c>
      <c r="T721" s="4">
        <v>237027</v>
      </c>
      <c r="U721" s="4">
        <v>8237027</v>
      </c>
      <c r="V721" s="4" t="s">
        <v>175</v>
      </c>
      <c r="W721" s="4">
        <v>454</v>
      </c>
      <c r="Y721" s="31">
        <v>0.74963689179375459</v>
      </c>
      <c r="Z721" s="33">
        <v>3</v>
      </c>
      <c r="AA721" s="34">
        <v>0.24987896393125153</v>
      </c>
      <c r="AB721" s="32">
        <v>0.33333333333333331</v>
      </c>
    </row>
    <row r="722" spans="6:28" x14ac:dyDescent="0.2">
      <c r="F722" s="24">
        <v>1.1296173149309912</v>
      </c>
      <c r="G722" s="18">
        <v>0.10740886286421344</v>
      </c>
      <c r="H722" s="21" t="s">
        <v>2788</v>
      </c>
      <c r="I722" s="16">
        <v>0.36762402915298276</v>
      </c>
      <c r="J722" s="23">
        <v>6209</v>
      </c>
      <c r="K722" s="14">
        <v>12520</v>
      </c>
      <c r="L722" s="14">
        <v>5579</v>
      </c>
      <c r="M722" s="4" t="s">
        <v>870</v>
      </c>
      <c r="N722" s="4" t="s">
        <v>871</v>
      </c>
      <c r="O722" s="4" t="s">
        <v>872</v>
      </c>
      <c r="P722" s="4">
        <v>41</v>
      </c>
      <c r="Q722" s="4" t="s">
        <v>874</v>
      </c>
      <c r="R722" s="6">
        <v>15</v>
      </c>
      <c r="S722" s="4" t="s">
        <v>870</v>
      </c>
      <c r="T722" s="4">
        <v>237040</v>
      </c>
      <c r="U722" s="4">
        <v>8237040</v>
      </c>
      <c r="V722" s="4" t="s">
        <v>933</v>
      </c>
      <c r="W722" s="4">
        <v>1015</v>
      </c>
      <c r="Y722" s="31">
        <v>0.74456968899127862</v>
      </c>
      <c r="Z722" s="33">
        <v>11</v>
      </c>
      <c r="AA722" s="34">
        <v>6.7688153544661692E-2</v>
      </c>
      <c r="AB722" s="32">
        <v>9.0909090909090912E-2</v>
      </c>
    </row>
    <row r="723" spans="6:28" x14ac:dyDescent="0.2">
      <c r="F723" s="24">
        <v>0.6198983688833124</v>
      </c>
      <c r="G723" s="18">
        <v>5.8942597650607768E-2</v>
      </c>
      <c r="H723" s="21" t="s">
        <v>2788</v>
      </c>
      <c r="I723" s="16">
        <v>0.36762402915298276</v>
      </c>
      <c r="J723" s="23">
        <v>6209</v>
      </c>
      <c r="K723" s="14">
        <v>12520</v>
      </c>
      <c r="L723" s="14">
        <v>5579</v>
      </c>
      <c r="M723" s="4" t="s">
        <v>870</v>
      </c>
      <c r="N723" s="4" t="s">
        <v>871</v>
      </c>
      <c r="O723" s="4" t="s">
        <v>872</v>
      </c>
      <c r="P723" s="4">
        <v>41</v>
      </c>
      <c r="Q723" s="4" t="s">
        <v>874</v>
      </c>
      <c r="R723" s="6">
        <v>15</v>
      </c>
      <c r="S723" s="4" t="s">
        <v>872</v>
      </c>
      <c r="T723" s="4">
        <v>237040</v>
      </c>
      <c r="U723" s="4">
        <v>8237040</v>
      </c>
      <c r="V723" s="4" t="s">
        <v>933</v>
      </c>
      <c r="W723" s="4">
        <v>557</v>
      </c>
      <c r="Y723" s="31">
        <v>0.74456968899127862</v>
      </c>
      <c r="Z723" s="33">
        <v>11</v>
      </c>
      <c r="AA723" s="34">
        <v>6.7688153544661692E-2</v>
      </c>
      <c r="AB723" s="32">
        <v>9.0909090909090912E-2</v>
      </c>
    </row>
    <row r="724" spans="6:28" x14ac:dyDescent="0.2">
      <c r="F724" s="24">
        <v>0.239794245858762</v>
      </c>
      <c r="G724" s="18">
        <v>0</v>
      </c>
      <c r="H724" s="21" t="s">
        <v>2789</v>
      </c>
      <c r="I724" s="16">
        <v>0</v>
      </c>
      <c r="J724" s="23">
        <v>1254</v>
      </c>
      <c r="K724" s="14">
        <v>1626</v>
      </c>
      <c r="L724" s="14">
        <v>3441</v>
      </c>
      <c r="M724" s="4" t="s">
        <v>870</v>
      </c>
      <c r="N724" s="4" t="s">
        <v>871</v>
      </c>
      <c r="O724" s="4" t="s">
        <v>872</v>
      </c>
      <c r="P724" s="4">
        <v>41</v>
      </c>
      <c r="Q724" s="4" t="s">
        <v>874</v>
      </c>
      <c r="R724" s="6">
        <v>17</v>
      </c>
      <c r="S724" s="4" t="s">
        <v>874</v>
      </c>
      <c r="T724" s="4">
        <v>417054</v>
      </c>
      <c r="U724" s="4">
        <v>8417054</v>
      </c>
      <c r="V724" s="4" t="s">
        <v>901</v>
      </c>
      <c r="W724" s="4">
        <v>658</v>
      </c>
      <c r="Y724" s="31">
        <v>0.80161366872330331</v>
      </c>
      <c r="Z724" s="33">
        <v>7</v>
      </c>
      <c r="AA724" s="34">
        <v>0.11451623838904333</v>
      </c>
      <c r="AB724" s="32">
        <v>0.14285714285714285</v>
      </c>
    </row>
    <row r="725" spans="6:28" x14ac:dyDescent="0.2">
      <c r="F725" s="24">
        <v>0.14605286343612334</v>
      </c>
      <c r="G725" s="18">
        <v>0.97583617884956531</v>
      </c>
      <c r="H725" s="21" t="s">
        <v>2790</v>
      </c>
      <c r="I725" s="16">
        <v>0.97583617884956531</v>
      </c>
      <c r="J725" s="23">
        <v>726</v>
      </c>
      <c r="K725" s="14">
        <v>2521</v>
      </c>
      <c r="L725" s="14">
        <v>681</v>
      </c>
      <c r="M725" s="4" t="s">
        <v>870</v>
      </c>
      <c r="N725" s="4" t="s">
        <v>871</v>
      </c>
      <c r="O725" s="4" t="s">
        <v>872</v>
      </c>
      <c r="P725" s="4">
        <v>41</v>
      </c>
      <c r="Q725" s="4" t="s">
        <v>874</v>
      </c>
      <c r="R725" s="6">
        <v>18</v>
      </c>
      <c r="S725" s="4" t="s">
        <v>874</v>
      </c>
      <c r="T725" s="4">
        <v>325011</v>
      </c>
      <c r="U725" s="4">
        <v>8325011</v>
      </c>
      <c r="V725" s="4" t="s">
        <v>281</v>
      </c>
      <c r="W725" s="4">
        <v>137</v>
      </c>
      <c r="Y725" s="31">
        <v>0.81517311608961307</v>
      </c>
      <c r="Z725" s="33">
        <v>3</v>
      </c>
      <c r="AA725" s="34">
        <v>0.27172437202987104</v>
      </c>
      <c r="AB725" s="32">
        <v>0.33333333333333331</v>
      </c>
    </row>
    <row r="726" spans="6:28" x14ac:dyDescent="0.2">
      <c r="F726" s="24">
        <v>0.61448275862068968</v>
      </c>
      <c r="G726" s="18">
        <v>0.30182926829268292</v>
      </c>
      <c r="H726" s="21" t="s">
        <v>2791</v>
      </c>
      <c r="I726" s="16">
        <v>1</v>
      </c>
      <c r="J726" s="23">
        <v>972</v>
      </c>
      <c r="K726" s="14">
        <v>4202</v>
      </c>
      <c r="L726" s="14">
        <v>783</v>
      </c>
      <c r="M726" s="4" t="s">
        <v>870</v>
      </c>
      <c r="N726" s="4" t="s">
        <v>871</v>
      </c>
      <c r="O726" s="4" t="s">
        <v>872</v>
      </c>
      <c r="P726" s="4">
        <v>41</v>
      </c>
      <c r="Q726" s="4" t="s">
        <v>874</v>
      </c>
      <c r="R726" s="6">
        <v>19</v>
      </c>
      <c r="S726" s="4" t="s">
        <v>874</v>
      </c>
      <c r="T726" s="4">
        <v>325014</v>
      </c>
      <c r="U726" s="4">
        <v>8325014</v>
      </c>
      <c r="V726" s="4" t="s">
        <v>282</v>
      </c>
      <c r="W726" s="4">
        <v>495</v>
      </c>
      <c r="Y726" s="31">
        <v>0.83683061943931514</v>
      </c>
      <c r="Z726" s="33">
        <v>3</v>
      </c>
      <c r="AA726" s="34">
        <v>0.27894353981310505</v>
      </c>
      <c r="AB726" s="32">
        <v>0.33333333333333331</v>
      </c>
    </row>
    <row r="727" spans="6:28" x14ac:dyDescent="0.2">
      <c r="F727" s="24">
        <v>0.26600000000000001</v>
      </c>
      <c r="G727" s="18">
        <v>0.26463414634146343</v>
      </c>
      <c r="H727" s="21" t="s">
        <v>2791</v>
      </c>
      <c r="I727" s="16">
        <v>1</v>
      </c>
      <c r="J727" s="23">
        <v>266</v>
      </c>
      <c r="K727" s="14">
        <v>1825</v>
      </c>
      <c r="L727" s="14">
        <v>434</v>
      </c>
      <c r="M727" s="4" t="s">
        <v>870</v>
      </c>
      <c r="N727" s="4" t="s">
        <v>871</v>
      </c>
      <c r="O727" s="4" t="s">
        <v>872</v>
      </c>
      <c r="P727" s="4">
        <v>41</v>
      </c>
      <c r="Q727" s="4" t="s">
        <v>874</v>
      </c>
      <c r="R727" s="6">
        <v>19</v>
      </c>
      <c r="S727" s="4" t="s">
        <v>874</v>
      </c>
      <c r="T727" s="4">
        <v>325024</v>
      </c>
      <c r="U727" s="4">
        <v>8325024</v>
      </c>
      <c r="V727" s="4" t="s">
        <v>284</v>
      </c>
      <c r="W727" s="4">
        <v>434</v>
      </c>
      <c r="Y727" s="31">
        <v>0.89465346534653467</v>
      </c>
      <c r="Z727" s="33">
        <v>1</v>
      </c>
      <c r="AA727" s="34">
        <v>0.89465346534653467</v>
      </c>
      <c r="AB727" s="32">
        <v>1</v>
      </c>
    </row>
    <row r="728" spans="6:28" x14ac:dyDescent="0.2">
      <c r="F728" s="24">
        <v>6.0270127763131211E-2</v>
      </c>
      <c r="G728" s="18">
        <v>1.0538294988122447E-2</v>
      </c>
      <c r="H728" s="21" t="s">
        <v>2791</v>
      </c>
      <c r="I728" s="16">
        <v>0.30862149608072875</v>
      </c>
      <c r="J728" s="23">
        <v>5307</v>
      </c>
      <c r="K728" s="14">
        <v>10478</v>
      </c>
      <c r="L728" s="14">
        <v>4931</v>
      </c>
      <c r="M728" s="4" t="s">
        <v>870</v>
      </c>
      <c r="N728" s="4" t="s">
        <v>871</v>
      </c>
      <c r="O728" s="4" t="s">
        <v>872</v>
      </c>
      <c r="P728" s="4">
        <v>41</v>
      </c>
      <c r="Q728" s="4" t="s">
        <v>874</v>
      </c>
      <c r="R728" s="6">
        <v>19</v>
      </c>
      <c r="S728" s="4" t="s">
        <v>874</v>
      </c>
      <c r="T728" s="4">
        <v>325053</v>
      </c>
      <c r="U728" s="4">
        <v>8325053</v>
      </c>
      <c r="V728" s="4" t="s">
        <v>957</v>
      </c>
      <c r="W728" s="4">
        <v>56</v>
      </c>
      <c r="Y728" s="31">
        <v>0.7438212010040548</v>
      </c>
      <c r="Z728" s="33">
        <v>5</v>
      </c>
      <c r="AA728" s="34">
        <v>0.14876424020081097</v>
      </c>
      <c r="AB728" s="32">
        <v>0.2</v>
      </c>
    </row>
    <row r="729" spans="6:28" x14ac:dyDescent="0.2">
      <c r="F729" s="24">
        <v>0.31</v>
      </c>
      <c r="G729" s="18">
        <v>5.2473421842879599E-2</v>
      </c>
      <c r="H729" s="21" t="s">
        <v>2791</v>
      </c>
      <c r="I729" s="16">
        <v>0.13138383484324051</v>
      </c>
      <c r="J729" s="23">
        <v>310</v>
      </c>
      <c r="K729" s="14">
        <v>1119</v>
      </c>
      <c r="L729" s="14">
        <v>655</v>
      </c>
      <c r="M729" s="4" t="s">
        <v>870</v>
      </c>
      <c r="N729" s="4" t="s">
        <v>871</v>
      </c>
      <c r="O729" s="4" t="s">
        <v>872</v>
      </c>
      <c r="P729" s="4">
        <v>41</v>
      </c>
      <c r="Q729" s="4" t="s">
        <v>874</v>
      </c>
      <c r="R729" s="6">
        <v>19</v>
      </c>
      <c r="S729" s="4" t="s">
        <v>874</v>
      </c>
      <c r="T729" s="4">
        <v>325071</v>
      </c>
      <c r="U729" s="4">
        <v>8325071</v>
      </c>
      <c r="V729" s="4" t="s">
        <v>292</v>
      </c>
      <c r="W729" s="4">
        <v>655</v>
      </c>
      <c r="Y729" s="31">
        <v>0.8512476007677543</v>
      </c>
      <c r="Z729" s="33">
        <v>1</v>
      </c>
      <c r="AA729" s="34">
        <v>0.8512476007677543</v>
      </c>
      <c r="AB729" s="32">
        <v>1</v>
      </c>
    </row>
    <row r="730" spans="6:28" x14ac:dyDescent="0.2">
      <c r="F730" s="24">
        <v>0.26084210526315793</v>
      </c>
      <c r="G730" s="18">
        <v>0</v>
      </c>
      <c r="H730" s="21" t="s">
        <v>2792</v>
      </c>
      <c r="I730" s="16">
        <v>0</v>
      </c>
      <c r="J730" s="23">
        <v>1428</v>
      </c>
      <c r="K730" s="14">
        <v>1333</v>
      </c>
      <c r="L730" s="14">
        <v>3230</v>
      </c>
      <c r="M730" s="4" t="s">
        <v>870</v>
      </c>
      <c r="N730" s="4" t="s">
        <v>871</v>
      </c>
      <c r="O730" s="4" t="s">
        <v>872</v>
      </c>
      <c r="P730" s="4">
        <v>41</v>
      </c>
      <c r="Q730" s="4" t="s">
        <v>874</v>
      </c>
      <c r="R730" s="6">
        <v>20</v>
      </c>
      <c r="S730" s="4" t="s">
        <v>874</v>
      </c>
      <c r="T730" s="4">
        <v>325012</v>
      </c>
      <c r="U730" s="4">
        <v>8325012</v>
      </c>
      <c r="V730" s="4" t="s">
        <v>925</v>
      </c>
      <c r="W730" s="4">
        <v>590</v>
      </c>
      <c r="Y730" s="31">
        <v>0.76164246369554334</v>
      </c>
      <c r="Z730" s="33">
        <v>4</v>
      </c>
      <c r="AA730" s="34">
        <v>0.19041061592388583</v>
      </c>
      <c r="AB730" s="32">
        <v>0.25</v>
      </c>
    </row>
    <row r="731" spans="6:28" x14ac:dyDescent="0.2">
      <c r="F731" s="24">
        <v>0.20650759219088938</v>
      </c>
      <c r="G731" s="18">
        <v>1.2342737883626501E-2</v>
      </c>
      <c r="H731" s="21" t="s">
        <v>2792</v>
      </c>
      <c r="I731" s="16">
        <v>4.294028137665018E-2</v>
      </c>
      <c r="J731" s="23">
        <v>3600</v>
      </c>
      <c r="K731" s="14">
        <v>5803</v>
      </c>
      <c r="L731" s="14">
        <v>4149</v>
      </c>
      <c r="M731" s="4" t="s">
        <v>870</v>
      </c>
      <c r="N731" s="4" t="s">
        <v>871</v>
      </c>
      <c r="O731" s="4" t="s">
        <v>872</v>
      </c>
      <c r="P731" s="4">
        <v>41</v>
      </c>
      <c r="Q731" s="4" t="s">
        <v>874</v>
      </c>
      <c r="R731" s="6">
        <v>20</v>
      </c>
      <c r="S731" s="4" t="s">
        <v>874</v>
      </c>
      <c r="T731" s="4">
        <v>325045</v>
      </c>
      <c r="U731" s="4">
        <v>8325045</v>
      </c>
      <c r="V731" s="4" t="s">
        <v>956</v>
      </c>
      <c r="W731" s="4">
        <v>238</v>
      </c>
      <c r="Y731" s="31">
        <v>0.73435655253837073</v>
      </c>
      <c r="Z731" s="33">
        <v>6</v>
      </c>
      <c r="AA731" s="34">
        <v>0.12239275875639512</v>
      </c>
      <c r="AB731" s="32">
        <v>0.16666666666666666</v>
      </c>
    </row>
    <row r="732" spans="6:28" x14ac:dyDescent="0.2">
      <c r="F732" s="24">
        <v>0.22679999999999997</v>
      </c>
      <c r="G732" s="18">
        <v>0</v>
      </c>
      <c r="H732" s="21" t="s">
        <v>2793</v>
      </c>
      <c r="I732" s="16">
        <v>0</v>
      </c>
      <c r="J732" s="23">
        <v>1428</v>
      </c>
      <c r="K732" s="14">
        <v>1333</v>
      </c>
      <c r="L732" s="14">
        <v>3230</v>
      </c>
      <c r="M732" s="4" t="s">
        <v>870</v>
      </c>
      <c r="N732" s="4" t="s">
        <v>871</v>
      </c>
      <c r="O732" s="4" t="s">
        <v>872</v>
      </c>
      <c r="P732" s="4">
        <v>41</v>
      </c>
      <c r="Q732" s="4" t="s">
        <v>874</v>
      </c>
      <c r="R732" s="6">
        <v>21</v>
      </c>
      <c r="S732" s="4" t="s">
        <v>874</v>
      </c>
      <c r="T732" s="4">
        <v>325012</v>
      </c>
      <c r="U732" s="4">
        <v>8325012</v>
      </c>
      <c r="V732" s="4" t="s">
        <v>925</v>
      </c>
      <c r="W732" s="4">
        <v>513</v>
      </c>
      <c r="Y732" s="31">
        <v>0.76164246369554334</v>
      </c>
      <c r="Z732" s="33">
        <v>4</v>
      </c>
      <c r="AA732" s="34">
        <v>0.19041061592388583</v>
      </c>
      <c r="AB732" s="32">
        <v>0.25</v>
      </c>
    </row>
    <row r="733" spans="6:28" x14ac:dyDescent="0.2">
      <c r="F733" s="24">
        <v>0.43960476787954833</v>
      </c>
      <c r="G733" s="18">
        <v>0.10446869893196273</v>
      </c>
      <c r="H733" s="21" t="s">
        <v>2794</v>
      </c>
      <c r="I733" s="16">
        <v>0.36762402915298276</v>
      </c>
      <c r="J733" s="23">
        <v>6209</v>
      </c>
      <c r="K733" s="14">
        <v>12520</v>
      </c>
      <c r="L733" s="14">
        <v>5579</v>
      </c>
      <c r="M733" s="4" t="s">
        <v>870</v>
      </c>
      <c r="N733" s="4" t="s">
        <v>871</v>
      </c>
      <c r="O733" s="4" t="s">
        <v>872</v>
      </c>
      <c r="P733" s="4">
        <v>41</v>
      </c>
      <c r="Q733" s="4" t="s">
        <v>874</v>
      </c>
      <c r="R733" s="6">
        <v>22</v>
      </c>
      <c r="S733" s="4" t="s">
        <v>874</v>
      </c>
      <c r="T733" s="4">
        <v>237040</v>
      </c>
      <c r="U733" s="4">
        <v>8237040</v>
      </c>
      <c r="V733" s="4" t="s">
        <v>933</v>
      </c>
      <c r="W733" s="4">
        <v>395</v>
      </c>
      <c r="Y733" s="31">
        <v>0.74456968899127862</v>
      </c>
      <c r="Z733" s="33">
        <v>11</v>
      </c>
      <c r="AA733" s="34">
        <v>6.7688153544661692E-2</v>
      </c>
      <c r="AB733" s="32">
        <v>9.0909090909090912E-2</v>
      </c>
    </row>
    <row r="734" spans="6:28" x14ac:dyDescent="0.2">
      <c r="F734" s="24">
        <v>0.17139021329987453</v>
      </c>
      <c r="G734" s="18">
        <v>4.0729568697524705E-2</v>
      </c>
      <c r="H734" s="21" t="s">
        <v>2794</v>
      </c>
      <c r="I734" s="16">
        <v>0.36762402915298276</v>
      </c>
      <c r="J734" s="23">
        <v>6209</v>
      </c>
      <c r="K734" s="14">
        <v>12520</v>
      </c>
      <c r="L734" s="14">
        <v>5579</v>
      </c>
      <c r="M734" s="4" t="s">
        <v>870</v>
      </c>
      <c r="N734" s="4" t="s">
        <v>871</v>
      </c>
      <c r="O734" s="4" t="s">
        <v>872</v>
      </c>
      <c r="P734" s="4">
        <v>41</v>
      </c>
      <c r="Q734" s="4" t="s">
        <v>874</v>
      </c>
      <c r="R734" s="6">
        <v>22</v>
      </c>
      <c r="S734" s="4" t="s">
        <v>870</v>
      </c>
      <c r="T734" s="4">
        <v>237040</v>
      </c>
      <c r="U734" s="4">
        <v>8237040</v>
      </c>
      <c r="V734" s="4" t="s">
        <v>933</v>
      </c>
      <c r="W734" s="4">
        <v>154</v>
      </c>
      <c r="Y734" s="31">
        <v>0.74456968899127862</v>
      </c>
      <c r="Z734" s="33">
        <v>11</v>
      </c>
      <c r="AA734" s="34">
        <v>6.7688153544661692E-2</v>
      </c>
      <c r="AB734" s="32">
        <v>9.0909090909090912E-2</v>
      </c>
    </row>
    <row r="735" spans="6:28" x14ac:dyDescent="0.2">
      <c r="F735" s="24">
        <v>0.11351819322459222</v>
      </c>
      <c r="G735" s="18">
        <v>2.6976727319139741E-2</v>
      </c>
      <c r="H735" s="21" t="s">
        <v>2794</v>
      </c>
      <c r="I735" s="16">
        <v>0.36762402915298276</v>
      </c>
      <c r="J735" s="23">
        <v>6209</v>
      </c>
      <c r="K735" s="14">
        <v>12520</v>
      </c>
      <c r="L735" s="14">
        <v>5579</v>
      </c>
      <c r="M735" s="4" t="s">
        <v>870</v>
      </c>
      <c r="N735" s="4" t="s">
        <v>871</v>
      </c>
      <c r="O735" s="4" t="s">
        <v>872</v>
      </c>
      <c r="P735" s="4">
        <v>41</v>
      </c>
      <c r="Q735" s="4" t="s">
        <v>874</v>
      </c>
      <c r="R735" s="6">
        <v>22</v>
      </c>
      <c r="S735" s="4" t="s">
        <v>872</v>
      </c>
      <c r="T735" s="4">
        <v>237040</v>
      </c>
      <c r="U735" s="4">
        <v>8237040</v>
      </c>
      <c r="V735" s="4" t="s">
        <v>933</v>
      </c>
      <c r="W735" s="4">
        <v>102</v>
      </c>
      <c r="Y735" s="31">
        <v>0.74456968899127862</v>
      </c>
      <c r="Z735" s="33">
        <v>11</v>
      </c>
      <c r="AA735" s="34">
        <v>6.7688153544661692E-2</v>
      </c>
      <c r="AB735" s="32">
        <v>9.0909090909090912E-2</v>
      </c>
    </row>
    <row r="736" spans="6:28" x14ac:dyDescent="0.2">
      <c r="F736" s="24">
        <v>0.17695483061480549</v>
      </c>
      <c r="G736" s="18">
        <v>4.2051957291600182E-2</v>
      </c>
      <c r="H736" s="21" t="s">
        <v>2794</v>
      </c>
      <c r="I736" s="16">
        <v>0.36762402915298276</v>
      </c>
      <c r="J736" s="23">
        <v>6209</v>
      </c>
      <c r="K736" s="14">
        <v>12520</v>
      </c>
      <c r="L736" s="14">
        <v>5579</v>
      </c>
      <c r="M736" s="4" t="s">
        <v>870</v>
      </c>
      <c r="N736" s="4" t="s">
        <v>871</v>
      </c>
      <c r="O736" s="4" t="s">
        <v>872</v>
      </c>
      <c r="P736" s="4">
        <v>41</v>
      </c>
      <c r="Q736" s="4" t="s">
        <v>874</v>
      </c>
      <c r="R736" s="6">
        <v>22</v>
      </c>
      <c r="S736" s="4" t="s">
        <v>873</v>
      </c>
      <c r="T736" s="4">
        <v>237040</v>
      </c>
      <c r="U736" s="4">
        <v>8237040</v>
      </c>
      <c r="V736" s="4" t="s">
        <v>933</v>
      </c>
      <c r="W736" s="4">
        <v>159</v>
      </c>
      <c r="Y736" s="31">
        <v>0.74456968899127862</v>
      </c>
      <c r="Z736" s="33">
        <v>11</v>
      </c>
      <c r="AA736" s="34">
        <v>6.7688153544661692E-2</v>
      </c>
      <c r="AB736" s="32">
        <v>9.0909090909090912E-2</v>
      </c>
    </row>
    <row r="737" spans="6:28" x14ac:dyDescent="0.2">
      <c r="F737" s="24">
        <v>0.29800272851296045</v>
      </c>
      <c r="G737" s="18">
        <v>0.14624443204162499</v>
      </c>
      <c r="H737" s="21" t="s">
        <v>2794</v>
      </c>
      <c r="I737" s="16">
        <v>0.93247596576999425</v>
      </c>
      <c r="J737" s="23">
        <v>1002</v>
      </c>
      <c r="K737" s="14">
        <v>2564</v>
      </c>
      <c r="L737" s="14">
        <v>733</v>
      </c>
      <c r="M737" s="4" t="s">
        <v>870</v>
      </c>
      <c r="N737" s="4" t="s">
        <v>871</v>
      </c>
      <c r="O737" s="4" t="s">
        <v>872</v>
      </c>
      <c r="P737" s="4">
        <v>41</v>
      </c>
      <c r="Q737" s="4" t="s">
        <v>874</v>
      </c>
      <c r="R737" s="6">
        <v>22</v>
      </c>
      <c r="S737" s="4" t="s">
        <v>875</v>
      </c>
      <c r="T737" s="4">
        <v>416050</v>
      </c>
      <c r="U737" s="4">
        <v>8416050</v>
      </c>
      <c r="V737" s="4" t="s">
        <v>433</v>
      </c>
      <c r="W737" s="4">
        <v>218</v>
      </c>
      <c r="Y737" s="31">
        <v>0.76692254012561056</v>
      </c>
      <c r="Z737" s="33">
        <v>4</v>
      </c>
      <c r="AA737" s="34">
        <v>0.19173063503140264</v>
      </c>
      <c r="AB737" s="32">
        <v>0.25</v>
      </c>
    </row>
    <row r="738" spans="6:28" x14ac:dyDescent="0.2">
      <c r="F738" s="24">
        <v>0.17360709413369713</v>
      </c>
      <c r="G738" s="18">
        <v>8.5197444354524657E-2</v>
      </c>
      <c r="H738" s="21" t="s">
        <v>2794</v>
      </c>
      <c r="I738" s="16">
        <v>0.93247596576999425</v>
      </c>
      <c r="J738" s="23">
        <v>1002</v>
      </c>
      <c r="K738" s="14">
        <v>2564</v>
      </c>
      <c r="L738" s="14">
        <v>733</v>
      </c>
      <c r="M738" s="4" t="s">
        <v>870</v>
      </c>
      <c r="N738" s="4" t="s">
        <v>871</v>
      </c>
      <c r="O738" s="4" t="s">
        <v>872</v>
      </c>
      <c r="P738" s="4">
        <v>41</v>
      </c>
      <c r="Q738" s="4" t="s">
        <v>874</v>
      </c>
      <c r="R738" s="6">
        <v>22</v>
      </c>
      <c r="S738" s="4" t="s">
        <v>877</v>
      </c>
      <c r="T738" s="4">
        <v>416050</v>
      </c>
      <c r="U738" s="4">
        <v>8416050</v>
      </c>
      <c r="V738" s="4" t="s">
        <v>433</v>
      </c>
      <c r="W738" s="4">
        <v>127</v>
      </c>
      <c r="Y738" s="31">
        <v>0.76692254012561056</v>
      </c>
      <c r="Z738" s="33">
        <v>4</v>
      </c>
      <c r="AA738" s="34">
        <v>0.19173063503140264</v>
      </c>
      <c r="AB738" s="32">
        <v>0.25</v>
      </c>
    </row>
    <row r="739" spans="6:28" x14ac:dyDescent="0.2">
      <c r="F739" s="24">
        <v>0.32124147339699866</v>
      </c>
      <c r="G739" s="18">
        <v>0.15764881435679759</v>
      </c>
      <c r="H739" s="21" t="s">
        <v>2794</v>
      </c>
      <c r="I739" s="16">
        <v>0.93247596576999425</v>
      </c>
      <c r="J739" s="23">
        <v>1002</v>
      </c>
      <c r="K739" s="14">
        <v>2564</v>
      </c>
      <c r="L739" s="14">
        <v>733</v>
      </c>
      <c r="M739" s="4" t="s">
        <v>870</v>
      </c>
      <c r="N739" s="4" t="s">
        <v>871</v>
      </c>
      <c r="O739" s="4" t="s">
        <v>872</v>
      </c>
      <c r="P739" s="4">
        <v>41</v>
      </c>
      <c r="Q739" s="4" t="s">
        <v>874</v>
      </c>
      <c r="R739" s="6">
        <v>22</v>
      </c>
      <c r="S739" s="4" t="s">
        <v>889</v>
      </c>
      <c r="T739" s="4">
        <v>416050</v>
      </c>
      <c r="U739" s="4">
        <v>8416050</v>
      </c>
      <c r="V739" s="4" t="s">
        <v>433</v>
      </c>
      <c r="W739" s="4">
        <v>235</v>
      </c>
      <c r="Y739" s="31">
        <v>0.76692254012561056</v>
      </c>
      <c r="Z739" s="33">
        <v>4</v>
      </c>
      <c r="AA739" s="34">
        <v>0.19173063503140264</v>
      </c>
      <c r="AB739" s="32">
        <v>0.25</v>
      </c>
    </row>
    <row r="740" spans="6:28" x14ac:dyDescent="0.2">
      <c r="F740" s="24">
        <v>0</v>
      </c>
      <c r="G740" s="18">
        <v>0</v>
      </c>
      <c r="H740" s="21" t="s">
        <v>2795</v>
      </c>
      <c r="I740" s="16">
        <v>0.90128707459896629</v>
      </c>
      <c r="J740" s="23">
        <v>817</v>
      </c>
      <c r="K740" s="14">
        <v>2349</v>
      </c>
      <c r="L740" s="14">
        <v>693</v>
      </c>
      <c r="M740" s="4" t="s">
        <v>870</v>
      </c>
      <c r="N740" s="4" t="s">
        <v>871</v>
      </c>
      <c r="O740" s="4" t="s">
        <v>872</v>
      </c>
      <c r="P740" s="4">
        <v>41</v>
      </c>
      <c r="Q740" s="4" t="s">
        <v>874</v>
      </c>
      <c r="R740" s="6">
        <v>23</v>
      </c>
      <c r="S740" s="4" t="s">
        <v>874</v>
      </c>
      <c r="T740" s="4">
        <v>237024</v>
      </c>
      <c r="U740" s="4">
        <v>8237024</v>
      </c>
      <c r="V740" s="4" t="s">
        <v>174</v>
      </c>
      <c r="W740" s="4">
        <v>0</v>
      </c>
      <c r="Y740" s="31">
        <v>0.78828712101580722</v>
      </c>
      <c r="Z740" s="33">
        <v>2</v>
      </c>
      <c r="AA740" s="34">
        <v>0.39414356050790361</v>
      </c>
      <c r="AB740" s="32">
        <v>0.5</v>
      </c>
    </row>
    <row r="741" spans="6:28" x14ac:dyDescent="0.2">
      <c r="F741" s="24">
        <v>0.28567696352283928</v>
      </c>
      <c r="G741" s="18">
        <v>0</v>
      </c>
      <c r="H741" s="21" t="s">
        <v>2795</v>
      </c>
      <c r="I741" s="16">
        <v>0</v>
      </c>
      <c r="J741" s="23">
        <v>2738</v>
      </c>
      <c r="K741" s="14">
        <v>3051</v>
      </c>
      <c r="L741" s="14">
        <v>6086</v>
      </c>
      <c r="M741" s="4" t="s">
        <v>870</v>
      </c>
      <c r="N741" s="4" t="s">
        <v>871</v>
      </c>
      <c r="O741" s="4" t="s">
        <v>872</v>
      </c>
      <c r="P741" s="4">
        <v>41</v>
      </c>
      <c r="Q741" s="4" t="s">
        <v>874</v>
      </c>
      <c r="R741" s="6">
        <v>23</v>
      </c>
      <c r="S741" s="4" t="s">
        <v>874</v>
      </c>
      <c r="T741" s="4">
        <v>325057</v>
      </c>
      <c r="U741" s="4">
        <v>8325057</v>
      </c>
      <c r="V741" s="4" t="s">
        <v>955</v>
      </c>
      <c r="W741" s="4">
        <v>635</v>
      </c>
      <c r="Y741" s="31">
        <v>0.76943157894736847</v>
      </c>
      <c r="Z741" s="33">
        <v>10</v>
      </c>
      <c r="AA741" s="34">
        <v>7.6943157894736852E-2</v>
      </c>
      <c r="AB741" s="32">
        <v>0.1</v>
      </c>
    </row>
    <row r="742" spans="6:28" x14ac:dyDescent="0.2">
      <c r="F742" s="24">
        <v>0.19929904699309889</v>
      </c>
      <c r="G742" s="18">
        <v>0</v>
      </c>
      <c r="H742" s="21" t="s">
        <v>2796</v>
      </c>
      <c r="I742" s="16">
        <v>0</v>
      </c>
      <c r="J742" s="23">
        <v>2738</v>
      </c>
      <c r="K742" s="14">
        <v>3051</v>
      </c>
      <c r="L742" s="14">
        <v>6086</v>
      </c>
      <c r="M742" s="4" t="s">
        <v>870</v>
      </c>
      <c r="N742" s="4" t="s">
        <v>871</v>
      </c>
      <c r="O742" s="4" t="s">
        <v>872</v>
      </c>
      <c r="P742" s="4">
        <v>41</v>
      </c>
      <c r="Q742" s="4" t="s">
        <v>874</v>
      </c>
      <c r="R742" s="6">
        <v>24</v>
      </c>
      <c r="S742" s="4" t="s">
        <v>874</v>
      </c>
      <c r="T742" s="4">
        <v>325057</v>
      </c>
      <c r="U742" s="4">
        <v>8325057</v>
      </c>
      <c r="V742" s="4" t="s">
        <v>955</v>
      </c>
      <c r="W742" s="4">
        <v>443</v>
      </c>
      <c r="Y742" s="31">
        <v>0.76943157894736847</v>
      </c>
      <c r="Z742" s="33">
        <v>10</v>
      </c>
      <c r="AA742" s="34">
        <v>7.6943157894736852E-2</v>
      </c>
      <c r="AB742" s="32">
        <v>0.1</v>
      </c>
    </row>
    <row r="743" spans="6:28" x14ac:dyDescent="0.2">
      <c r="F743" s="24">
        <v>1.2208242950108461</v>
      </c>
      <c r="G743" s="18">
        <v>2.5342691231940773E-2</v>
      </c>
      <c r="H743" s="21" t="s">
        <v>2797</v>
      </c>
      <c r="I743" s="16">
        <v>4.294028137665018E-2</v>
      </c>
      <c r="J743" s="23">
        <v>3600</v>
      </c>
      <c r="K743" s="14">
        <v>5803</v>
      </c>
      <c r="L743" s="14">
        <v>4149</v>
      </c>
      <c r="M743" s="4" t="s">
        <v>870</v>
      </c>
      <c r="N743" s="4" t="s">
        <v>871</v>
      </c>
      <c r="O743" s="4" t="s">
        <v>872</v>
      </c>
      <c r="P743" s="4">
        <v>41</v>
      </c>
      <c r="Q743" s="4" t="s">
        <v>874</v>
      </c>
      <c r="R743" s="6">
        <v>25</v>
      </c>
      <c r="S743" s="4" t="s">
        <v>870</v>
      </c>
      <c r="T743" s="4">
        <v>325045</v>
      </c>
      <c r="U743" s="4">
        <v>8325045</v>
      </c>
      <c r="V743" s="4" t="s">
        <v>956</v>
      </c>
      <c r="W743" s="4">
        <v>1407</v>
      </c>
      <c r="Y743" s="31">
        <v>0.73435655253837073</v>
      </c>
      <c r="Z743" s="33">
        <v>6</v>
      </c>
      <c r="AA743" s="34">
        <v>0.12239275875639512</v>
      </c>
      <c r="AB743" s="32">
        <v>0.16666666666666666</v>
      </c>
    </row>
    <row r="744" spans="6:28" x14ac:dyDescent="0.2">
      <c r="F744" s="24">
        <v>0.84772234273318869</v>
      </c>
      <c r="G744" s="18">
        <v>1.7597590144709407E-2</v>
      </c>
      <c r="H744" s="21" t="s">
        <v>2797</v>
      </c>
      <c r="I744" s="16">
        <v>4.294028137665018E-2</v>
      </c>
      <c r="J744" s="23">
        <v>3600</v>
      </c>
      <c r="K744" s="14">
        <v>5803</v>
      </c>
      <c r="L744" s="14">
        <v>4149</v>
      </c>
      <c r="M744" s="4" t="s">
        <v>870</v>
      </c>
      <c r="N744" s="4" t="s">
        <v>871</v>
      </c>
      <c r="O744" s="4" t="s">
        <v>872</v>
      </c>
      <c r="P744" s="4">
        <v>41</v>
      </c>
      <c r="Q744" s="4" t="s">
        <v>874</v>
      </c>
      <c r="R744" s="6">
        <v>25</v>
      </c>
      <c r="S744" s="4" t="s">
        <v>872</v>
      </c>
      <c r="T744" s="4">
        <v>325045</v>
      </c>
      <c r="U744" s="4">
        <v>8325045</v>
      </c>
      <c r="V744" s="4" t="s">
        <v>956</v>
      </c>
      <c r="W744" s="4">
        <v>977</v>
      </c>
      <c r="Y744" s="31">
        <v>0.73435655253837073</v>
      </c>
      <c r="Z744" s="33">
        <v>6</v>
      </c>
      <c r="AA744" s="34">
        <v>0.12239275875639512</v>
      </c>
      <c r="AB744" s="32">
        <v>0.16666666666666666</v>
      </c>
    </row>
    <row r="745" spans="6:28" x14ac:dyDescent="0.2">
      <c r="F745" s="24">
        <v>0.20031070263860065</v>
      </c>
      <c r="G745" s="18">
        <v>0</v>
      </c>
      <c r="H745" s="21" t="s">
        <v>2798</v>
      </c>
      <c r="I745" s="16">
        <v>0</v>
      </c>
      <c r="J745" s="23">
        <v>1728</v>
      </c>
      <c r="K745" s="14">
        <v>1209</v>
      </c>
      <c r="L745" s="14">
        <v>3373</v>
      </c>
      <c r="M745" s="4" t="s">
        <v>870</v>
      </c>
      <c r="N745" s="4" t="s">
        <v>871</v>
      </c>
      <c r="O745" s="4" t="s">
        <v>872</v>
      </c>
      <c r="P745" s="4">
        <v>41</v>
      </c>
      <c r="Q745" s="4" t="s">
        <v>874</v>
      </c>
      <c r="R745" s="6">
        <v>26</v>
      </c>
      <c r="S745" s="4" t="s">
        <v>874</v>
      </c>
      <c r="T745" s="4">
        <v>237002</v>
      </c>
      <c r="U745" s="4">
        <v>8237002</v>
      </c>
      <c r="V745" s="4" t="s">
        <v>917</v>
      </c>
      <c r="W745" s="4">
        <v>391</v>
      </c>
      <c r="Y745" s="31">
        <v>0.72614896988906497</v>
      </c>
      <c r="Z745" s="33">
        <v>7</v>
      </c>
      <c r="AA745" s="34">
        <v>0.10373556712700928</v>
      </c>
      <c r="AB745" s="32">
        <v>0.14285714285714285</v>
      </c>
    </row>
    <row r="746" spans="6:28" x14ac:dyDescent="0.2">
      <c r="F746" s="24">
        <v>0.11424369997035279</v>
      </c>
      <c r="G746" s="18">
        <v>0</v>
      </c>
      <c r="H746" s="21" t="s">
        <v>2799</v>
      </c>
      <c r="I746" s="16">
        <v>0</v>
      </c>
      <c r="J746" s="23">
        <v>1728</v>
      </c>
      <c r="K746" s="14">
        <v>1209</v>
      </c>
      <c r="L746" s="14">
        <v>3373</v>
      </c>
      <c r="M746" s="4" t="s">
        <v>870</v>
      </c>
      <c r="N746" s="4" t="s">
        <v>871</v>
      </c>
      <c r="O746" s="4" t="s">
        <v>872</v>
      </c>
      <c r="P746" s="4">
        <v>41</v>
      </c>
      <c r="Q746" s="4" t="s">
        <v>874</v>
      </c>
      <c r="R746" s="6">
        <v>27</v>
      </c>
      <c r="S746" s="4" t="s">
        <v>874</v>
      </c>
      <c r="T746" s="4">
        <v>237002</v>
      </c>
      <c r="U746" s="4">
        <v>8237002</v>
      </c>
      <c r="V746" s="4" t="s">
        <v>917</v>
      </c>
      <c r="W746" s="4">
        <v>223</v>
      </c>
      <c r="Y746" s="31">
        <v>0.72614896988906497</v>
      </c>
      <c r="Z746" s="33">
        <v>7</v>
      </c>
      <c r="AA746" s="34">
        <v>0.10373556712700928</v>
      </c>
      <c r="AB746" s="32">
        <v>0.14285714285714285</v>
      </c>
    </row>
    <row r="747" spans="6:28" x14ac:dyDescent="0.2">
      <c r="F747" s="24">
        <v>0.70574112426035507</v>
      </c>
      <c r="G747" s="18">
        <v>4.5330370302133438E-2</v>
      </c>
      <c r="H747" s="21" t="s">
        <v>2800</v>
      </c>
      <c r="I747" s="16">
        <v>4.5330370302133438E-2</v>
      </c>
      <c r="J747" s="23">
        <v>711</v>
      </c>
      <c r="K747" s="14">
        <v>1906</v>
      </c>
      <c r="L747" s="14">
        <v>1352</v>
      </c>
      <c r="M747" s="4" t="s">
        <v>870</v>
      </c>
      <c r="N747" s="4" t="s">
        <v>871</v>
      </c>
      <c r="O747" s="4" t="s">
        <v>872</v>
      </c>
      <c r="P747" s="4">
        <v>41</v>
      </c>
      <c r="Q747" s="4" t="s">
        <v>874</v>
      </c>
      <c r="R747" s="6">
        <v>28</v>
      </c>
      <c r="S747" s="4" t="s">
        <v>874</v>
      </c>
      <c r="T747" s="4">
        <v>325001</v>
      </c>
      <c r="U747" s="4">
        <v>8325001</v>
      </c>
      <c r="V747" s="4" t="s">
        <v>279</v>
      </c>
      <c r="W747" s="4">
        <v>1342</v>
      </c>
      <c r="Y747" s="31">
        <v>0.82086167800453513</v>
      </c>
      <c r="Z747" s="33">
        <v>2</v>
      </c>
      <c r="AA747" s="34">
        <v>0.41043083900226757</v>
      </c>
      <c r="AB747" s="32">
        <v>0.5</v>
      </c>
    </row>
    <row r="748" spans="6:28" x14ac:dyDescent="0.2">
      <c r="F748" s="24">
        <v>0.43002615518744552</v>
      </c>
      <c r="G748" s="18">
        <v>0</v>
      </c>
      <c r="H748" s="21" t="s">
        <v>2801</v>
      </c>
      <c r="I748" s="16">
        <v>0</v>
      </c>
      <c r="J748" s="23">
        <v>1254</v>
      </c>
      <c r="K748" s="14">
        <v>1626</v>
      </c>
      <c r="L748" s="14">
        <v>3441</v>
      </c>
      <c r="M748" s="4" t="s">
        <v>870</v>
      </c>
      <c r="N748" s="4" t="s">
        <v>871</v>
      </c>
      <c r="O748" s="4" t="s">
        <v>872</v>
      </c>
      <c r="P748" s="4">
        <v>41</v>
      </c>
      <c r="Q748" s="4" t="s">
        <v>874</v>
      </c>
      <c r="R748" s="6">
        <v>29</v>
      </c>
      <c r="S748" s="4" t="s">
        <v>874</v>
      </c>
      <c r="T748" s="4">
        <v>417054</v>
      </c>
      <c r="U748" s="4">
        <v>8417054</v>
      </c>
      <c r="V748" s="4" t="s">
        <v>901</v>
      </c>
      <c r="W748" s="4">
        <v>1180</v>
      </c>
      <c r="Y748" s="31">
        <v>0.80161366872330331</v>
      </c>
      <c r="Z748" s="33">
        <v>7</v>
      </c>
      <c r="AA748" s="34">
        <v>0.11451623838904333</v>
      </c>
      <c r="AB748" s="32">
        <v>0.14285714285714285</v>
      </c>
    </row>
    <row r="749" spans="6:28" x14ac:dyDescent="0.2">
      <c r="F749" s="24">
        <v>5.2588757396449699E-3</v>
      </c>
      <c r="G749" s="18">
        <v>2.9226544359853924E-4</v>
      </c>
      <c r="H749" s="21" t="s">
        <v>2802</v>
      </c>
      <c r="I749" s="16">
        <v>4.5330370302133438E-2</v>
      </c>
      <c r="J749" s="23">
        <v>711</v>
      </c>
      <c r="K749" s="14">
        <v>1906</v>
      </c>
      <c r="L749" s="14">
        <v>1352</v>
      </c>
      <c r="M749" s="4" t="s">
        <v>870</v>
      </c>
      <c r="N749" s="4" t="s">
        <v>871</v>
      </c>
      <c r="O749" s="4" t="s">
        <v>872</v>
      </c>
      <c r="P749" s="4">
        <v>41</v>
      </c>
      <c r="Q749" s="4" t="s">
        <v>874</v>
      </c>
      <c r="R749" s="6">
        <v>30</v>
      </c>
      <c r="S749" s="4" t="s">
        <v>870</v>
      </c>
      <c r="T749" s="4">
        <v>325001</v>
      </c>
      <c r="U749" s="4">
        <v>8325001</v>
      </c>
      <c r="V749" s="4" t="s">
        <v>279</v>
      </c>
      <c r="W749" s="4">
        <v>10</v>
      </c>
      <c r="Y749" s="31">
        <v>0.82086167800453513</v>
      </c>
      <c r="Z749" s="33">
        <v>2</v>
      </c>
      <c r="AA749" s="34">
        <v>0.41043083900226757</v>
      </c>
      <c r="AB749" s="32">
        <v>0.5</v>
      </c>
    </row>
    <row r="750" spans="6:28" x14ac:dyDescent="0.2">
      <c r="F750" s="24">
        <v>1.1903350233218415</v>
      </c>
      <c r="G750" s="18">
        <v>0.2200743872761354</v>
      </c>
      <c r="H750" s="21" t="s">
        <v>2802</v>
      </c>
      <c r="I750" s="16">
        <v>0.30862149608072875</v>
      </c>
      <c r="J750" s="23">
        <v>5307</v>
      </c>
      <c r="K750" s="14">
        <v>10478</v>
      </c>
      <c r="L750" s="14">
        <v>4931</v>
      </c>
      <c r="M750" s="4" t="s">
        <v>870</v>
      </c>
      <c r="N750" s="4" t="s">
        <v>871</v>
      </c>
      <c r="O750" s="4" t="s">
        <v>872</v>
      </c>
      <c r="P750" s="4">
        <v>41</v>
      </c>
      <c r="Q750" s="4" t="s">
        <v>874</v>
      </c>
      <c r="R750" s="6">
        <v>30</v>
      </c>
      <c r="S750" s="4" t="s">
        <v>870</v>
      </c>
      <c r="T750" s="4">
        <v>325053</v>
      </c>
      <c r="U750" s="4">
        <v>8325053</v>
      </c>
      <c r="V750" s="4" t="s">
        <v>957</v>
      </c>
      <c r="W750" s="4">
        <v>1106</v>
      </c>
      <c r="Y750" s="31">
        <v>0.7438212010040548</v>
      </c>
      <c r="Z750" s="33">
        <v>5</v>
      </c>
      <c r="AA750" s="34">
        <v>0.14876424020081097</v>
      </c>
      <c r="AB750" s="32">
        <v>0.2</v>
      </c>
    </row>
    <row r="751" spans="6:28" x14ac:dyDescent="0.2">
      <c r="F751" s="24">
        <v>0.46816974244575138</v>
      </c>
      <c r="G751" s="18">
        <v>8.6557286134827202E-2</v>
      </c>
      <c r="H751" s="21" t="s">
        <v>2802</v>
      </c>
      <c r="I751" s="16">
        <v>0.30862149608072875</v>
      </c>
      <c r="J751" s="23">
        <v>5307</v>
      </c>
      <c r="K751" s="14">
        <v>10478</v>
      </c>
      <c r="L751" s="14">
        <v>4931</v>
      </c>
      <c r="M751" s="4" t="s">
        <v>870</v>
      </c>
      <c r="N751" s="4" t="s">
        <v>871</v>
      </c>
      <c r="O751" s="4" t="s">
        <v>872</v>
      </c>
      <c r="P751" s="4">
        <v>41</v>
      </c>
      <c r="Q751" s="4" t="s">
        <v>874</v>
      </c>
      <c r="R751" s="6">
        <v>30</v>
      </c>
      <c r="S751" s="4" t="s">
        <v>872</v>
      </c>
      <c r="T751" s="4">
        <v>325053</v>
      </c>
      <c r="U751" s="4">
        <v>8325053</v>
      </c>
      <c r="V751" s="4" t="s">
        <v>957</v>
      </c>
      <c r="W751" s="4">
        <v>435</v>
      </c>
      <c r="Y751" s="31">
        <v>0.7438212010040548</v>
      </c>
      <c r="Z751" s="33">
        <v>5</v>
      </c>
      <c r="AA751" s="34">
        <v>0.14876424020081097</v>
      </c>
      <c r="AB751" s="32">
        <v>0.2</v>
      </c>
    </row>
    <row r="752" spans="6:28" x14ac:dyDescent="0.2">
      <c r="F752" s="24">
        <v>0.35499999999999998</v>
      </c>
      <c r="G752" s="18">
        <v>1</v>
      </c>
      <c r="H752" s="21" t="s">
        <v>2803</v>
      </c>
      <c r="I752" s="16">
        <v>1</v>
      </c>
      <c r="J752" s="23">
        <v>355</v>
      </c>
      <c r="K752" s="14">
        <v>2059</v>
      </c>
      <c r="L752" s="14">
        <v>424</v>
      </c>
      <c r="M752" s="4" t="s">
        <v>870</v>
      </c>
      <c r="N752" s="4" t="s">
        <v>871</v>
      </c>
      <c r="O752" s="4" t="s">
        <v>872</v>
      </c>
      <c r="P752" s="4">
        <v>41</v>
      </c>
      <c r="Q752" s="4" t="s">
        <v>874</v>
      </c>
      <c r="R752" s="6">
        <v>31</v>
      </c>
      <c r="S752" s="4" t="s">
        <v>874</v>
      </c>
      <c r="T752" s="4">
        <v>325036</v>
      </c>
      <c r="U752" s="4">
        <v>8325036</v>
      </c>
      <c r="V752" s="4" t="s">
        <v>285</v>
      </c>
      <c r="W752" s="4">
        <v>424</v>
      </c>
      <c r="Y752" s="31">
        <v>0.87491190979563072</v>
      </c>
      <c r="Z752" s="33">
        <v>1</v>
      </c>
      <c r="AA752" s="34">
        <v>0.87491190979563072</v>
      </c>
      <c r="AB752" s="32">
        <v>1</v>
      </c>
    </row>
    <row r="753" spans="6:28" x14ac:dyDescent="0.2">
      <c r="F753" s="24">
        <v>0.25820689655172413</v>
      </c>
      <c r="G753" s="18">
        <v>0.10033767486734202</v>
      </c>
      <c r="H753" s="21" t="s">
        <v>2804</v>
      </c>
      <c r="I753" s="16">
        <v>1</v>
      </c>
      <c r="J753" s="23">
        <v>972</v>
      </c>
      <c r="K753" s="14">
        <v>4202</v>
      </c>
      <c r="L753" s="14">
        <v>783</v>
      </c>
      <c r="M753" s="4" t="s">
        <v>870</v>
      </c>
      <c r="N753" s="4" t="s">
        <v>871</v>
      </c>
      <c r="O753" s="4" t="s">
        <v>872</v>
      </c>
      <c r="P753" s="4">
        <v>41</v>
      </c>
      <c r="Q753" s="4" t="s">
        <v>874</v>
      </c>
      <c r="R753" s="6">
        <v>32</v>
      </c>
      <c r="S753" s="4" t="s">
        <v>874</v>
      </c>
      <c r="T753" s="4">
        <v>325014</v>
      </c>
      <c r="U753" s="4">
        <v>8325014</v>
      </c>
      <c r="V753" s="4" t="s">
        <v>282</v>
      </c>
      <c r="W753" s="4">
        <v>208</v>
      </c>
      <c r="Y753" s="31">
        <v>0.83683061943931514</v>
      </c>
      <c r="Z753" s="33">
        <v>3</v>
      </c>
      <c r="AA753" s="34">
        <v>0.27894353981310505</v>
      </c>
      <c r="AB753" s="32">
        <v>0.33333333333333331</v>
      </c>
    </row>
    <row r="754" spans="6:28" x14ac:dyDescent="0.2">
      <c r="F754" s="24">
        <v>2.0072105049685662</v>
      </c>
      <c r="G754" s="18">
        <v>0.27765513274990794</v>
      </c>
      <c r="H754" s="21" t="s">
        <v>2804</v>
      </c>
      <c r="I754" s="16">
        <v>0.30862149608072875</v>
      </c>
      <c r="J754" s="23">
        <v>5307</v>
      </c>
      <c r="K754" s="14">
        <v>10478</v>
      </c>
      <c r="L754" s="14">
        <v>4931</v>
      </c>
      <c r="M754" s="4" t="s">
        <v>870</v>
      </c>
      <c r="N754" s="4" t="s">
        <v>871</v>
      </c>
      <c r="O754" s="4" t="s">
        <v>872</v>
      </c>
      <c r="P754" s="4">
        <v>41</v>
      </c>
      <c r="Q754" s="4" t="s">
        <v>874</v>
      </c>
      <c r="R754" s="6">
        <v>32</v>
      </c>
      <c r="S754" s="4" t="s">
        <v>874</v>
      </c>
      <c r="T754" s="4">
        <v>325053</v>
      </c>
      <c r="U754" s="4">
        <v>8325053</v>
      </c>
      <c r="V754" s="4" t="s">
        <v>957</v>
      </c>
      <c r="W754" s="4">
        <v>1865</v>
      </c>
      <c r="Y754" s="31">
        <v>0.7438212010040548</v>
      </c>
      <c r="Z754" s="33">
        <v>5</v>
      </c>
      <c r="AA754" s="34">
        <v>0.14876424020081097</v>
      </c>
      <c r="AB754" s="32">
        <v>0.2</v>
      </c>
    </row>
    <row r="755" spans="6:28" x14ac:dyDescent="0.2">
      <c r="F755" s="24">
        <v>0.27078414096916298</v>
      </c>
      <c r="G755" s="18">
        <v>0.19532103185799024</v>
      </c>
      <c r="H755" s="21" t="s">
        <v>2805</v>
      </c>
      <c r="I755" s="16">
        <v>0.97583617884956531</v>
      </c>
      <c r="J755" s="23">
        <v>726</v>
      </c>
      <c r="K755" s="14">
        <v>2521</v>
      </c>
      <c r="L755" s="14">
        <v>681</v>
      </c>
      <c r="M755" s="4" t="s">
        <v>870</v>
      </c>
      <c r="N755" s="4" t="s">
        <v>871</v>
      </c>
      <c r="O755" s="4" t="s">
        <v>872</v>
      </c>
      <c r="P755" s="4">
        <v>41</v>
      </c>
      <c r="Q755" s="4" t="s">
        <v>874</v>
      </c>
      <c r="R755" s="6">
        <v>33</v>
      </c>
      <c r="S755" s="4" t="s">
        <v>874</v>
      </c>
      <c r="T755" s="4">
        <v>325011</v>
      </c>
      <c r="U755" s="4">
        <v>8325011</v>
      </c>
      <c r="V755" s="4" t="s">
        <v>281</v>
      </c>
      <c r="W755" s="4">
        <v>254</v>
      </c>
      <c r="Y755" s="31">
        <v>0.81517311608961307</v>
      </c>
      <c r="Z755" s="33">
        <v>3</v>
      </c>
      <c r="AA755" s="34">
        <v>0.27172437202987104</v>
      </c>
      <c r="AB755" s="32">
        <v>0.33333333333333331</v>
      </c>
    </row>
    <row r="756" spans="6:28" x14ac:dyDescent="0.2">
      <c r="F756" s="24">
        <v>0.54800000000000004</v>
      </c>
      <c r="G756" s="18">
        <v>9.4535089503271233E-2</v>
      </c>
      <c r="H756" s="21" t="s">
        <v>2805</v>
      </c>
      <c r="I756" s="16">
        <v>0.11830870668604654</v>
      </c>
      <c r="J756" s="23">
        <v>548</v>
      </c>
      <c r="K756" s="14">
        <v>1694</v>
      </c>
      <c r="L756" s="14">
        <v>1014</v>
      </c>
      <c r="M756" s="4" t="s">
        <v>870</v>
      </c>
      <c r="N756" s="4" t="s">
        <v>871</v>
      </c>
      <c r="O756" s="4" t="s">
        <v>872</v>
      </c>
      <c r="P756" s="4">
        <v>41</v>
      </c>
      <c r="Q756" s="4" t="s">
        <v>874</v>
      </c>
      <c r="R756" s="6">
        <v>33</v>
      </c>
      <c r="S756" s="4" t="s">
        <v>874</v>
      </c>
      <c r="T756" s="4">
        <v>325015</v>
      </c>
      <c r="U756" s="4">
        <v>8325015</v>
      </c>
      <c r="V756" s="4" t="s">
        <v>283</v>
      </c>
      <c r="W756" s="4">
        <v>1014</v>
      </c>
      <c r="Y756" s="31">
        <v>0.83169533169533172</v>
      </c>
      <c r="Z756" s="33">
        <v>1</v>
      </c>
      <c r="AA756" s="34">
        <v>0.83169533169533172</v>
      </c>
      <c r="AB756" s="32">
        <v>1</v>
      </c>
    </row>
    <row r="757" spans="6:28" x14ac:dyDescent="0.2">
      <c r="F757" s="24">
        <v>8.6767895878524953E-4</v>
      </c>
      <c r="G757" s="18">
        <v>3.3837889185697547E-5</v>
      </c>
      <c r="H757" s="21" t="s">
        <v>2805</v>
      </c>
      <c r="I757" s="16">
        <v>4.294028137665018E-2</v>
      </c>
      <c r="J757" s="23">
        <v>3600</v>
      </c>
      <c r="K757" s="14">
        <v>5803</v>
      </c>
      <c r="L757" s="14">
        <v>4149</v>
      </c>
      <c r="M757" s="4" t="s">
        <v>870</v>
      </c>
      <c r="N757" s="4" t="s">
        <v>871</v>
      </c>
      <c r="O757" s="4" t="s">
        <v>872</v>
      </c>
      <c r="P757" s="4">
        <v>41</v>
      </c>
      <c r="Q757" s="4" t="s">
        <v>874</v>
      </c>
      <c r="R757" s="6">
        <v>33</v>
      </c>
      <c r="S757" s="4" t="s">
        <v>874</v>
      </c>
      <c r="T757" s="4">
        <v>325045</v>
      </c>
      <c r="U757" s="4">
        <v>8325045</v>
      </c>
      <c r="V757" s="4" t="s">
        <v>956</v>
      </c>
      <c r="W757" s="4">
        <v>1</v>
      </c>
      <c r="Y757" s="31">
        <v>0.73435655253837073</v>
      </c>
      <c r="Z757" s="33">
        <v>6</v>
      </c>
      <c r="AA757" s="34">
        <v>0.12239275875639512</v>
      </c>
      <c r="AB757" s="32">
        <v>0.16666666666666666</v>
      </c>
    </row>
    <row r="758" spans="6:28" x14ac:dyDescent="0.2">
      <c r="F758" s="24">
        <v>0</v>
      </c>
      <c r="G758" s="18">
        <v>0</v>
      </c>
      <c r="H758" s="21" t="s">
        <v>2805</v>
      </c>
      <c r="I758" s="16">
        <v>0.32647902841218224</v>
      </c>
      <c r="J758" s="23">
        <v>6120</v>
      </c>
      <c r="K758" s="14">
        <v>12483</v>
      </c>
      <c r="L758" s="14">
        <v>5775</v>
      </c>
      <c r="M758" s="4" t="s">
        <v>870</v>
      </c>
      <c r="N758" s="4" t="s">
        <v>871</v>
      </c>
      <c r="O758" s="4" t="s">
        <v>872</v>
      </c>
      <c r="P758" s="4">
        <v>41</v>
      </c>
      <c r="Q758" s="4" t="s">
        <v>874</v>
      </c>
      <c r="R758" s="6">
        <v>33</v>
      </c>
      <c r="S758" s="4" t="s">
        <v>874</v>
      </c>
      <c r="T758" s="4">
        <v>325049</v>
      </c>
      <c r="U758" s="4">
        <v>8325049</v>
      </c>
      <c r="V758" s="4" t="s">
        <v>958</v>
      </c>
      <c r="W758" s="4">
        <v>0</v>
      </c>
      <c r="Y758" s="31">
        <v>0.7489539748953975</v>
      </c>
      <c r="Z758" s="33">
        <v>6</v>
      </c>
      <c r="AA758" s="34">
        <v>0.12482566248256625</v>
      </c>
      <c r="AB758" s="32">
        <v>0.16666666666666666</v>
      </c>
    </row>
    <row r="759" spans="6:28" x14ac:dyDescent="0.2">
      <c r="F759" s="24">
        <v>0.81690174393874948</v>
      </c>
      <c r="G759" s="18">
        <v>0</v>
      </c>
      <c r="H759" s="21" t="s">
        <v>2806</v>
      </c>
      <c r="I759" s="16">
        <v>0</v>
      </c>
      <c r="J759" s="23">
        <v>1114</v>
      </c>
      <c r="K759" s="14">
        <v>790</v>
      </c>
      <c r="L759" s="14">
        <v>2351</v>
      </c>
      <c r="M759" s="4" t="s">
        <v>870</v>
      </c>
      <c r="N759" s="4" t="s">
        <v>871</v>
      </c>
      <c r="O759" s="4" t="s">
        <v>872</v>
      </c>
      <c r="P759" s="4">
        <v>41</v>
      </c>
      <c r="Q759" s="4" t="s">
        <v>874</v>
      </c>
      <c r="R759" s="6">
        <v>34</v>
      </c>
      <c r="S759" s="4" t="s">
        <v>874</v>
      </c>
      <c r="T759" s="4">
        <v>325061</v>
      </c>
      <c r="U759" s="4">
        <v>8325061</v>
      </c>
      <c r="V759" s="4" t="s">
        <v>288</v>
      </c>
      <c r="W759" s="4">
        <v>1724</v>
      </c>
      <c r="Y759" s="31">
        <v>0.73819036427732077</v>
      </c>
      <c r="Z759" s="33">
        <v>2</v>
      </c>
      <c r="AA759" s="34">
        <v>0.36909518213866038</v>
      </c>
      <c r="AB759" s="32">
        <v>0.5</v>
      </c>
    </row>
    <row r="760" spans="6:28" x14ac:dyDescent="0.2">
      <c r="F760" s="24">
        <v>0</v>
      </c>
      <c r="G760" s="18">
        <v>0</v>
      </c>
      <c r="H760" s="21" t="s">
        <v>2806</v>
      </c>
      <c r="I760" s="16">
        <v>0</v>
      </c>
      <c r="J760" s="23">
        <v>894</v>
      </c>
      <c r="K760" s="14">
        <v>814</v>
      </c>
      <c r="L760" s="14">
        <v>1157</v>
      </c>
      <c r="M760" s="4" t="s">
        <v>870</v>
      </c>
      <c r="N760" s="4" t="s">
        <v>871</v>
      </c>
      <c r="O760" s="4" t="s">
        <v>872</v>
      </c>
      <c r="P760" s="4">
        <v>41</v>
      </c>
      <c r="Q760" s="4" t="s">
        <v>874</v>
      </c>
      <c r="R760" s="6">
        <v>34</v>
      </c>
      <c r="S760" s="4" t="s">
        <v>874</v>
      </c>
      <c r="T760" s="4">
        <v>326061</v>
      </c>
      <c r="U760" s="4">
        <v>8326061</v>
      </c>
      <c r="V760" s="4" t="s">
        <v>301</v>
      </c>
      <c r="W760" s="4">
        <v>0</v>
      </c>
      <c r="Y760" s="31">
        <v>0.68795811518324612</v>
      </c>
      <c r="Z760" s="33">
        <v>2</v>
      </c>
      <c r="AA760" s="34">
        <v>0.34397905759162306</v>
      </c>
      <c r="AB760" s="32">
        <v>0.5</v>
      </c>
    </row>
    <row r="761" spans="6:28" x14ac:dyDescent="0.2">
      <c r="F761" s="24">
        <v>0.29709825606125057</v>
      </c>
      <c r="G761" s="18">
        <v>0</v>
      </c>
      <c r="H761" s="21" t="s">
        <v>2807</v>
      </c>
      <c r="I761" s="16">
        <v>0</v>
      </c>
      <c r="J761" s="23">
        <v>1114</v>
      </c>
      <c r="K761" s="14">
        <v>790</v>
      </c>
      <c r="L761" s="14">
        <v>2351</v>
      </c>
      <c r="M761" s="4" t="s">
        <v>870</v>
      </c>
      <c r="N761" s="4" t="s">
        <v>871</v>
      </c>
      <c r="O761" s="4" t="s">
        <v>872</v>
      </c>
      <c r="P761" s="4">
        <v>41</v>
      </c>
      <c r="Q761" s="4" t="s">
        <v>874</v>
      </c>
      <c r="R761" s="6">
        <v>35</v>
      </c>
      <c r="S761" s="4" t="s">
        <v>874</v>
      </c>
      <c r="T761" s="4">
        <v>325061</v>
      </c>
      <c r="U761" s="4">
        <v>8325061</v>
      </c>
      <c r="V761" s="4" t="s">
        <v>288</v>
      </c>
      <c r="W761" s="4">
        <v>627</v>
      </c>
      <c r="Y761" s="31">
        <v>0.73819036427732077</v>
      </c>
      <c r="Z761" s="33">
        <v>2</v>
      </c>
      <c r="AA761" s="34">
        <v>0.36909518213866038</v>
      </c>
      <c r="AB761" s="32">
        <v>0.5</v>
      </c>
    </row>
    <row r="762" spans="6:28" x14ac:dyDescent="0.2">
      <c r="F762" s="24">
        <v>0.23124088070982582</v>
      </c>
      <c r="G762" s="18">
        <v>0</v>
      </c>
      <c r="H762" s="21" t="s">
        <v>2808</v>
      </c>
      <c r="I762" s="16">
        <v>0</v>
      </c>
      <c r="J762" s="23">
        <v>2738</v>
      </c>
      <c r="K762" s="14">
        <v>3051</v>
      </c>
      <c r="L762" s="14">
        <v>6086</v>
      </c>
      <c r="M762" s="4" t="s">
        <v>870</v>
      </c>
      <c r="N762" s="4" t="s">
        <v>871</v>
      </c>
      <c r="O762" s="4" t="s">
        <v>872</v>
      </c>
      <c r="P762" s="4">
        <v>41</v>
      </c>
      <c r="Q762" s="4" t="s">
        <v>874</v>
      </c>
      <c r="R762" s="6">
        <v>36</v>
      </c>
      <c r="S762" s="4" t="s">
        <v>874</v>
      </c>
      <c r="T762" s="4">
        <v>325057</v>
      </c>
      <c r="U762" s="4">
        <v>8325057</v>
      </c>
      <c r="V762" s="4" t="s">
        <v>955</v>
      </c>
      <c r="W762" s="4">
        <v>514</v>
      </c>
      <c r="Y762" s="31">
        <v>0.76943157894736847</v>
      </c>
      <c r="Z762" s="33">
        <v>10</v>
      </c>
      <c r="AA762" s="34">
        <v>7.6943157894736852E-2</v>
      </c>
      <c r="AB762" s="32">
        <v>0.1</v>
      </c>
    </row>
    <row r="763" spans="6:28" x14ac:dyDescent="0.2">
      <c r="F763" s="24">
        <v>0.81699999999999995</v>
      </c>
      <c r="G763" s="18">
        <v>0.90128707459896629</v>
      </c>
      <c r="H763" s="21" t="s">
        <v>2809</v>
      </c>
      <c r="I763" s="16">
        <v>0.90128707459896629</v>
      </c>
      <c r="J763" s="23">
        <v>817</v>
      </c>
      <c r="K763" s="14">
        <v>2349</v>
      </c>
      <c r="L763" s="14">
        <v>693</v>
      </c>
      <c r="M763" s="4" t="s">
        <v>870</v>
      </c>
      <c r="N763" s="4" t="s">
        <v>871</v>
      </c>
      <c r="O763" s="4" t="s">
        <v>872</v>
      </c>
      <c r="P763" s="4">
        <v>41</v>
      </c>
      <c r="Q763" s="4" t="s">
        <v>874</v>
      </c>
      <c r="R763" s="6">
        <v>37</v>
      </c>
      <c r="S763" s="4" t="s">
        <v>874</v>
      </c>
      <c r="T763" s="4">
        <v>237024</v>
      </c>
      <c r="U763" s="4">
        <v>8237024</v>
      </c>
      <c r="V763" s="4" t="s">
        <v>174</v>
      </c>
      <c r="W763" s="4">
        <v>693</v>
      </c>
      <c r="Y763" s="31">
        <v>0.78828712101580722</v>
      </c>
      <c r="Z763" s="33">
        <v>2</v>
      </c>
      <c r="AA763" s="34">
        <v>0.39414356050790361</v>
      </c>
      <c r="AB763" s="32">
        <v>0.5</v>
      </c>
    </row>
    <row r="764" spans="6:28" x14ac:dyDescent="0.2">
      <c r="F764" s="24">
        <v>2.4283993936139976</v>
      </c>
      <c r="G764" s="18">
        <v>0</v>
      </c>
      <c r="H764" s="21" t="s">
        <v>2810</v>
      </c>
      <c r="I764" s="16">
        <v>0</v>
      </c>
      <c r="J764" s="23">
        <v>33214</v>
      </c>
      <c r="K764" s="14">
        <v>20506</v>
      </c>
      <c r="L764" s="14">
        <v>31663</v>
      </c>
      <c r="M764" s="4" t="s">
        <v>870</v>
      </c>
      <c r="N764" s="4" t="s">
        <v>871</v>
      </c>
      <c r="O764" s="4" t="s">
        <v>872</v>
      </c>
      <c r="P764" s="4">
        <v>42</v>
      </c>
      <c r="Q764" s="4" t="s">
        <v>874</v>
      </c>
      <c r="R764" s="6">
        <v>7</v>
      </c>
      <c r="S764" s="4" t="s">
        <v>874</v>
      </c>
      <c r="T764" s="4">
        <v>416041</v>
      </c>
      <c r="U764" s="4">
        <v>8416041</v>
      </c>
      <c r="V764" s="4" t="s">
        <v>959</v>
      </c>
      <c r="W764" s="4">
        <v>2315</v>
      </c>
      <c r="Y764" s="31">
        <v>0.61099984774486726</v>
      </c>
      <c r="Z764" s="33">
        <v>24</v>
      </c>
      <c r="AA764" s="34">
        <v>2.5458326989369468E-2</v>
      </c>
      <c r="AB764" s="32">
        <v>4.1666666666666664E-2</v>
      </c>
    </row>
    <row r="765" spans="6:28" x14ac:dyDescent="0.2">
      <c r="F765" s="24">
        <v>1.7706860373306383</v>
      </c>
      <c r="G765" s="18">
        <v>0</v>
      </c>
      <c r="H765" s="21" t="s">
        <v>2811</v>
      </c>
      <c r="I765" s="16">
        <v>0</v>
      </c>
      <c r="J765" s="23">
        <v>33214</v>
      </c>
      <c r="K765" s="14">
        <v>20506</v>
      </c>
      <c r="L765" s="14">
        <v>31663</v>
      </c>
      <c r="M765" s="4" t="s">
        <v>870</v>
      </c>
      <c r="N765" s="4" t="s">
        <v>871</v>
      </c>
      <c r="O765" s="4" t="s">
        <v>872</v>
      </c>
      <c r="P765" s="4">
        <v>42</v>
      </c>
      <c r="Q765" s="4" t="s">
        <v>874</v>
      </c>
      <c r="R765" s="6">
        <v>8</v>
      </c>
      <c r="S765" s="4" t="s">
        <v>870</v>
      </c>
      <c r="T765" s="4">
        <v>416041</v>
      </c>
      <c r="U765" s="4">
        <v>8416041</v>
      </c>
      <c r="V765" s="4" t="s">
        <v>959</v>
      </c>
      <c r="W765" s="4">
        <v>1688</v>
      </c>
      <c r="Y765" s="31">
        <v>0.61099984774486726</v>
      </c>
      <c r="Z765" s="33">
        <v>24</v>
      </c>
      <c r="AA765" s="34">
        <v>2.5458326989369468E-2</v>
      </c>
      <c r="AB765" s="32">
        <v>4.1666666666666664E-2</v>
      </c>
    </row>
    <row r="766" spans="6:28" x14ac:dyDescent="0.2">
      <c r="F766" s="24">
        <v>1.8011065912895177</v>
      </c>
      <c r="G766" s="18">
        <v>0</v>
      </c>
      <c r="H766" s="21" t="s">
        <v>2811</v>
      </c>
      <c r="I766" s="16">
        <v>0</v>
      </c>
      <c r="J766" s="23">
        <v>33214</v>
      </c>
      <c r="K766" s="14">
        <v>20506</v>
      </c>
      <c r="L766" s="14">
        <v>31663</v>
      </c>
      <c r="M766" s="4" t="s">
        <v>870</v>
      </c>
      <c r="N766" s="4" t="s">
        <v>871</v>
      </c>
      <c r="O766" s="4" t="s">
        <v>872</v>
      </c>
      <c r="P766" s="4">
        <v>42</v>
      </c>
      <c r="Q766" s="4" t="s">
        <v>874</v>
      </c>
      <c r="R766" s="6">
        <v>8</v>
      </c>
      <c r="S766" s="4" t="s">
        <v>872</v>
      </c>
      <c r="T766" s="4">
        <v>416041</v>
      </c>
      <c r="U766" s="4">
        <v>8416041</v>
      </c>
      <c r="V766" s="4" t="s">
        <v>959</v>
      </c>
      <c r="W766" s="4">
        <v>1717</v>
      </c>
      <c r="Y766" s="31">
        <v>0.61099984774486726</v>
      </c>
      <c r="Z766" s="33">
        <v>24</v>
      </c>
      <c r="AA766" s="34">
        <v>2.5458326989369468E-2</v>
      </c>
      <c r="AB766" s="32">
        <v>4.1666666666666664E-2</v>
      </c>
    </row>
    <row r="767" spans="6:28" x14ac:dyDescent="0.2">
      <c r="F767" s="24">
        <v>0.17308246217983134</v>
      </c>
      <c r="G767" s="18">
        <v>0</v>
      </c>
      <c r="H767" s="21" t="s">
        <v>2812</v>
      </c>
      <c r="I767" s="16">
        <v>0</v>
      </c>
      <c r="J767" s="23">
        <v>33214</v>
      </c>
      <c r="K767" s="14">
        <v>20506</v>
      </c>
      <c r="L767" s="14">
        <v>31663</v>
      </c>
      <c r="M767" s="4" t="s">
        <v>870</v>
      </c>
      <c r="N767" s="4" t="s">
        <v>871</v>
      </c>
      <c r="O767" s="4" t="s">
        <v>872</v>
      </c>
      <c r="P767" s="4">
        <v>42</v>
      </c>
      <c r="Q767" s="4" t="s">
        <v>874</v>
      </c>
      <c r="R767" s="6">
        <v>9</v>
      </c>
      <c r="S767" s="4" t="s">
        <v>874</v>
      </c>
      <c r="T767" s="4">
        <v>416041</v>
      </c>
      <c r="U767" s="4">
        <v>8416041</v>
      </c>
      <c r="V767" s="4" t="s">
        <v>959</v>
      </c>
      <c r="W767" s="4">
        <v>165</v>
      </c>
      <c r="Y767" s="31">
        <v>0.61099984774486726</v>
      </c>
      <c r="Z767" s="33">
        <v>24</v>
      </c>
      <c r="AA767" s="34">
        <v>2.5458326989369468E-2</v>
      </c>
      <c r="AB767" s="32">
        <v>4.1666666666666664E-2</v>
      </c>
    </row>
    <row r="768" spans="6:28" x14ac:dyDescent="0.2">
      <c r="F768" s="24">
        <v>0.92815935602043775</v>
      </c>
      <c r="G768" s="18">
        <v>0</v>
      </c>
      <c r="H768" s="21" t="s">
        <v>2813</v>
      </c>
      <c r="I768" s="16">
        <v>0</v>
      </c>
      <c r="J768" s="23">
        <v>5627</v>
      </c>
      <c r="K768" s="14">
        <v>3554</v>
      </c>
      <c r="L768" s="14">
        <v>10373</v>
      </c>
      <c r="M768" s="4" t="s">
        <v>870</v>
      </c>
      <c r="N768" s="4" t="s">
        <v>871</v>
      </c>
      <c r="O768" s="4" t="s">
        <v>872</v>
      </c>
      <c r="P768" s="4">
        <v>42</v>
      </c>
      <c r="Q768" s="4" t="s">
        <v>874</v>
      </c>
      <c r="R768" s="6">
        <v>10</v>
      </c>
      <c r="S768" s="4" t="s">
        <v>874</v>
      </c>
      <c r="T768" s="4">
        <v>416025</v>
      </c>
      <c r="U768" s="4">
        <v>8416025</v>
      </c>
      <c r="V768" s="4" t="s">
        <v>960</v>
      </c>
      <c r="W768" s="4">
        <v>1711</v>
      </c>
      <c r="Y768" s="31">
        <v>0.71223279124475813</v>
      </c>
      <c r="Z768" s="33">
        <v>6</v>
      </c>
      <c r="AA768" s="34">
        <v>0.11870546520745968</v>
      </c>
      <c r="AB768" s="32">
        <v>0.16666666666666666</v>
      </c>
    </row>
    <row r="769" spans="6:28" x14ac:dyDescent="0.2">
      <c r="F769" s="24">
        <v>1.14706369982548</v>
      </c>
      <c r="G769" s="18">
        <v>0</v>
      </c>
      <c r="H769" s="21" t="s">
        <v>2814</v>
      </c>
      <c r="I769" s="16">
        <v>0</v>
      </c>
      <c r="J769" s="23">
        <v>1858</v>
      </c>
      <c r="K769" s="14">
        <v>1408</v>
      </c>
      <c r="L769" s="14">
        <v>2292</v>
      </c>
      <c r="M769" s="4" t="s">
        <v>870</v>
      </c>
      <c r="N769" s="4" t="s">
        <v>871</v>
      </c>
      <c r="O769" s="4" t="s">
        <v>872</v>
      </c>
      <c r="P769" s="4">
        <v>42</v>
      </c>
      <c r="Q769" s="4" t="s">
        <v>874</v>
      </c>
      <c r="R769" s="6">
        <v>11</v>
      </c>
      <c r="S769" s="4" t="s">
        <v>874</v>
      </c>
      <c r="T769" s="4">
        <v>416006</v>
      </c>
      <c r="U769" s="4">
        <v>8416006</v>
      </c>
      <c r="V769" s="4" t="s">
        <v>422</v>
      </c>
      <c r="W769" s="4">
        <v>1415</v>
      </c>
      <c r="Y769" s="31">
        <v>0.66570708888089236</v>
      </c>
      <c r="Z769" s="33">
        <v>2</v>
      </c>
      <c r="AA769" s="34">
        <v>0.33285354444044618</v>
      </c>
      <c r="AB769" s="32">
        <v>0.5</v>
      </c>
    </row>
    <row r="770" spans="6:28" x14ac:dyDescent="0.2">
      <c r="F770" s="24">
        <v>0.53700000000000003</v>
      </c>
      <c r="G770" s="18">
        <v>0.15818815331010452</v>
      </c>
      <c r="H770" s="21" t="s">
        <v>2814</v>
      </c>
      <c r="I770" s="16">
        <v>1</v>
      </c>
      <c r="J770" s="23">
        <v>537</v>
      </c>
      <c r="K770" s="14">
        <v>2037</v>
      </c>
      <c r="L770" s="14">
        <v>454</v>
      </c>
      <c r="M770" s="4" t="s">
        <v>870</v>
      </c>
      <c r="N770" s="4" t="s">
        <v>871</v>
      </c>
      <c r="O770" s="4" t="s">
        <v>872</v>
      </c>
      <c r="P770" s="4">
        <v>42</v>
      </c>
      <c r="Q770" s="4" t="s">
        <v>874</v>
      </c>
      <c r="R770" s="6">
        <v>11</v>
      </c>
      <c r="S770" s="4" t="s">
        <v>874</v>
      </c>
      <c r="T770" s="4">
        <v>416018</v>
      </c>
      <c r="U770" s="4">
        <v>8416018</v>
      </c>
      <c r="V770" s="4" t="s">
        <v>426</v>
      </c>
      <c r="W770" s="4">
        <v>454</v>
      </c>
      <c r="Y770" s="31">
        <v>0.82265521796565388</v>
      </c>
      <c r="Z770" s="33">
        <v>1</v>
      </c>
      <c r="AA770" s="34">
        <v>0.82265521796565388</v>
      </c>
      <c r="AB770" s="32">
        <v>1</v>
      </c>
    </row>
    <row r="771" spans="6:28" x14ac:dyDescent="0.2">
      <c r="F771" s="24">
        <v>0.15529203147511916</v>
      </c>
      <c r="G771" s="18">
        <v>1.8697012056736583E-2</v>
      </c>
      <c r="H771" s="21" t="s">
        <v>2814</v>
      </c>
      <c r="I771" s="16">
        <v>0.43274535970027411</v>
      </c>
      <c r="J771" s="23">
        <v>11300</v>
      </c>
      <c r="K771" s="14">
        <v>21395</v>
      </c>
      <c r="L771" s="14">
        <v>9023</v>
      </c>
      <c r="M771" s="4" t="s">
        <v>870</v>
      </c>
      <c r="N771" s="4" t="s">
        <v>871</v>
      </c>
      <c r="O771" s="4" t="s">
        <v>872</v>
      </c>
      <c r="P771" s="4">
        <v>42</v>
      </c>
      <c r="Q771" s="4" t="s">
        <v>874</v>
      </c>
      <c r="R771" s="6">
        <v>11</v>
      </c>
      <c r="S771" s="4" t="s">
        <v>874</v>
      </c>
      <c r="T771" s="4">
        <v>416036</v>
      </c>
      <c r="U771" s="4">
        <v>8416036</v>
      </c>
      <c r="V771" s="4" t="s">
        <v>939</v>
      </c>
      <c r="W771" s="4">
        <v>124</v>
      </c>
      <c r="Y771" s="31">
        <v>0.72913370727264015</v>
      </c>
      <c r="Z771" s="33">
        <v>18</v>
      </c>
      <c r="AA771" s="34">
        <v>4.050742818181334E-2</v>
      </c>
      <c r="AB771" s="32">
        <v>5.5555555555555552E-2</v>
      </c>
    </row>
    <row r="772" spans="6:28" x14ac:dyDescent="0.2">
      <c r="F772" s="24">
        <v>0.71093630017452003</v>
      </c>
      <c r="G772" s="18">
        <v>0</v>
      </c>
      <c r="H772" s="21" t="s">
        <v>2814</v>
      </c>
      <c r="I772" s="16">
        <v>0</v>
      </c>
      <c r="J772" s="23">
        <v>1858</v>
      </c>
      <c r="K772" s="14">
        <v>1408</v>
      </c>
      <c r="L772" s="14">
        <v>2292</v>
      </c>
      <c r="M772" s="4" t="s">
        <v>870</v>
      </c>
      <c r="N772" s="4" t="s">
        <v>871</v>
      </c>
      <c r="O772" s="4" t="s">
        <v>872</v>
      </c>
      <c r="P772" s="4">
        <v>42</v>
      </c>
      <c r="Q772" s="4" t="s">
        <v>874</v>
      </c>
      <c r="R772" s="6">
        <v>11</v>
      </c>
      <c r="S772" s="4" t="s">
        <v>872</v>
      </c>
      <c r="T772" s="4">
        <v>416006</v>
      </c>
      <c r="U772" s="4">
        <v>8416006</v>
      </c>
      <c r="V772" s="4" t="s">
        <v>422</v>
      </c>
      <c r="W772" s="4">
        <v>877</v>
      </c>
      <c r="Y772" s="31">
        <v>0.66570708888089236</v>
      </c>
      <c r="Z772" s="33">
        <v>2</v>
      </c>
      <c r="AA772" s="34">
        <v>0.33285354444044618</v>
      </c>
      <c r="AB772" s="32">
        <v>0.5</v>
      </c>
    </row>
    <row r="773" spans="6:28" x14ac:dyDescent="0.2">
      <c r="F773" s="24">
        <v>1.2663213995117983</v>
      </c>
      <c r="G773" s="18">
        <v>0</v>
      </c>
      <c r="H773" s="21" t="s">
        <v>2815</v>
      </c>
      <c r="I773" s="16">
        <v>0</v>
      </c>
      <c r="J773" s="23">
        <v>1919</v>
      </c>
      <c r="K773" s="14">
        <v>1064</v>
      </c>
      <c r="L773" s="14">
        <v>2458</v>
      </c>
      <c r="M773" s="4" t="s">
        <v>870</v>
      </c>
      <c r="N773" s="4" t="s">
        <v>871</v>
      </c>
      <c r="O773" s="4" t="s">
        <v>872</v>
      </c>
      <c r="P773" s="4">
        <v>42</v>
      </c>
      <c r="Q773" s="4" t="s">
        <v>874</v>
      </c>
      <c r="R773" s="6">
        <v>12</v>
      </c>
      <c r="S773" s="4" t="s">
        <v>874</v>
      </c>
      <c r="T773" s="4">
        <v>416009</v>
      </c>
      <c r="U773" s="4">
        <v>8416009</v>
      </c>
      <c r="V773" s="4" t="s">
        <v>423</v>
      </c>
      <c r="W773" s="4">
        <v>1622</v>
      </c>
      <c r="Y773" s="31">
        <v>0.64730748024260243</v>
      </c>
      <c r="Z773" s="33">
        <v>2</v>
      </c>
      <c r="AA773" s="34">
        <v>0.32365374012130121</v>
      </c>
      <c r="AB773" s="32">
        <v>0.5</v>
      </c>
    </row>
    <row r="774" spans="6:28" x14ac:dyDescent="0.2">
      <c r="F774" s="24">
        <v>0.6526786004882017</v>
      </c>
      <c r="G774" s="18">
        <v>0</v>
      </c>
      <c r="H774" s="21" t="s">
        <v>2815</v>
      </c>
      <c r="I774" s="16">
        <v>0</v>
      </c>
      <c r="J774" s="23">
        <v>1919</v>
      </c>
      <c r="K774" s="14">
        <v>1064</v>
      </c>
      <c r="L774" s="14">
        <v>2458</v>
      </c>
      <c r="M774" s="4" t="s">
        <v>870</v>
      </c>
      <c r="N774" s="4" t="s">
        <v>871</v>
      </c>
      <c r="O774" s="4" t="s">
        <v>872</v>
      </c>
      <c r="P774" s="4">
        <v>42</v>
      </c>
      <c r="Q774" s="4" t="s">
        <v>874</v>
      </c>
      <c r="R774" s="6">
        <v>12</v>
      </c>
      <c r="S774" s="4" t="s">
        <v>872</v>
      </c>
      <c r="T774" s="4">
        <v>416009</v>
      </c>
      <c r="U774" s="4">
        <v>8416009</v>
      </c>
      <c r="V774" s="4" t="s">
        <v>423</v>
      </c>
      <c r="W774" s="4">
        <v>836</v>
      </c>
      <c r="Y774" s="31">
        <v>0.64730748024260243</v>
      </c>
      <c r="Z774" s="33">
        <v>2</v>
      </c>
      <c r="AA774" s="34">
        <v>0.32365374012130121</v>
      </c>
      <c r="AB774" s="32">
        <v>0.5</v>
      </c>
    </row>
    <row r="775" spans="6:28" x14ac:dyDescent="0.2">
      <c r="F775" s="24">
        <v>2.0179999999999998</v>
      </c>
      <c r="G775" s="18">
        <v>0</v>
      </c>
      <c r="H775" s="21" t="s">
        <v>2816</v>
      </c>
      <c r="I775" s="16">
        <v>0</v>
      </c>
      <c r="J775" s="23">
        <v>2018</v>
      </c>
      <c r="K775" s="14">
        <v>970</v>
      </c>
      <c r="L775" s="14">
        <v>2706</v>
      </c>
      <c r="M775" s="4" t="s">
        <v>870</v>
      </c>
      <c r="N775" s="4" t="s">
        <v>871</v>
      </c>
      <c r="O775" s="4" t="s">
        <v>872</v>
      </c>
      <c r="P775" s="4">
        <v>42</v>
      </c>
      <c r="Q775" s="4" t="s">
        <v>874</v>
      </c>
      <c r="R775" s="6">
        <v>13</v>
      </c>
      <c r="S775" s="4" t="s">
        <v>874</v>
      </c>
      <c r="T775" s="4">
        <v>416011</v>
      </c>
      <c r="U775" s="4">
        <v>8416011</v>
      </c>
      <c r="V775" s="4" t="s">
        <v>424</v>
      </c>
      <c r="W775" s="4">
        <v>2706</v>
      </c>
      <c r="Y775" s="31">
        <v>0.64559185107130312</v>
      </c>
      <c r="Z775" s="33">
        <v>1</v>
      </c>
      <c r="AA775" s="34">
        <v>0.64559185107130312</v>
      </c>
      <c r="AB775" s="32">
        <v>1</v>
      </c>
    </row>
    <row r="776" spans="6:28" x14ac:dyDescent="0.2">
      <c r="F776" s="24">
        <v>0.57722743362831852</v>
      </c>
      <c r="G776" s="18">
        <v>0.27014817851351425</v>
      </c>
      <c r="H776" s="21" t="s">
        <v>2817</v>
      </c>
      <c r="I776" s="16">
        <v>0.58027600289583614</v>
      </c>
      <c r="J776" s="23">
        <v>1379</v>
      </c>
      <c r="K776" s="14">
        <v>2999</v>
      </c>
      <c r="L776" s="14">
        <v>1130</v>
      </c>
      <c r="M776" s="4" t="s">
        <v>870</v>
      </c>
      <c r="N776" s="4" t="s">
        <v>871</v>
      </c>
      <c r="O776" s="4" t="s">
        <v>872</v>
      </c>
      <c r="P776" s="4">
        <v>42</v>
      </c>
      <c r="Q776" s="4" t="s">
        <v>874</v>
      </c>
      <c r="R776" s="6">
        <v>15</v>
      </c>
      <c r="S776" s="4" t="s">
        <v>874</v>
      </c>
      <c r="T776" s="4">
        <v>237027</v>
      </c>
      <c r="U776" s="4">
        <v>8237027</v>
      </c>
      <c r="V776" s="4" t="s">
        <v>175</v>
      </c>
      <c r="W776" s="4">
        <v>473</v>
      </c>
      <c r="Y776" s="31">
        <v>0.74963689179375459</v>
      </c>
      <c r="Z776" s="33">
        <v>3</v>
      </c>
      <c r="AA776" s="34">
        <v>0.24987896393125153</v>
      </c>
      <c r="AB776" s="32">
        <v>0.33333333333333331</v>
      </c>
    </row>
    <row r="777" spans="6:28" x14ac:dyDescent="0.2">
      <c r="F777" s="24">
        <v>0.48841848609110056</v>
      </c>
      <c r="G777" s="18">
        <v>0.16611288413691624</v>
      </c>
      <c r="H777" s="21" t="s">
        <v>2817</v>
      </c>
      <c r="I777" s="16">
        <v>0.43274535970027411</v>
      </c>
      <c r="J777" s="23">
        <v>11300</v>
      </c>
      <c r="K777" s="14">
        <v>21395</v>
      </c>
      <c r="L777" s="14">
        <v>9023</v>
      </c>
      <c r="M777" s="4" t="s">
        <v>870</v>
      </c>
      <c r="N777" s="4" t="s">
        <v>871</v>
      </c>
      <c r="O777" s="4" t="s">
        <v>872</v>
      </c>
      <c r="P777" s="4">
        <v>42</v>
      </c>
      <c r="Q777" s="4" t="s">
        <v>874</v>
      </c>
      <c r="R777" s="6">
        <v>15</v>
      </c>
      <c r="S777" s="4" t="s">
        <v>874</v>
      </c>
      <c r="T777" s="4">
        <v>416036</v>
      </c>
      <c r="U777" s="4">
        <v>8416036</v>
      </c>
      <c r="V777" s="4" t="s">
        <v>939</v>
      </c>
      <c r="W777" s="4">
        <v>390</v>
      </c>
      <c r="Y777" s="31">
        <v>0.72913370727264015</v>
      </c>
      <c r="Z777" s="33">
        <v>18</v>
      </c>
      <c r="AA777" s="34">
        <v>4.050742818181334E-2</v>
      </c>
      <c r="AB777" s="32">
        <v>5.5555555555555552E-2</v>
      </c>
    </row>
    <row r="778" spans="6:28" x14ac:dyDescent="0.2">
      <c r="F778" s="24">
        <v>0.20914870395634377</v>
      </c>
      <c r="G778" s="18">
        <v>0.14042206964843418</v>
      </c>
      <c r="H778" s="21" t="s">
        <v>2817</v>
      </c>
      <c r="I778" s="16">
        <v>0.93247596576999425</v>
      </c>
      <c r="J778" s="23">
        <v>1002</v>
      </c>
      <c r="K778" s="14">
        <v>2564</v>
      </c>
      <c r="L778" s="14">
        <v>733</v>
      </c>
      <c r="M778" s="4" t="s">
        <v>870</v>
      </c>
      <c r="N778" s="4" t="s">
        <v>871</v>
      </c>
      <c r="O778" s="4" t="s">
        <v>872</v>
      </c>
      <c r="P778" s="4">
        <v>42</v>
      </c>
      <c r="Q778" s="4" t="s">
        <v>874</v>
      </c>
      <c r="R778" s="6">
        <v>15</v>
      </c>
      <c r="S778" s="4" t="s">
        <v>874</v>
      </c>
      <c r="T778" s="4">
        <v>416050</v>
      </c>
      <c r="U778" s="4">
        <v>8416050</v>
      </c>
      <c r="V778" s="4" t="s">
        <v>433</v>
      </c>
      <c r="W778" s="4">
        <v>153</v>
      </c>
      <c r="Y778" s="31">
        <v>0.76692254012561056</v>
      </c>
      <c r="Z778" s="33">
        <v>4</v>
      </c>
      <c r="AA778" s="34">
        <v>0.19173063503140264</v>
      </c>
      <c r="AB778" s="32">
        <v>0.25</v>
      </c>
    </row>
    <row r="779" spans="6:28" x14ac:dyDescent="0.2">
      <c r="F779" s="24">
        <v>1.0732683143078801</v>
      </c>
      <c r="G779" s="18">
        <v>0.43274535970027411</v>
      </c>
      <c r="H779" s="21" t="s">
        <v>2818</v>
      </c>
      <c r="I779" s="16">
        <v>0.43274535970027411</v>
      </c>
      <c r="J779" s="23">
        <v>11300</v>
      </c>
      <c r="K779" s="14">
        <v>21395</v>
      </c>
      <c r="L779" s="14">
        <v>9023</v>
      </c>
      <c r="M779" s="4" t="s">
        <v>870</v>
      </c>
      <c r="N779" s="4" t="s">
        <v>871</v>
      </c>
      <c r="O779" s="4" t="s">
        <v>872</v>
      </c>
      <c r="P779" s="4">
        <v>42</v>
      </c>
      <c r="Q779" s="4" t="s">
        <v>874</v>
      </c>
      <c r="R779" s="6">
        <v>16</v>
      </c>
      <c r="S779" s="4" t="s">
        <v>874</v>
      </c>
      <c r="T779" s="4">
        <v>416036</v>
      </c>
      <c r="U779" s="4">
        <v>8416036</v>
      </c>
      <c r="V779" s="4" t="s">
        <v>939</v>
      </c>
      <c r="W779" s="4">
        <v>857</v>
      </c>
      <c r="Y779" s="31">
        <v>0.72913370727264015</v>
      </c>
      <c r="Z779" s="33">
        <v>18</v>
      </c>
      <c r="AA779" s="34">
        <v>4.050742818181334E-2</v>
      </c>
      <c r="AB779" s="32">
        <v>5.5555555555555552E-2</v>
      </c>
    </row>
    <row r="780" spans="6:28" x14ac:dyDescent="0.2">
      <c r="F780" s="24">
        <v>0.47646245628471506</v>
      </c>
      <c r="G780" s="18">
        <v>0</v>
      </c>
      <c r="H780" s="21" t="s">
        <v>2819</v>
      </c>
      <c r="I780" s="16">
        <v>0</v>
      </c>
      <c r="J780" s="23">
        <v>3004</v>
      </c>
      <c r="K780" s="14">
        <v>1445</v>
      </c>
      <c r="L780" s="14">
        <v>4861</v>
      </c>
      <c r="M780" s="4" t="s">
        <v>870</v>
      </c>
      <c r="N780" s="4" t="s">
        <v>871</v>
      </c>
      <c r="O780" s="4" t="s">
        <v>872</v>
      </c>
      <c r="P780" s="4">
        <v>42</v>
      </c>
      <c r="Q780" s="4" t="s">
        <v>874</v>
      </c>
      <c r="R780" s="6">
        <v>17</v>
      </c>
      <c r="S780" s="4" t="s">
        <v>874</v>
      </c>
      <c r="T780" s="4">
        <v>415060</v>
      </c>
      <c r="U780" s="4">
        <v>8415060</v>
      </c>
      <c r="V780" s="4" t="s">
        <v>410</v>
      </c>
      <c r="W780" s="4">
        <v>771</v>
      </c>
      <c r="Y780" s="31">
        <v>0.67733619763694952</v>
      </c>
      <c r="Z780" s="33">
        <v>5</v>
      </c>
      <c r="AA780" s="34">
        <v>0.1354672395273899</v>
      </c>
      <c r="AB780" s="32">
        <v>0.2</v>
      </c>
    </row>
    <row r="781" spans="6:28" x14ac:dyDescent="0.2">
      <c r="F781" s="24">
        <v>0.63528327504628679</v>
      </c>
      <c r="G781" s="18">
        <v>0</v>
      </c>
      <c r="H781" s="21" t="s">
        <v>2820</v>
      </c>
      <c r="I781" s="16">
        <v>0</v>
      </c>
      <c r="J781" s="23">
        <v>3004</v>
      </c>
      <c r="K781" s="14">
        <v>1445</v>
      </c>
      <c r="L781" s="14">
        <v>4861</v>
      </c>
      <c r="M781" s="4" t="s">
        <v>870</v>
      </c>
      <c r="N781" s="4" t="s">
        <v>871</v>
      </c>
      <c r="O781" s="4" t="s">
        <v>872</v>
      </c>
      <c r="P781" s="4">
        <v>42</v>
      </c>
      <c r="Q781" s="4" t="s">
        <v>874</v>
      </c>
      <c r="R781" s="6">
        <v>18</v>
      </c>
      <c r="S781" s="4" t="s">
        <v>874</v>
      </c>
      <c r="T781" s="4">
        <v>415060</v>
      </c>
      <c r="U781" s="4">
        <v>8415060</v>
      </c>
      <c r="V781" s="4" t="s">
        <v>410</v>
      </c>
      <c r="W781" s="4">
        <v>1028</v>
      </c>
      <c r="Y781" s="31">
        <v>0.67733619763694952</v>
      </c>
      <c r="Z781" s="33">
        <v>5</v>
      </c>
      <c r="AA781" s="34">
        <v>0.1354672395273899</v>
      </c>
      <c r="AB781" s="32">
        <v>0.2</v>
      </c>
    </row>
    <row r="782" spans="6:28" x14ac:dyDescent="0.2">
      <c r="F782" s="24">
        <v>1.0940909579003886</v>
      </c>
      <c r="G782" s="18">
        <v>0</v>
      </c>
      <c r="H782" s="21" t="s">
        <v>2821</v>
      </c>
      <c r="I782" s="16">
        <v>0</v>
      </c>
      <c r="J782" s="23">
        <v>33214</v>
      </c>
      <c r="K782" s="14">
        <v>20506</v>
      </c>
      <c r="L782" s="14">
        <v>31663</v>
      </c>
      <c r="M782" s="4" t="s">
        <v>870</v>
      </c>
      <c r="N782" s="4" t="s">
        <v>871</v>
      </c>
      <c r="O782" s="4" t="s">
        <v>872</v>
      </c>
      <c r="P782" s="4">
        <v>42</v>
      </c>
      <c r="Q782" s="4" t="s">
        <v>874</v>
      </c>
      <c r="R782" s="6">
        <v>19</v>
      </c>
      <c r="S782" s="4" t="s">
        <v>874</v>
      </c>
      <c r="T782" s="4">
        <v>416041</v>
      </c>
      <c r="U782" s="4">
        <v>8416041</v>
      </c>
      <c r="V782" s="4" t="s">
        <v>959</v>
      </c>
      <c r="W782" s="4">
        <v>1043</v>
      </c>
      <c r="Y782" s="31">
        <v>0.61099984774486726</v>
      </c>
      <c r="Z782" s="33">
        <v>24</v>
      </c>
      <c r="AA782" s="34">
        <v>2.5458326989369468E-2</v>
      </c>
      <c r="AB782" s="32">
        <v>4.1666666666666664E-2</v>
      </c>
    </row>
    <row r="783" spans="6:28" x14ac:dyDescent="0.2">
      <c r="F783" s="24">
        <v>0.63148874080156658</v>
      </c>
      <c r="G783" s="18">
        <v>0</v>
      </c>
      <c r="H783" s="21" t="s">
        <v>2822</v>
      </c>
      <c r="I783" s="16">
        <v>0</v>
      </c>
      <c r="J783" s="23">
        <v>33214</v>
      </c>
      <c r="K783" s="14">
        <v>20506</v>
      </c>
      <c r="L783" s="14">
        <v>31663</v>
      </c>
      <c r="M783" s="4" t="s">
        <v>870</v>
      </c>
      <c r="N783" s="4" t="s">
        <v>871</v>
      </c>
      <c r="O783" s="4" t="s">
        <v>872</v>
      </c>
      <c r="P783" s="4">
        <v>42</v>
      </c>
      <c r="Q783" s="4" t="s">
        <v>874</v>
      </c>
      <c r="R783" s="6">
        <v>20</v>
      </c>
      <c r="S783" s="4" t="s">
        <v>874</v>
      </c>
      <c r="T783" s="4">
        <v>416041</v>
      </c>
      <c r="U783" s="4">
        <v>8416041</v>
      </c>
      <c r="V783" s="4" t="s">
        <v>959</v>
      </c>
      <c r="W783" s="4">
        <v>602</v>
      </c>
      <c r="Y783" s="31">
        <v>0.61099984774486726</v>
      </c>
      <c r="Z783" s="33">
        <v>24</v>
      </c>
      <c r="AA783" s="34">
        <v>2.5458326989369468E-2</v>
      </c>
      <c r="AB783" s="32">
        <v>4.1666666666666664E-2</v>
      </c>
    </row>
    <row r="784" spans="6:28" x14ac:dyDescent="0.2">
      <c r="F784" s="24">
        <v>0.63148874080156658</v>
      </c>
      <c r="G784" s="18">
        <v>0</v>
      </c>
      <c r="H784" s="21" t="s">
        <v>2822</v>
      </c>
      <c r="I784" s="16">
        <v>0</v>
      </c>
      <c r="J784" s="23">
        <v>33214</v>
      </c>
      <c r="K784" s="14">
        <v>20506</v>
      </c>
      <c r="L784" s="14">
        <v>31663</v>
      </c>
      <c r="M784" s="4" t="s">
        <v>870</v>
      </c>
      <c r="N784" s="4" t="s">
        <v>871</v>
      </c>
      <c r="O784" s="4" t="s">
        <v>872</v>
      </c>
      <c r="P784" s="4">
        <v>42</v>
      </c>
      <c r="Q784" s="4" t="s">
        <v>874</v>
      </c>
      <c r="R784" s="6">
        <v>20</v>
      </c>
      <c r="S784" s="4" t="s">
        <v>870</v>
      </c>
      <c r="T784" s="4">
        <v>416041</v>
      </c>
      <c r="U784" s="4">
        <v>8416041</v>
      </c>
      <c r="V784" s="4" t="s">
        <v>959</v>
      </c>
      <c r="W784" s="4">
        <v>602</v>
      </c>
      <c r="Y784" s="31">
        <v>0.61099984774486726</v>
      </c>
      <c r="Z784" s="33">
        <v>24</v>
      </c>
      <c r="AA784" s="34">
        <v>2.5458326989369468E-2</v>
      </c>
      <c r="AB784" s="32">
        <v>4.1666666666666664E-2</v>
      </c>
    </row>
    <row r="785" spans="6:28" x14ac:dyDescent="0.2">
      <c r="F785" s="24">
        <v>1.8660000000000001</v>
      </c>
      <c r="G785" s="18">
        <v>0</v>
      </c>
      <c r="H785" s="21" t="s">
        <v>2823</v>
      </c>
      <c r="I785" s="16">
        <v>0</v>
      </c>
      <c r="J785" s="23">
        <v>1866</v>
      </c>
      <c r="K785" s="14">
        <v>1096</v>
      </c>
      <c r="L785" s="14">
        <v>2567</v>
      </c>
      <c r="M785" s="4" t="s">
        <v>870</v>
      </c>
      <c r="N785" s="4" t="s">
        <v>871</v>
      </c>
      <c r="O785" s="4" t="s">
        <v>872</v>
      </c>
      <c r="P785" s="4">
        <v>42</v>
      </c>
      <c r="Q785" s="4" t="s">
        <v>874</v>
      </c>
      <c r="R785" s="6">
        <v>21</v>
      </c>
      <c r="S785" s="4" t="s">
        <v>874</v>
      </c>
      <c r="T785" s="4">
        <v>416022</v>
      </c>
      <c r="U785" s="4">
        <v>8416022</v>
      </c>
      <c r="V785" s="4" t="s">
        <v>427</v>
      </c>
      <c r="W785" s="4">
        <v>2567</v>
      </c>
      <c r="Y785" s="31">
        <v>0.66250678241996741</v>
      </c>
      <c r="Z785" s="33">
        <v>1</v>
      </c>
      <c r="AA785" s="34">
        <v>0.66250678241996741</v>
      </c>
      <c r="AB785" s="32">
        <v>1</v>
      </c>
    </row>
    <row r="786" spans="6:28" x14ac:dyDescent="0.2">
      <c r="F786" s="24">
        <v>1.1671399765533412</v>
      </c>
      <c r="G786" s="18">
        <v>0</v>
      </c>
      <c r="H786" s="21" t="s">
        <v>2824</v>
      </c>
      <c r="I786" s="16">
        <v>0</v>
      </c>
      <c r="J786" s="23">
        <v>2631</v>
      </c>
      <c r="K786" s="14">
        <v>1351</v>
      </c>
      <c r="L786" s="14">
        <v>4265</v>
      </c>
      <c r="M786" s="4" t="s">
        <v>870</v>
      </c>
      <c r="N786" s="4" t="s">
        <v>871</v>
      </c>
      <c r="O786" s="4" t="s">
        <v>872</v>
      </c>
      <c r="P786" s="4">
        <v>42</v>
      </c>
      <c r="Q786" s="4" t="s">
        <v>874</v>
      </c>
      <c r="R786" s="6">
        <v>22</v>
      </c>
      <c r="S786" s="4" t="s">
        <v>874</v>
      </c>
      <c r="T786" s="4">
        <v>416023</v>
      </c>
      <c r="U786" s="4">
        <v>8416023</v>
      </c>
      <c r="V786" s="4" t="s">
        <v>428</v>
      </c>
      <c r="W786" s="4">
        <v>1892</v>
      </c>
      <c r="Y786" s="31">
        <v>0.68097489996362315</v>
      </c>
      <c r="Z786" s="33">
        <v>5</v>
      </c>
      <c r="AA786" s="34">
        <v>0.13619497999272462</v>
      </c>
      <c r="AB786" s="32">
        <v>0.2</v>
      </c>
    </row>
    <row r="787" spans="6:28" x14ac:dyDescent="0.2">
      <c r="F787" s="24">
        <v>0.43551840562719807</v>
      </c>
      <c r="G787" s="18">
        <v>0</v>
      </c>
      <c r="H787" s="21" t="s">
        <v>2825</v>
      </c>
      <c r="I787" s="16">
        <v>0</v>
      </c>
      <c r="J787" s="23">
        <v>2631</v>
      </c>
      <c r="K787" s="14">
        <v>1351</v>
      </c>
      <c r="L787" s="14">
        <v>4265</v>
      </c>
      <c r="M787" s="4" t="s">
        <v>870</v>
      </c>
      <c r="N787" s="4" t="s">
        <v>871</v>
      </c>
      <c r="O787" s="4" t="s">
        <v>872</v>
      </c>
      <c r="P787" s="4">
        <v>42</v>
      </c>
      <c r="Q787" s="4" t="s">
        <v>874</v>
      </c>
      <c r="R787" s="6">
        <v>23</v>
      </c>
      <c r="S787" s="4" t="s">
        <v>874</v>
      </c>
      <c r="T787" s="4">
        <v>416023</v>
      </c>
      <c r="U787" s="4">
        <v>8416023</v>
      </c>
      <c r="V787" s="4" t="s">
        <v>428</v>
      </c>
      <c r="W787" s="4">
        <v>706</v>
      </c>
      <c r="Y787" s="31">
        <v>0.68097489996362315</v>
      </c>
      <c r="Z787" s="33">
        <v>5</v>
      </c>
      <c r="AA787" s="34">
        <v>0.13619497999272462</v>
      </c>
      <c r="AB787" s="32">
        <v>0.2</v>
      </c>
    </row>
    <row r="788" spans="6:28" x14ac:dyDescent="0.2">
      <c r="F788" s="24">
        <v>0.25230457209847595</v>
      </c>
      <c r="G788" s="18">
        <v>0</v>
      </c>
      <c r="H788" s="21" t="s">
        <v>2826</v>
      </c>
      <c r="I788" s="16">
        <v>0</v>
      </c>
      <c r="J788" s="23">
        <v>2631</v>
      </c>
      <c r="K788" s="14">
        <v>1351</v>
      </c>
      <c r="L788" s="14">
        <v>4265</v>
      </c>
      <c r="M788" s="4" t="s">
        <v>870</v>
      </c>
      <c r="N788" s="4" t="s">
        <v>871</v>
      </c>
      <c r="O788" s="4" t="s">
        <v>872</v>
      </c>
      <c r="P788" s="4">
        <v>42</v>
      </c>
      <c r="Q788" s="4" t="s">
        <v>874</v>
      </c>
      <c r="R788" s="6">
        <v>24</v>
      </c>
      <c r="S788" s="4" t="s">
        <v>874</v>
      </c>
      <c r="T788" s="4">
        <v>416023</v>
      </c>
      <c r="U788" s="4">
        <v>8416023</v>
      </c>
      <c r="V788" s="4" t="s">
        <v>428</v>
      </c>
      <c r="W788" s="4">
        <v>409</v>
      </c>
      <c r="Y788" s="31">
        <v>0.68097489996362315</v>
      </c>
      <c r="Z788" s="33">
        <v>5</v>
      </c>
      <c r="AA788" s="34">
        <v>0.13619497999272462</v>
      </c>
      <c r="AB788" s="32">
        <v>0.2</v>
      </c>
    </row>
    <row r="789" spans="6:28" x14ac:dyDescent="0.2">
      <c r="F789" s="24">
        <v>1.296</v>
      </c>
      <c r="G789" s="18">
        <v>0</v>
      </c>
      <c r="H789" s="21" t="s">
        <v>2827</v>
      </c>
      <c r="I789" s="16">
        <v>0</v>
      </c>
      <c r="J789" s="23">
        <v>1296</v>
      </c>
      <c r="K789" s="14">
        <v>786</v>
      </c>
      <c r="L789" s="14">
        <v>2114</v>
      </c>
      <c r="M789" s="4" t="s">
        <v>870</v>
      </c>
      <c r="N789" s="4" t="s">
        <v>871</v>
      </c>
      <c r="O789" s="4" t="s">
        <v>872</v>
      </c>
      <c r="P789" s="4">
        <v>42</v>
      </c>
      <c r="Q789" s="4" t="s">
        <v>874</v>
      </c>
      <c r="R789" s="6">
        <v>26</v>
      </c>
      <c r="S789" s="4" t="s">
        <v>874</v>
      </c>
      <c r="T789" s="4">
        <v>416026</v>
      </c>
      <c r="U789" s="4">
        <v>8416026</v>
      </c>
      <c r="V789" s="4" t="s">
        <v>429</v>
      </c>
      <c r="W789" s="4">
        <v>2114</v>
      </c>
      <c r="Y789" s="31">
        <v>0.6911344137273594</v>
      </c>
      <c r="Z789" s="33">
        <v>1</v>
      </c>
      <c r="AA789" s="34">
        <v>0.6911344137273594</v>
      </c>
      <c r="AB789" s="32">
        <v>1</v>
      </c>
    </row>
    <row r="790" spans="6:28" x14ac:dyDescent="0.2">
      <c r="F790" s="24">
        <v>0.88855933673961252</v>
      </c>
      <c r="G790" s="18">
        <v>0</v>
      </c>
      <c r="H790" s="21" t="s">
        <v>2828</v>
      </c>
      <c r="I790" s="16">
        <v>0</v>
      </c>
      <c r="J790" s="23">
        <v>5627</v>
      </c>
      <c r="K790" s="14">
        <v>3554</v>
      </c>
      <c r="L790" s="14">
        <v>10373</v>
      </c>
      <c r="M790" s="4" t="s">
        <v>870</v>
      </c>
      <c r="N790" s="4" t="s">
        <v>871</v>
      </c>
      <c r="O790" s="4" t="s">
        <v>872</v>
      </c>
      <c r="P790" s="4">
        <v>42</v>
      </c>
      <c r="Q790" s="4" t="s">
        <v>874</v>
      </c>
      <c r="R790" s="6">
        <v>27</v>
      </c>
      <c r="S790" s="4" t="s">
        <v>874</v>
      </c>
      <c r="T790" s="4">
        <v>416025</v>
      </c>
      <c r="U790" s="4">
        <v>8416025</v>
      </c>
      <c r="V790" s="4" t="s">
        <v>960</v>
      </c>
      <c r="W790" s="4">
        <v>1638</v>
      </c>
      <c r="Y790" s="31">
        <v>0.71223279124475813</v>
      </c>
      <c r="Z790" s="33">
        <v>6</v>
      </c>
      <c r="AA790" s="34">
        <v>0.11870546520745968</v>
      </c>
      <c r="AB790" s="32">
        <v>0.16666666666666666</v>
      </c>
    </row>
    <row r="791" spans="6:28" x14ac:dyDescent="0.2">
      <c r="F791" s="24">
        <v>1.379</v>
      </c>
      <c r="G791" s="18">
        <v>0</v>
      </c>
      <c r="H791" s="21" t="s">
        <v>2829</v>
      </c>
      <c r="I791" s="16">
        <v>0</v>
      </c>
      <c r="J791" s="23">
        <v>1379</v>
      </c>
      <c r="K791" s="14">
        <v>864</v>
      </c>
      <c r="L791" s="14">
        <v>2335</v>
      </c>
      <c r="M791" s="4" t="s">
        <v>870</v>
      </c>
      <c r="N791" s="4" t="s">
        <v>871</v>
      </c>
      <c r="O791" s="4" t="s">
        <v>872</v>
      </c>
      <c r="P791" s="4">
        <v>42</v>
      </c>
      <c r="Q791" s="4" t="s">
        <v>874</v>
      </c>
      <c r="R791" s="6">
        <v>28</v>
      </c>
      <c r="S791" s="4" t="s">
        <v>874</v>
      </c>
      <c r="T791" s="4">
        <v>416031</v>
      </c>
      <c r="U791" s="4">
        <v>8416031</v>
      </c>
      <c r="V791" s="4" t="s">
        <v>430</v>
      </c>
      <c r="W791" s="4">
        <v>2335</v>
      </c>
      <c r="Y791" s="31">
        <v>0.69877675840978593</v>
      </c>
      <c r="Z791" s="33">
        <v>1</v>
      </c>
      <c r="AA791" s="34">
        <v>0.69877675840978593</v>
      </c>
      <c r="AB791" s="32">
        <v>1</v>
      </c>
    </row>
    <row r="792" spans="6:28" x14ac:dyDescent="0.2">
      <c r="F792" s="24">
        <v>0.40952011526099974</v>
      </c>
      <c r="G792" s="18">
        <v>8.2367713982531801E-2</v>
      </c>
      <c r="H792" s="21" t="s">
        <v>2830</v>
      </c>
      <c r="I792" s="16">
        <v>0.43274535970027411</v>
      </c>
      <c r="J792" s="23">
        <v>11300</v>
      </c>
      <c r="K792" s="14">
        <v>21395</v>
      </c>
      <c r="L792" s="14">
        <v>9023</v>
      </c>
      <c r="M792" s="4" t="s">
        <v>870</v>
      </c>
      <c r="N792" s="4" t="s">
        <v>871</v>
      </c>
      <c r="O792" s="4" t="s">
        <v>872</v>
      </c>
      <c r="P792" s="4">
        <v>42</v>
      </c>
      <c r="Q792" s="4" t="s">
        <v>874</v>
      </c>
      <c r="R792" s="6">
        <v>29</v>
      </c>
      <c r="S792" s="4" t="s">
        <v>874</v>
      </c>
      <c r="T792" s="4">
        <v>416036</v>
      </c>
      <c r="U792" s="4">
        <v>8416036</v>
      </c>
      <c r="V792" s="4" t="s">
        <v>939</v>
      </c>
      <c r="W792" s="4">
        <v>327</v>
      </c>
      <c r="Y792" s="31">
        <v>0.72913370727264015</v>
      </c>
      <c r="Z792" s="33">
        <v>18</v>
      </c>
      <c r="AA792" s="34">
        <v>4.050742818181334E-2</v>
      </c>
      <c r="AB792" s="32">
        <v>5.5555555555555552E-2</v>
      </c>
    </row>
    <row r="793" spans="6:28" x14ac:dyDescent="0.2">
      <c r="F793" s="24">
        <v>1.0089311806256307</v>
      </c>
      <c r="G793" s="18">
        <v>0</v>
      </c>
      <c r="H793" s="21" t="s">
        <v>2830</v>
      </c>
      <c r="I793" s="16">
        <v>0</v>
      </c>
      <c r="J793" s="23">
        <v>3594</v>
      </c>
      <c r="K793" s="14">
        <v>2631</v>
      </c>
      <c r="L793" s="14">
        <v>4955</v>
      </c>
      <c r="M793" s="4" t="s">
        <v>870</v>
      </c>
      <c r="N793" s="4" t="s">
        <v>871</v>
      </c>
      <c r="O793" s="4" t="s">
        <v>872</v>
      </c>
      <c r="P793" s="4">
        <v>42</v>
      </c>
      <c r="Q793" s="4" t="s">
        <v>874</v>
      </c>
      <c r="R793" s="6">
        <v>29</v>
      </c>
      <c r="S793" s="4" t="s">
        <v>874</v>
      </c>
      <c r="T793" s="4">
        <v>416048</v>
      </c>
      <c r="U793" s="4">
        <v>8416048</v>
      </c>
      <c r="V793" s="4" t="s">
        <v>431</v>
      </c>
      <c r="W793" s="4">
        <v>1391</v>
      </c>
      <c r="Y793" s="31">
        <v>0.67853309481216462</v>
      </c>
      <c r="Z793" s="33">
        <v>5</v>
      </c>
      <c r="AA793" s="34">
        <v>0.13570661896243291</v>
      </c>
      <c r="AB793" s="32">
        <v>0.2</v>
      </c>
    </row>
    <row r="794" spans="6:28" x14ac:dyDescent="0.2">
      <c r="F794" s="24">
        <v>1.7633431449957364</v>
      </c>
      <c r="G794" s="18">
        <v>0</v>
      </c>
      <c r="H794" s="21" t="s">
        <v>2831</v>
      </c>
      <c r="I794" s="16">
        <v>0</v>
      </c>
      <c r="J794" s="23">
        <v>33214</v>
      </c>
      <c r="K794" s="14">
        <v>20506</v>
      </c>
      <c r="L794" s="14">
        <v>31663</v>
      </c>
      <c r="M794" s="4" t="s">
        <v>870</v>
      </c>
      <c r="N794" s="4" t="s">
        <v>871</v>
      </c>
      <c r="O794" s="4" t="s">
        <v>872</v>
      </c>
      <c r="P794" s="4">
        <v>42</v>
      </c>
      <c r="Q794" s="4" t="s">
        <v>874</v>
      </c>
      <c r="R794" s="6">
        <v>30</v>
      </c>
      <c r="S794" s="4" t="s">
        <v>874</v>
      </c>
      <c r="T794" s="4">
        <v>416041</v>
      </c>
      <c r="U794" s="4">
        <v>8416041</v>
      </c>
      <c r="V794" s="4" t="s">
        <v>959</v>
      </c>
      <c r="W794" s="4">
        <v>1681</v>
      </c>
      <c r="Y794" s="31">
        <v>0.61099984774486726</v>
      </c>
      <c r="Z794" s="33">
        <v>24</v>
      </c>
      <c r="AA794" s="34">
        <v>2.5458326989369468E-2</v>
      </c>
      <c r="AB794" s="32">
        <v>4.1666666666666664E-2</v>
      </c>
    </row>
    <row r="795" spans="6:28" x14ac:dyDescent="0.2">
      <c r="F795" s="24">
        <v>1.0239925941164369</v>
      </c>
      <c r="G795" s="18">
        <v>0</v>
      </c>
      <c r="H795" s="21" t="s">
        <v>2832</v>
      </c>
      <c r="I795" s="16">
        <v>0</v>
      </c>
      <c r="J795" s="23">
        <v>3004</v>
      </c>
      <c r="K795" s="14">
        <v>1445</v>
      </c>
      <c r="L795" s="14">
        <v>4861</v>
      </c>
      <c r="M795" s="4" t="s">
        <v>870</v>
      </c>
      <c r="N795" s="4" t="s">
        <v>871</v>
      </c>
      <c r="O795" s="4" t="s">
        <v>872</v>
      </c>
      <c r="P795" s="4">
        <v>42</v>
      </c>
      <c r="Q795" s="4" t="s">
        <v>874</v>
      </c>
      <c r="R795" s="6">
        <v>31</v>
      </c>
      <c r="S795" s="4" t="s">
        <v>874</v>
      </c>
      <c r="T795" s="4">
        <v>415060</v>
      </c>
      <c r="U795" s="4">
        <v>8415060</v>
      </c>
      <c r="V795" s="4" t="s">
        <v>410</v>
      </c>
      <c r="W795" s="4">
        <v>1657</v>
      </c>
      <c r="Y795" s="31">
        <v>0.67733619763694952</v>
      </c>
      <c r="Z795" s="33">
        <v>5</v>
      </c>
      <c r="AA795" s="34">
        <v>0.1354672395273899</v>
      </c>
      <c r="AB795" s="32">
        <v>0.2</v>
      </c>
    </row>
    <row r="796" spans="6:28" x14ac:dyDescent="0.2">
      <c r="F796" s="24">
        <v>0.65505862991154085</v>
      </c>
      <c r="G796" s="18">
        <v>0</v>
      </c>
      <c r="H796" s="21" t="s">
        <v>2832</v>
      </c>
      <c r="I796" s="16">
        <v>0</v>
      </c>
      <c r="J796" s="23">
        <v>3004</v>
      </c>
      <c r="K796" s="14">
        <v>1445</v>
      </c>
      <c r="L796" s="14">
        <v>4861</v>
      </c>
      <c r="M796" s="4" t="s">
        <v>870</v>
      </c>
      <c r="N796" s="4" t="s">
        <v>871</v>
      </c>
      <c r="O796" s="4" t="s">
        <v>872</v>
      </c>
      <c r="P796" s="4">
        <v>42</v>
      </c>
      <c r="Q796" s="4" t="s">
        <v>874</v>
      </c>
      <c r="R796" s="6">
        <v>31</v>
      </c>
      <c r="S796" s="4" t="s">
        <v>872</v>
      </c>
      <c r="T796" s="4">
        <v>415060</v>
      </c>
      <c r="U796" s="4">
        <v>8415060</v>
      </c>
      <c r="V796" s="4" t="s">
        <v>410</v>
      </c>
      <c r="W796" s="4">
        <v>1060</v>
      </c>
      <c r="Y796" s="31">
        <v>0.67733619763694952</v>
      </c>
      <c r="Z796" s="33">
        <v>5</v>
      </c>
      <c r="AA796" s="34">
        <v>0.1354672395273899</v>
      </c>
      <c r="AB796" s="32">
        <v>0.2</v>
      </c>
    </row>
    <row r="797" spans="6:28" x14ac:dyDescent="0.2">
      <c r="F797" s="24">
        <v>0.21320304464102036</v>
      </c>
      <c r="G797" s="18">
        <v>0</v>
      </c>
      <c r="H797" s="21" t="s">
        <v>2833</v>
      </c>
      <c r="I797" s="16">
        <v>0</v>
      </c>
      <c r="J797" s="23">
        <v>3004</v>
      </c>
      <c r="K797" s="14">
        <v>1445</v>
      </c>
      <c r="L797" s="14">
        <v>4861</v>
      </c>
      <c r="M797" s="4" t="s">
        <v>870</v>
      </c>
      <c r="N797" s="4" t="s">
        <v>871</v>
      </c>
      <c r="O797" s="4" t="s">
        <v>872</v>
      </c>
      <c r="P797" s="4">
        <v>42</v>
      </c>
      <c r="Q797" s="4" t="s">
        <v>874</v>
      </c>
      <c r="R797" s="6">
        <v>32</v>
      </c>
      <c r="S797" s="4" t="s">
        <v>874</v>
      </c>
      <c r="T797" s="4">
        <v>415060</v>
      </c>
      <c r="U797" s="4">
        <v>8415060</v>
      </c>
      <c r="V797" s="4" t="s">
        <v>410</v>
      </c>
      <c r="W797" s="4">
        <v>345</v>
      </c>
      <c r="Y797" s="31">
        <v>0.67733619763694952</v>
      </c>
      <c r="Z797" s="33">
        <v>5</v>
      </c>
      <c r="AA797" s="34">
        <v>0.1354672395273899</v>
      </c>
      <c r="AB797" s="32">
        <v>0.2</v>
      </c>
    </row>
    <row r="798" spans="6:28" x14ac:dyDescent="0.2">
      <c r="F798" s="24">
        <v>4.3254853366377528E-3</v>
      </c>
      <c r="G798" s="18">
        <v>0</v>
      </c>
      <c r="H798" s="21" t="s">
        <v>2833</v>
      </c>
      <c r="I798" s="16">
        <v>0</v>
      </c>
      <c r="J798" s="23">
        <v>2618</v>
      </c>
      <c r="K798" s="14">
        <v>1398</v>
      </c>
      <c r="L798" s="14">
        <v>2421</v>
      </c>
      <c r="M798" s="4" t="s">
        <v>870</v>
      </c>
      <c r="N798" s="4" t="s">
        <v>871</v>
      </c>
      <c r="O798" s="4" t="s">
        <v>872</v>
      </c>
      <c r="P798" s="4">
        <v>42</v>
      </c>
      <c r="Q798" s="4" t="s">
        <v>874</v>
      </c>
      <c r="R798" s="6">
        <v>32</v>
      </c>
      <c r="S798" s="4" t="s">
        <v>870</v>
      </c>
      <c r="T798" s="4">
        <v>116042</v>
      </c>
      <c r="U798" s="4">
        <v>8116042</v>
      </c>
      <c r="V798" s="4" t="s">
        <v>701</v>
      </c>
      <c r="W798" s="4">
        <v>4</v>
      </c>
      <c r="Y798" s="31">
        <v>0.59328879913002952</v>
      </c>
      <c r="Z798" s="33">
        <v>3</v>
      </c>
      <c r="AA798" s="34">
        <v>0.19776293304334316</v>
      </c>
      <c r="AB798" s="32">
        <v>0.33333333333333331</v>
      </c>
    </row>
    <row r="799" spans="6:28" x14ac:dyDescent="0.2">
      <c r="F799" s="24">
        <v>0.53344424778761057</v>
      </c>
      <c r="G799" s="18">
        <v>0</v>
      </c>
      <c r="H799" s="21" t="s">
        <v>2834</v>
      </c>
      <c r="I799" s="16">
        <v>0</v>
      </c>
      <c r="J799" s="23">
        <v>906</v>
      </c>
      <c r="K799" s="14">
        <v>838</v>
      </c>
      <c r="L799" s="14">
        <v>1695</v>
      </c>
      <c r="M799" s="4" t="s">
        <v>870</v>
      </c>
      <c r="N799" s="4" t="s">
        <v>871</v>
      </c>
      <c r="O799" s="4" t="s">
        <v>872</v>
      </c>
      <c r="P799" s="4">
        <v>42</v>
      </c>
      <c r="Q799" s="4" t="s">
        <v>874</v>
      </c>
      <c r="R799" s="6">
        <v>33</v>
      </c>
      <c r="S799" s="4" t="s">
        <v>874</v>
      </c>
      <c r="T799" s="4">
        <v>416049</v>
      </c>
      <c r="U799" s="4">
        <v>8416049</v>
      </c>
      <c r="V799" s="4" t="s">
        <v>432</v>
      </c>
      <c r="W799" s="4">
        <v>998</v>
      </c>
      <c r="Y799" s="31">
        <v>0.73655132305902882</v>
      </c>
      <c r="Z799" s="33">
        <v>3</v>
      </c>
      <c r="AA799" s="34">
        <v>0.24551710768634294</v>
      </c>
      <c r="AB799" s="32">
        <v>0.33333333333333331</v>
      </c>
    </row>
    <row r="800" spans="6:28" x14ac:dyDescent="0.2">
      <c r="F800" s="24">
        <v>0.37946359304000887</v>
      </c>
      <c r="G800" s="18">
        <v>9.5709375174586164E-2</v>
      </c>
      <c r="H800" s="21" t="s">
        <v>2834</v>
      </c>
      <c r="I800" s="16">
        <v>0.43274535970027411</v>
      </c>
      <c r="J800" s="23">
        <v>11300</v>
      </c>
      <c r="K800" s="14">
        <v>21395</v>
      </c>
      <c r="L800" s="14">
        <v>9023</v>
      </c>
      <c r="M800" s="4" t="s">
        <v>870</v>
      </c>
      <c r="N800" s="4" t="s">
        <v>871</v>
      </c>
      <c r="O800" s="4" t="s">
        <v>872</v>
      </c>
      <c r="P800" s="4">
        <v>42</v>
      </c>
      <c r="Q800" s="4" t="s">
        <v>874</v>
      </c>
      <c r="R800" s="6">
        <v>33</v>
      </c>
      <c r="S800" s="4" t="s">
        <v>870</v>
      </c>
      <c r="T800" s="4">
        <v>416036</v>
      </c>
      <c r="U800" s="4">
        <v>8416036</v>
      </c>
      <c r="V800" s="4" t="s">
        <v>939</v>
      </c>
      <c r="W800" s="4">
        <v>303</v>
      </c>
      <c r="Y800" s="31">
        <v>0.72913370727264015</v>
      </c>
      <c r="Z800" s="33">
        <v>18</v>
      </c>
      <c r="AA800" s="34">
        <v>4.050742818181334E-2</v>
      </c>
      <c r="AB800" s="32">
        <v>5.5555555555555552E-2</v>
      </c>
    </row>
    <row r="801" spans="6:28" x14ac:dyDescent="0.2">
      <c r="F801" s="24">
        <v>8.6412501385348547E-2</v>
      </c>
      <c r="G801" s="18">
        <v>2.179520424767804E-2</v>
      </c>
      <c r="H801" s="21" t="s">
        <v>2834</v>
      </c>
      <c r="I801" s="16">
        <v>0.43274535970027411</v>
      </c>
      <c r="J801" s="23">
        <v>11300</v>
      </c>
      <c r="K801" s="14">
        <v>21395</v>
      </c>
      <c r="L801" s="14">
        <v>9023</v>
      </c>
      <c r="M801" s="4" t="s">
        <v>870</v>
      </c>
      <c r="N801" s="4" t="s">
        <v>871</v>
      </c>
      <c r="O801" s="4" t="s">
        <v>872</v>
      </c>
      <c r="P801" s="4">
        <v>42</v>
      </c>
      <c r="Q801" s="4" t="s">
        <v>874</v>
      </c>
      <c r="R801" s="6">
        <v>33</v>
      </c>
      <c r="S801" s="4" t="s">
        <v>872</v>
      </c>
      <c r="T801" s="4">
        <v>416036</v>
      </c>
      <c r="U801" s="4">
        <v>8416036</v>
      </c>
      <c r="V801" s="4" t="s">
        <v>939</v>
      </c>
      <c r="W801" s="4">
        <v>69</v>
      </c>
      <c r="Y801" s="31">
        <v>0.72913370727264015</v>
      </c>
      <c r="Z801" s="33">
        <v>18</v>
      </c>
      <c r="AA801" s="34">
        <v>4.050742818181334E-2</v>
      </c>
      <c r="AB801" s="32">
        <v>5.5555555555555552E-2</v>
      </c>
    </row>
    <row r="802" spans="6:28" x14ac:dyDescent="0.2">
      <c r="F802" s="24">
        <v>2.2667627174997227</v>
      </c>
      <c r="G802" s="18">
        <v>0.1243284287392851</v>
      </c>
      <c r="H802" s="21" t="s">
        <v>2835</v>
      </c>
      <c r="I802" s="16">
        <v>0.43274535970027411</v>
      </c>
      <c r="J802" s="23">
        <v>11300</v>
      </c>
      <c r="K802" s="14">
        <v>21395</v>
      </c>
      <c r="L802" s="14">
        <v>9023</v>
      </c>
      <c r="M802" s="4" t="s">
        <v>870</v>
      </c>
      <c r="N802" s="4" t="s">
        <v>871</v>
      </c>
      <c r="O802" s="4" t="s">
        <v>872</v>
      </c>
      <c r="P802" s="4">
        <v>42</v>
      </c>
      <c r="Q802" s="4" t="s">
        <v>874</v>
      </c>
      <c r="R802" s="6">
        <v>34</v>
      </c>
      <c r="S802" s="4" t="s">
        <v>874</v>
      </c>
      <c r="T802" s="4">
        <v>416036</v>
      </c>
      <c r="U802" s="4">
        <v>8416036</v>
      </c>
      <c r="V802" s="4" t="s">
        <v>939</v>
      </c>
      <c r="W802" s="4">
        <v>1810</v>
      </c>
      <c r="Y802" s="31">
        <v>0.72913370727264015</v>
      </c>
      <c r="Z802" s="33">
        <v>18</v>
      </c>
      <c r="AA802" s="34">
        <v>4.050742818181334E-2</v>
      </c>
      <c r="AB802" s="32">
        <v>5.5555555555555552E-2</v>
      </c>
    </row>
    <row r="803" spans="6:28" x14ac:dyDescent="0.2">
      <c r="F803" s="24">
        <v>1.510340241604788</v>
      </c>
      <c r="G803" s="18">
        <v>8.2839825999766761E-2</v>
      </c>
      <c r="H803" s="21" t="s">
        <v>2835</v>
      </c>
      <c r="I803" s="16">
        <v>0.43274535970027411</v>
      </c>
      <c r="J803" s="23">
        <v>11300</v>
      </c>
      <c r="K803" s="14">
        <v>21395</v>
      </c>
      <c r="L803" s="14">
        <v>9023</v>
      </c>
      <c r="M803" s="4" t="s">
        <v>870</v>
      </c>
      <c r="N803" s="4" t="s">
        <v>871</v>
      </c>
      <c r="O803" s="4" t="s">
        <v>872</v>
      </c>
      <c r="P803" s="4">
        <v>42</v>
      </c>
      <c r="Q803" s="4" t="s">
        <v>874</v>
      </c>
      <c r="R803" s="6">
        <v>34</v>
      </c>
      <c r="S803" s="4" t="s">
        <v>870</v>
      </c>
      <c r="T803" s="4">
        <v>416036</v>
      </c>
      <c r="U803" s="4">
        <v>8416036</v>
      </c>
      <c r="V803" s="4" t="s">
        <v>939</v>
      </c>
      <c r="W803" s="4">
        <v>1206</v>
      </c>
      <c r="Y803" s="31">
        <v>0.72913370727264015</v>
      </c>
      <c r="Z803" s="33">
        <v>18</v>
      </c>
      <c r="AA803" s="34">
        <v>4.050742818181334E-2</v>
      </c>
      <c r="AB803" s="32">
        <v>5.5555555555555552E-2</v>
      </c>
    </row>
    <row r="804" spans="6:28" x14ac:dyDescent="0.2">
      <c r="F804" s="24">
        <v>0.12523550925412835</v>
      </c>
      <c r="G804" s="18">
        <v>6.8689739634964142E-3</v>
      </c>
      <c r="H804" s="21" t="s">
        <v>2835</v>
      </c>
      <c r="I804" s="16">
        <v>0.43274535970027411</v>
      </c>
      <c r="J804" s="23">
        <v>11300</v>
      </c>
      <c r="K804" s="14">
        <v>21395</v>
      </c>
      <c r="L804" s="14">
        <v>9023</v>
      </c>
      <c r="M804" s="4" t="s">
        <v>870</v>
      </c>
      <c r="N804" s="4" t="s">
        <v>871</v>
      </c>
      <c r="O804" s="4" t="s">
        <v>872</v>
      </c>
      <c r="P804" s="4">
        <v>42</v>
      </c>
      <c r="Q804" s="4" t="s">
        <v>874</v>
      </c>
      <c r="R804" s="6">
        <v>34</v>
      </c>
      <c r="S804" s="4" t="s">
        <v>872</v>
      </c>
      <c r="T804" s="4">
        <v>416036</v>
      </c>
      <c r="U804" s="4">
        <v>8416036</v>
      </c>
      <c r="V804" s="4" t="s">
        <v>939</v>
      </c>
      <c r="W804" s="4">
        <v>100</v>
      </c>
      <c r="Y804" s="31">
        <v>0.72913370727264015</v>
      </c>
      <c r="Z804" s="33">
        <v>18</v>
      </c>
      <c r="AA804" s="34">
        <v>4.050742818181334E-2</v>
      </c>
      <c r="AB804" s="32">
        <v>5.5555555555555552E-2</v>
      </c>
    </row>
    <row r="805" spans="6:28" x14ac:dyDescent="0.2">
      <c r="F805" s="24">
        <v>0.29555580183974284</v>
      </c>
      <c r="G805" s="18">
        <v>1.6210778553851536E-2</v>
      </c>
      <c r="H805" s="21" t="s">
        <v>2835</v>
      </c>
      <c r="I805" s="16">
        <v>0.43274535970027411</v>
      </c>
      <c r="J805" s="23">
        <v>11300</v>
      </c>
      <c r="K805" s="14">
        <v>21395</v>
      </c>
      <c r="L805" s="14">
        <v>9023</v>
      </c>
      <c r="M805" s="4" t="s">
        <v>870</v>
      </c>
      <c r="N805" s="4" t="s">
        <v>871</v>
      </c>
      <c r="O805" s="4" t="s">
        <v>872</v>
      </c>
      <c r="P805" s="4">
        <v>42</v>
      </c>
      <c r="Q805" s="4" t="s">
        <v>874</v>
      </c>
      <c r="R805" s="6">
        <v>34</v>
      </c>
      <c r="S805" s="4" t="s">
        <v>873</v>
      </c>
      <c r="T805" s="4">
        <v>416036</v>
      </c>
      <c r="U805" s="4">
        <v>8416036</v>
      </c>
      <c r="V805" s="4" t="s">
        <v>939</v>
      </c>
      <c r="W805" s="4">
        <v>236</v>
      </c>
      <c r="Y805" s="31">
        <v>0.72913370727264015</v>
      </c>
      <c r="Z805" s="33">
        <v>18</v>
      </c>
      <c r="AA805" s="34">
        <v>4.050742818181334E-2</v>
      </c>
      <c r="AB805" s="32">
        <v>5.5555555555555552E-2</v>
      </c>
    </row>
    <row r="806" spans="6:28" x14ac:dyDescent="0.2">
      <c r="F806" s="24">
        <v>1.5090878865122463</v>
      </c>
      <c r="G806" s="18">
        <v>8.2771136260131786E-2</v>
      </c>
      <c r="H806" s="21" t="s">
        <v>2835</v>
      </c>
      <c r="I806" s="16">
        <v>0.43274535970027411</v>
      </c>
      <c r="J806" s="23">
        <v>11300</v>
      </c>
      <c r="K806" s="14">
        <v>21395</v>
      </c>
      <c r="L806" s="14">
        <v>9023</v>
      </c>
      <c r="M806" s="4" t="s">
        <v>870</v>
      </c>
      <c r="N806" s="4" t="s">
        <v>871</v>
      </c>
      <c r="O806" s="4" t="s">
        <v>872</v>
      </c>
      <c r="P806" s="4">
        <v>42</v>
      </c>
      <c r="Q806" s="4" t="s">
        <v>874</v>
      </c>
      <c r="R806" s="6">
        <v>34</v>
      </c>
      <c r="S806" s="4" t="s">
        <v>875</v>
      </c>
      <c r="T806" s="4">
        <v>416036</v>
      </c>
      <c r="U806" s="4">
        <v>8416036</v>
      </c>
      <c r="V806" s="4" t="s">
        <v>939</v>
      </c>
      <c r="W806" s="4">
        <v>1205</v>
      </c>
      <c r="Y806" s="31">
        <v>0.72913370727264015</v>
      </c>
      <c r="Z806" s="33">
        <v>18</v>
      </c>
      <c r="AA806" s="34">
        <v>4.050742818181334E-2</v>
      </c>
      <c r="AB806" s="32">
        <v>5.5555555555555552E-2</v>
      </c>
    </row>
    <row r="807" spans="6:28" x14ac:dyDescent="0.2">
      <c r="F807" s="24">
        <v>0.5272414939598804</v>
      </c>
      <c r="G807" s="18">
        <v>2.8918380386319907E-2</v>
      </c>
      <c r="H807" s="21" t="s">
        <v>2835</v>
      </c>
      <c r="I807" s="16">
        <v>0.43274535970027411</v>
      </c>
      <c r="J807" s="23">
        <v>11300</v>
      </c>
      <c r="K807" s="14">
        <v>21395</v>
      </c>
      <c r="L807" s="14">
        <v>9023</v>
      </c>
      <c r="M807" s="4" t="s">
        <v>870</v>
      </c>
      <c r="N807" s="4" t="s">
        <v>871</v>
      </c>
      <c r="O807" s="4" t="s">
        <v>872</v>
      </c>
      <c r="P807" s="4">
        <v>42</v>
      </c>
      <c r="Q807" s="4" t="s">
        <v>874</v>
      </c>
      <c r="R807" s="6">
        <v>34</v>
      </c>
      <c r="S807" s="4" t="s">
        <v>877</v>
      </c>
      <c r="T807" s="4">
        <v>416036</v>
      </c>
      <c r="U807" s="4">
        <v>8416036</v>
      </c>
      <c r="V807" s="4" t="s">
        <v>939</v>
      </c>
      <c r="W807" s="4">
        <v>421</v>
      </c>
      <c r="Y807" s="31">
        <v>0.72913370727264015</v>
      </c>
      <c r="Z807" s="33">
        <v>18</v>
      </c>
      <c r="AA807" s="34">
        <v>4.050742818181334E-2</v>
      </c>
      <c r="AB807" s="32">
        <v>5.5555555555555552E-2</v>
      </c>
    </row>
    <row r="808" spans="6:28" x14ac:dyDescent="0.2">
      <c r="F808" s="24">
        <v>0.23293804721267872</v>
      </c>
      <c r="G808" s="18">
        <v>1.2776291572103332E-2</v>
      </c>
      <c r="H808" s="21" t="s">
        <v>2835</v>
      </c>
      <c r="I808" s="16">
        <v>0.43274535970027411</v>
      </c>
      <c r="J808" s="23">
        <v>11300</v>
      </c>
      <c r="K808" s="14">
        <v>21395</v>
      </c>
      <c r="L808" s="14">
        <v>9023</v>
      </c>
      <c r="M808" s="4" t="s">
        <v>870</v>
      </c>
      <c r="N808" s="4" t="s">
        <v>871</v>
      </c>
      <c r="O808" s="4" t="s">
        <v>872</v>
      </c>
      <c r="P808" s="4">
        <v>42</v>
      </c>
      <c r="Q808" s="4" t="s">
        <v>874</v>
      </c>
      <c r="R808" s="6">
        <v>34</v>
      </c>
      <c r="S808" s="4" t="s">
        <v>889</v>
      </c>
      <c r="T808" s="4">
        <v>416036</v>
      </c>
      <c r="U808" s="4">
        <v>8416036</v>
      </c>
      <c r="V808" s="4" t="s">
        <v>939</v>
      </c>
      <c r="W808" s="4">
        <v>186</v>
      </c>
      <c r="Y808" s="31">
        <v>0.72913370727264015</v>
      </c>
      <c r="Z808" s="33">
        <v>18</v>
      </c>
      <c r="AA808" s="34">
        <v>4.050742818181334E-2</v>
      </c>
      <c r="AB808" s="32">
        <v>5.5555555555555552E-2</v>
      </c>
    </row>
    <row r="809" spans="6:28" x14ac:dyDescent="0.2">
      <c r="F809" s="24">
        <v>0.21665743100964205</v>
      </c>
      <c r="G809" s="18">
        <v>1.1883324956848797E-2</v>
      </c>
      <c r="H809" s="21" t="s">
        <v>2835</v>
      </c>
      <c r="I809" s="16">
        <v>0.43274535970027411</v>
      </c>
      <c r="J809" s="23">
        <v>11300</v>
      </c>
      <c r="K809" s="14">
        <v>21395</v>
      </c>
      <c r="L809" s="14">
        <v>9023</v>
      </c>
      <c r="M809" s="4" t="s">
        <v>870</v>
      </c>
      <c r="N809" s="4" t="s">
        <v>871</v>
      </c>
      <c r="O809" s="4" t="s">
        <v>872</v>
      </c>
      <c r="P809" s="4">
        <v>42</v>
      </c>
      <c r="Q809" s="4" t="s">
        <v>874</v>
      </c>
      <c r="R809" s="6">
        <v>34</v>
      </c>
      <c r="S809" s="4" t="s">
        <v>878</v>
      </c>
      <c r="T809" s="4">
        <v>416036</v>
      </c>
      <c r="U809" s="4">
        <v>8416036</v>
      </c>
      <c r="V809" s="4" t="s">
        <v>939</v>
      </c>
      <c r="W809" s="4">
        <v>173</v>
      </c>
      <c r="Y809" s="31">
        <v>0.72913370727264015</v>
      </c>
      <c r="Z809" s="33">
        <v>18</v>
      </c>
      <c r="AA809" s="34">
        <v>4.050742818181334E-2</v>
      </c>
      <c r="AB809" s="32">
        <v>5.5555555555555552E-2</v>
      </c>
    </row>
    <row r="810" spans="6:28" x14ac:dyDescent="0.2">
      <c r="F810" s="24">
        <v>0.42079131109387125</v>
      </c>
      <c r="G810" s="18">
        <v>2.3079752517347955E-2</v>
      </c>
      <c r="H810" s="21" t="s">
        <v>2835</v>
      </c>
      <c r="I810" s="16">
        <v>0.43274535970027411</v>
      </c>
      <c r="J810" s="23">
        <v>11300</v>
      </c>
      <c r="K810" s="14">
        <v>21395</v>
      </c>
      <c r="L810" s="14">
        <v>9023</v>
      </c>
      <c r="M810" s="4" t="s">
        <v>870</v>
      </c>
      <c r="N810" s="4" t="s">
        <v>871</v>
      </c>
      <c r="O810" s="4" t="s">
        <v>872</v>
      </c>
      <c r="P810" s="4">
        <v>42</v>
      </c>
      <c r="Q810" s="4" t="s">
        <v>874</v>
      </c>
      <c r="R810" s="6">
        <v>34</v>
      </c>
      <c r="S810" s="4" t="s">
        <v>952</v>
      </c>
      <c r="T810" s="4">
        <v>416036</v>
      </c>
      <c r="U810" s="4">
        <v>8416036</v>
      </c>
      <c r="V810" s="4" t="s">
        <v>939</v>
      </c>
      <c r="W810" s="4">
        <v>336</v>
      </c>
      <c r="Y810" s="31">
        <v>0.72913370727264015</v>
      </c>
      <c r="Z810" s="33">
        <v>18</v>
      </c>
      <c r="AA810" s="34">
        <v>4.050742818181334E-2</v>
      </c>
      <c r="AB810" s="32">
        <v>5.5555555555555552E-2</v>
      </c>
    </row>
    <row r="811" spans="6:28" x14ac:dyDescent="0.2">
      <c r="F811" s="24">
        <v>0.78522664302338463</v>
      </c>
      <c r="G811" s="18">
        <v>4.3068466751122518E-2</v>
      </c>
      <c r="H811" s="21" t="s">
        <v>2835</v>
      </c>
      <c r="I811" s="16">
        <v>0.43274535970027411</v>
      </c>
      <c r="J811" s="23">
        <v>11300</v>
      </c>
      <c r="K811" s="14">
        <v>21395</v>
      </c>
      <c r="L811" s="14">
        <v>9023</v>
      </c>
      <c r="M811" s="4" t="s">
        <v>870</v>
      </c>
      <c r="N811" s="4" t="s">
        <v>871</v>
      </c>
      <c r="O811" s="4" t="s">
        <v>872</v>
      </c>
      <c r="P811" s="4">
        <v>42</v>
      </c>
      <c r="Q811" s="4" t="s">
        <v>874</v>
      </c>
      <c r="R811" s="6">
        <v>34</v>
      </c>
      <c r="S811" s="4" t="s">
        <v>961</v>
      </c>
      <c r="T811" s="4">
        <v>416036</v>
      </c>
      <c r="U811" s="4">
        <v>8416036</v>
      </c>
      <c r="V811" s="4" t="s">
        <v>939</v>
      </c>
      <c r="W811" s="4">
        <v>627</v>
      </c>
      <c r="Y811" s="31">
        <v>0.72913370727264015</v>
      </c>
      <c r="Z811" s="33">
        <v>18</v>
      </c>
      <c r="AA811" s="34">
        <v>4.050742818181334E-2</v>
      </c>
      <c r="AB811" s="32">
        <v>5.5555555555555552E-2</v>
      </c>
    </row>
    <row r="812" spans="6:28" x14ac:dyDescent="0.2">
      <c r="F812" s="24">
        <v>0.5788112407211029</v>
      </c>
      <c r="G812" s="18">
        <v>0</v>
      </c>
      <c r="H812" s="21" t="s">
        <v>2836</v>
      </c>
      <c r="I812" s="16">
        <v>0</v>
      </c>
      <c r="J812" s="23">
        <v>5627</v>
      </c>
      <c r="K812" s="14">
        <v>3554</v>
      </c>
      <c r="L812" s="14">
        <v>10373</v>
      </c>
      <c r="M812" s="4" t="s">
        <v>870</v>
      </c>
      <c r="N812" s="4" t="s">
        <v>871</v>
      </c>
      <c r="O812" s="4" t="s">
        <v>872</v>
      </c>
      <c r="P812" s="4">
        <v>42</v>
      </c>
      <c r="Q812" s="4" t="s">
        <v>874</v>
      </c>
      <c r="R812" s="6">
        <v>35</v>
      </c>
      <c r="S812" s="4" t="s">
        <v>874</v>
      </c>
      <c r="T812" s="4">
        <v>416025</v>
      </c>
      <c r="U812" s="4">
        <v>8416025</v>
      </c>
      <c r="V812" s="4" t="s">
        <v>960</v>
      </c>
      <c r="W812" s="4">
        <v>1067</v>
      </c>
      <c r="Y812" s="31">
        <v>0.71223279124475813</v>
      </c>
      <c r="Z812" s="33">
        <v>6</v>
      </c>
      <c r="AA812" s="34">
        <v>0.11870546520745968</v>
      </c>
      <c r="AB812" s="32">
        <v>0.16666666666666666</v>
      </c>
    </row>
    <row r="813" spans="6:28" x14ac:dyDescent="0.2">
      <c r="F813" s="24">
        <v>1.2262630199286233</v>
      </c>
      <c r="G813" s="18">
        <v>0</v>
      </c>
      <c r="H813" s="21" t="s">
        <v>2837</v>
      </c>
      <c r="I813" s="16">
        <v>0</v>
      </c>
      <c r="J813" s="23">
        <v>33214</v>
      </c>
      <c r="K813" s="14">
        <v>20506</v>
      </c>
      <c r="L813" s="14">
        <v>31663</v>
      </c>
      <c r="M813" s="4" t="s">
        <v>870</v>
      </c>
      <c r="N813" s="4" t="s">
        <v>871</v>
      </c>
      <c r="O813" s="4" t="s">
        <v>872</v>
      </c>
      <c r="P813" s="4">
        <v>42</v>
      </c>
      <c r="Q813" s="4" t="s">
        <v>874</v>
      </c>
      <c r="R813" s="6">
        <v>36</v>
      </c>
      <c r="S813" s="4" t="s">
        <v>874</v>
      </c>
      <c r="T813" s="4">
        <v>416041</v>
      </c>
      <c r="U813" s="4">
        <v>8416041</v>
      </c>
      <c r="V813" s="4" t="s">
        <v>959</v>
      </c>
      <c r="W813" s="4">
        <v>1169</v>
      </c>
      <c r="Y813" s="31">
        <v>0.61099984774486726</v>
      </c>
      <c r="Z813" s="33">
        <v>24</v>
      </c>
      <c r="AA813" s="34">
        <v>2.5458326989369468E-2</v>
      </c>
      <c r="AB813" s="32">
        <v>4.1666666666666664E-2</v>
      </c>
    </row>
    <row r="814" spans="6:28" x14ac:dyDescent="0.2">
      <c r="F814" s="24">
        <v>0.44847291910902698</v>
      </c>
      <c r="G814" s="18">
        <v>0</v>
      </c>
      <c r="H814" s="21" t="s">
        <v>2838</v>
      </c>
      <c r="I814" s="16">
        <v>0</v>
      </c>
      <c r="J814" s="23">
        <v>2631</v>
      </c>
      <c r="K814" s="14">
        <v>1351</v>
      </c>
      <c r="L814" s="14">
        <v>4265</v>
      </c>
      <c r="M814" s="4" t="s">
        <v>870</v>
      </c>
      <c r="N814" s="4" t="s">
        <v>871</v>
      </c>
      <c r="O814" s="4" t="s">
        <v>872</v>
      </c>
      <c r="P814" s="4">
        <v>42</v>
      </c>
      <c r="Q814" s="4" t="s">
        <v>874</v>
      </c>
      <c r="R814" s="6">
        <v>39</v>
      </c>
      <c r="S814" s="4" t="s">
        <v>874</v>
      </c>
      <c r="T814" s="4">
        <v>416023</v>
      </c>
      <c r="U814" s="4">
        <v>8416023</v>
      </c>
      <c r="V814" s="4" t="s">
        <v>428</v>
      </c>
      <c r="W814" s="4">
        <v>727</v>
      </c>
      <c r="Y814" s="31">
        <v>0.68097489996362315</v>
      </c>
      <c r="Z814" s="33">
        <v>5</v>
      </c>
      <c r="AA814" s="34">
        <v>0.13619497999272462</v>
      </c>
      <c r="AB814" s="32">
        <v>0.2</v>
      </c>
    </row>
    <row r="815" spans="6:28" x14ac:dyDescent="0.2">
      <c r="F815" s="24">
        <v>0.32756412661195783</v>
      </c>
      <c r="G815" s="18">
        <v>0</v>
      </c>
      <c r="H815" s="21" t="s">
        <v>2839</v>
      </c>
      <c r="I815" s="16">
        <v>0</v>
      </c>
      <c r="J815" s="23">
        <v>2631</v>
      </c>
      <c r="K815" s="14">
        <v>1351</v>
      </c>
      <c r="L815" s="14">
        <v>4265</v>
      </c>
      <c r="M815" s="4" t="s">
        <v>870</v>
      </c>
      <c r="N815" s="4" t="s">
        <v>871</v>
      </c>
      <c r="O815" s="4" t="s">
        <v>872</v>
      </c>
      <c r="P815" s="4">
        <v>42</v>
      </c>
      <c r="Q815" s="4" t="s">
        <v>874</v>
      </c>
      <c r="R815" s="6">
        <v>40</v>
      </c>
      <c r="S815" s="4" t="s">
        <v>874</v>
      </c>
      <c r="T815" s="4">
        <v>416023</v>
      </c>
      <c r="U815" s="4">
        <v>8416023</v>
      </c>
      <c r="V815" s="4" t="s">
        <v>428</v>
      </c>
      <c r="W815" s="4">
        <v>531</v>
      </c>
      <c r="Y815" s="31">
        <v>0.68097489996362315</v>
      </c>
      <c r="Z815" s="33">
        <v>5</v>
      </c>
      <c r="AA815" s="34">
        <v>0.13619497999272462</v>
      </c>
      <c r="AB815" s="32">
        <v>0.2</v>
      </c>
    </row>
    <row r="816" spans="6:28" x14ac:dyDescent="0.2">
      <c r="F816" s="24">
        <v>0.75736689511417099</v>
      </c>
      <c r="G816" s="18">
        <v>0</v>
      </c>
      <c r="H816" s="21" t="s">
        <v>2840</v>
      </c>
      <c r="I816" s="16">
        <v>0</v>
      </c>
      <c r="J816" s="23">
        <v>33214</v>
      </c>
      <c r="K816" s="14">
        <v>20506</v>
      </c>
      <c r="L816" s="14">
        <v>31663</v>
      </c>
      <c r="M816" s="4" t="s">
        <v>870</v>
      </c>
      <c r="N816" s="4" t="s">
        <v>871</v>
      </c>
      <c r="O816" s="4" t="s">
        <v>872</v>
      </c>
      <c r="P816" s="4">
        <v>42</v>
      </c>
      <c r="Q816" s="4" t="s">
        <v>874</v>
      </c>
      <c r="R816" s="6">
        <v>41</v>
      </c>
      <c r="S816" s="4" t="s">
        <v>874</v>
      </c>
      <c r="T816" s="4">
        <v>416041</v>
      </c>
      <c r="U816" s="4">
        <v>8416041</v>
      </c>
      <c r="V816" s="4" t="s">
        <v>959</v>
      </c>
      <c r="W816" s="4">
        <v>722</v>
      </c>
      <c r="Y816" s="31">
        <v>0.61099984774486726</v>
      </c>
      <c r="Z816" s="33">
        <v>24</v>
      </c>
      <c r="AA816" s="34">
        <v>2.5458326989369468E-2</v>
      </c>
      <c r="AB816" s="32">
        <v>4.1666666666666664E-2</v>
      </c>
    </row>
    <row r="817" spans="6:28" x14ac:dyDescent="0.2">
      <c r="F817" s="24">
        <v>1.0405927423175314</v>
      </c>
      <c r="G817" s="18">
        <v>0</v>
      </c>
      <c r="H817" s="21" t="s">
        <v>2841</v>
      </c>
      <c r="I817" s="16">
        <v>0</v>
      </c>
      <c r="J817" s="23">
        <v>33214</v>
      </c>
      <c r="K817" s="14">
        <v>20506</v>
      </c>
      <c r="L817" s="14">
        <v>31663</v>
      </c>
      <c r="M817" s="4" t="s">
        <v>870</v>
      </c>
      <c r="N817" s="4" t="s">
        <v>871</v>
      </c>
      <c r="O817" s="4" t="s">
        <v>872</v>
      </c>
      <c r="P817" s="4">
        <v>42</v>
      </c>
      <c r="Q817" s="4" t="s">
        <v>874</v>
      </c>
      <c r="R817" s="6">
        <v>42</v>
      </c>
      <c r="S817" s="4" t="s">
        <v>874</v>
      </c>
      <c r="T817" s="4">
        <v>416041</v>
      </c>
      <c r="U817" s="4">
        <v>8416041</v>
      </c>
      <c r="V817" s="4" t="s">
        <v>959</v>
      </c>
      <c r="W817" s="4">
        <v>992</v>
      </c>
      <c r="Y817" s="31">
        <v>0.61099984774486726</v>
      </c>
      <c r="Z817" s="33">
        <v>24</v>
      </c>
      <c r="AA817" s="34">
        <v>2.5458326989369468E-2</v>
      </c>
      <c r="AB817" s="32">
        <v>4.1666666666666664E-2</v>
      </c>
    </row>
    <row r="818" spans="6:28" x14ac:dyDescent="0.2">
      <c r="F818" s="24">
        <v>0.97292383988664544</v>
      </c>
      <c r="G818" s="18">
        <v>0</v>
      </c>
      <c r="H818" s="21" t="s">
        <v>2842</v>
      </c>
      <c r="I818" s="16">
        <v>0</v>
      </c>
      <c r="J818" s="23">
        <v>1349</v>
      </c>
      <c r="K818" s="14">
        <v>734</v>
      </c>
      <c r="L818" s="14">
        <v>2823</v>
      </c>
      <c r="M818" s="4" t="s">
        <v>870</v>
      </c>
      <c r="N818" s="4" t="s">
        <v>871</v>
      </c>
      <c r="O818" s="4" t="s">
        <v>872</v>
      </c>
      <c r="P818" s="4">
        <v>42</v>
      </c>
      <c r="Q818" s="4" t="s">
        <v>874</v>
      </c>
      <c r="R818" s="6">
        <v>49</v>
      </c>
      <c r="S818" s="4" t="s">
        <v>870</v>
      </c>
      <c r="T818" s="4">
        <v>415087</v>
      </c>
      <c r="U818" s="4">
        <v>8415087</v>
      </c>
      <c r="V818" s="4" t="s">
        <v>414</v>
      </c>
      <c r="W818" s="4">
        <v>2036</v>
      </c>
      <c r="Y818" s="31">
        <v>0.72503057480635957</v>
      </c>
      <c r="Z818" s="33">
        <v>2</v>
      </c>
      <c r="AA818" s="34">
        <v>0.36251528740317979</v>
      </c>
      <c r="AB818" s="32">
        <v>0.5</v>
      </c>
    </row>
    <row r="819" spans="6:28" x14ac:dyDescent="0.2">
      <c r="F819" s="24">
        <v>0.3760761601133546</v>
      </c>
      <c r="G819" s="18">
        <v>0</v>
      </c>
      <c r="H819" s="21" t="s">
        <v>2842</v>
      </c>
      <c r="I819" s="16">
        <v>0</v>
      </c>
      <c r="J819" s="23">
        <v>1349</v>
      </c>
      <c r="K819" s="14">
        <v>734</v>
      </c>
      <c r="L819" s="14">
        <v>2823</v>
      </c>
      <c r="M819" s="4" t="s">
        <v>870</v>
      </c>
      <c r="N819" s="4" t="s">
        <v>871</v>
      </c>
      <c r="O819" s="4" t="s">
        <v>872</v>
      </c>
      <c r="P819" s="4">
        <v>42</v>
      </c>
      <c r="Q819" s="4" t="s">
        <v>874</v>
      </c>
      <c r="R819" s="6">
        <v>49</v>
      </c>
      <c r="S819" s="4" t="s">
        <v>872</v>
      </c>
      <c r="T819" s="4">
        <v>415087</v>
      </c>
      <c r="U819" s="4">
        <v>8415087</v>
      </c>
      <c r="V819" s="4" t="s">
        <v>414</v>
      </c>
      <c r="W819" s="4">
        <v>787</v>
      </c>
      <c r="Y819" s="31">
        <v>0.72503057480635957</v>
      </c>
      <c r="Z819" s="33">
        <v>2</v>
      </c>
      <c r="AA819" s="34">
        <v>0.36251528740317979</v>
      </c>
      <c r="AB819" s="32">
        <v>0.5</v>
      </c>
    </row>
    <row r="820" spans="6:28" x14ac:dyDescent="0.2">
      <c r="F820" s="24">
        <v>0.22396106194690268</v>
      </c>
      <c r="G820" s="18">
        <v>0</v>
      </c>
      <c r="H820" s="21" t="s">
        <v>2843</v>
      </c>
      <c r="I820" s="16">
        <v>0</v>
      </c>
      <c r="J820" s="23">
        <v>906</v>
      </c>
      <c r="K820" s="14">
        <v>838</v>
      </c>
      <c r="L820" s="14">
        <v>1695</v>
      </c>
      <c r="M820" s="4" t="s">
        <v>870</v>
      </c>
      <c r="N820" s="4" t="s">
        <v>871</v>
      </c>
      <c r="O820" s="4" t="s">
        <v>872</v>
      </c>
      <c r="P820" s="4">
        <v>42</v>
      </c>
      <c r="Q820" s="4" t="s">
        <v>874</v>
      </c>
      <c r="R820" s="6">
        <v>70</v>
      </c>
      <c r="S820" s="4" t="s">
        <v>870</v>
      </c>
      <c r="T820" s="4">
        <v>416049</v>
      </c>
      <c r="U820" s="4">
        <v>8416049</v>
      </c>
      <c r="V820" s="4" t="s">
        <v>432</v>
      </c>
      <c r="W820" s="4">
        <v>419</v>
      </c>
      <c r="Y820" s="31">
        <v>0.73655132305902882</v>
      </c>
      <c r="Z820" s="33">
        <v>3</v>
      </c>
      <c r="AA820" s="34">
        <v>0.24551710768634294</v>
      </c>
      <c r="AB820" s="32">
        <v>0.33333333333333331</v>
      </c>
    </row>
    <row r="821" spans="6:28" x14ac:dyDescent="0.2">
      <c r="F821" s="24">
        <v>0.14859469026548672</v>
      </c>
      <c r="G821" s="18">
        <v>0</v>
      </c>
      <c r="H821" s="21" t="s">
        <v>2843</v>
      </c>
      <c r="I821" s="16">
        <v>0</v>
      </c>
      <c r="J821" s="23">
        <v>906</v>
      </c>
      <c r="K821" s="14">
        <v>838</v>
      </c>
      <c r="L821" s="14">
        <v>1695</v>
      </c>
      <c r="M821" s="4" t="s">
        <v>870</v>
      </c>
      <c r="N821" s="4" t="s">
        <v>871</v>
      </c>
      <c r="O821" s="4" t="s">
        <v>872</v>
      </c>
      <c r="P821" s="4">
        <v>42</v>
      </c>
      <c r="Q821" s="4" t="s">
        <v>874</v>
      </c>
      <c r="R821" s="6">
        <v>70</v>
      </c>
      <c r="S821" s="4" t="s">
        <v>872</v>
      </c>
      <c r="T821" s="4">
        <v>416049</v>
      </c>
      <c r="U821" s="4">
        <v>8416049</v>
      </c>
      <c r="V821" s="4" t="s">
        <v>432</v>
      </c>
      <c r="W821" s="4">
        <v>278</v>
      </c>
      <c r="Y821" s="31">
        <v>0.73655132305902882</v>
      </c>
      <c r="Z821" s="33">
        <v>3</v>
      </c>
      <c r="AA821" s="34">
        <v>0.24551710768634294</v>
      </c>
      <c r="AB821" s="32">
        <v>0.33333333333333331</v>
      </c>
    </row>
    <row r="822" spans="6:28" x14ac:dyDescent="0.2">
      <c r="F822" s="24">
        <v>0.29161772415753406</v>
      </c>
      <c r="G822" s="18">
        <v>0</v>
      </c>
      <c r="H822" s="21" t="s">
        <v>2844</v>
      </c>
      <c r="I822" s="16">
        <v>0</v>
      </c>
      <c r="J822" s="23">
        <v>33214</v>
      </c>
      <c r="K822" s="14">
        <v>20506</v>
      </c>
      <c r="L822" s="14">
        <v>31663</v>
      </c>
      <c r="M822" s="4" t="s">
        <v>870</v>
      </c>
      <c r="N822" s="4" t="s">
        <v>871</v>
      </c>
      <c r="O822" s="4" t="s">
        <v>872</v>
      </c>
      <c r="P822" s="4">
        <v>42</v>
      </c>
      <c r="Q822" s="4" t="s">
        <v>870</v>
      </c>
      <c r="R822" s="6">
        <v>2</v>
      </c>
      <c r="S822" s="4" t="s">
        <v>870</v>
      </c>
      <c r="T822" s="4">
        <v>416041</v>
      </c>
      <c r="U822" s="4">
        <v>8416041</v>
      </c>
      <c r="V822" s="4" t="s">
        <v>959</v>
      </c>
      <c r="W822" s="4">
        <v>278</v>
      </c>
      <c r="Y822" s="31">
        <v>0.61099984774486726</v>
      </c>
      <c r="Z822" s="33">
        <v>24</v>
      </c>
      <c r="AA822" s="34">
        <v>2.5458326989369468E-2</v>
      </c>
      <c r="AB822" s="32">
        <v>4.1666666666666664E-2</v>
      </c>
    </row>
    <row r="823" spans="6:28" x14ac:dyDescent="0.2">
      <c r="F823" s="24">
        <v>1.4297660360673341</v>
      </c>
      <c r="G823" s="18">
        <v>0</v>
      </c>
      <c r="H823" s="21" t="s">
        <v>2844</v>
      </c>
      <c r="I823" s="16">
        <v>0</v>
      </c>
      <c r="J823" s="23">
        <v>33214</v>
      </c>
      <c r="K823" s="14">
        <v>20506</v>
      </c>
      <c r="L823" s="14">
        <v>31663</v>
      </c>
      <c r="M823" s="4" t="s">
        <v>870</v>
      </c>
      <c r="N823" s="4" t="s">
        <v>871</v>
      </c>
      <c r="O823" s="4" t="s">
        <v>872</v>
      </c>
      <c r="P823" s="4">
        <v>42</v>
      </c>
      <c r="Q823" s="4" t="s">
        <v>870</v>
      </c>
      <c r="R823" s="6">
        <v>2</v>
      </c>
      <c r="S823" s="4" t="s">
        <v>872</v>
      </c>
      <c r="T823" s="4">
        <v>416041</v>
      </c>
      <c r="U823" s="4">
        <v>8416041</v>
      </c>
      <c r="V823" s="4" t="s">
        <v>959</v>
      </c>
      <c r="W823" s="4">
        <v>1363</v>
      </c>
      <c r="Y823" s="31">
        <v>0.61099984774486726</v>
      </c>
      <c r="Z823" s="33">
        <v>24</v>
      </c>
      <c r="AA823" s="34">
        <v>2.5458326989369468E-2</v>
      </c>
      <c r="AB823" s="32">
        <v>4.1666666666666664E-2</v>
      </c>
    </row>
    <row r="824" spans="6:28" x14ac:dyDescent="0.2">
      <c r="F824" s="24">
        <v>1.896564191643243</v>
      </c>
      <c r="G824" s="18">
        <v>0</v>
      </c>
      <c r="H824" s="21" t="s">
        <v>2844</v>
      </c>
      <c r="I824" s="16">
        <v>0</v>
      </c>
      <c r="J824" s="23">
        <v>33214</v>
      </c>
      <c r="K824" s="14">
        <v>20506</v>
      </c>
      <c r="L824" s="14">
        <v>31663</v>
      </c>
      <c r="M824" s="4" t="s">
        <v>870</v>
      </c>
      <c r="N824" s="4" t="s">
        <v>871</v>
      </c>
      <c r="O824" s="4" t="s">
        <v>872</v>
      </c>
      <c r="P824" s="4">
        <v>42</v>
      </c>
      <c r="Q824" s="4" t="s">
        <v>870</v>
      </c>
      <c r="R824" s="6">
        <v>2</v>
      </c>
      <c r="S824" s="4" t="s">
        <v>875</v>
      </c>
      <c r="T824" s="4">
        <v>416041</v>
      </c>
      <c r="U824" s="4">
        <v>8416041</v>
      </c>
      <c r="V824" s="4" t="s">
        <v>959</v>
      </c>
      <c r="W824" s="4">
        <v>1808</v>
      </c>
      <c r="Y824" s="31">
        <v>0.61099984774486726</v>
      </c>
      <c r="Z824" s="33">
        <v>24</v>
      </c>
      <c r="AA824" s="34">
        <v>2.5458326989369468E-2</v>
      </c>
      <c r="AB824" s="32">
        <v>4.1666666666666664E-2</v>
      </c>
    </row>
    <row r="825" spans="6:28" x14ac:dyDescent="0.2">
      <c r="F825" s="24">
        <v>2.1986717619934937</v>
      </c>
      <c r="G825" s="18">
        <v>0</v>
      </c>
      <c r="H825" s="21" t="s">
        <v>2845</v>
      </c>
      <c r="I825" s="16">
        <v>0</v>
      </c>
      <c r="J825" s="23">
        <v>33214</v>
      </c>
      <c r="K825" s="14">
        <v>20506</v>
      </c>
      <c r="L825" s="14">
        <v>31663</v>
      </c>
      <c r="M825" s="4" t="s">
        <v>870</v>
      </c>
      <c r="N825" s="4" t="s">
        <v>871</v>
      </c>
      <c r="O825" s="4" t="s">
        <v>872</v>
      </c>
      <c r="P825" s="4">
        <v>42</v>
      </c>
      <c r="Q825" s="4" t="s">
        <v>870</v>
      </c>
      <c r="R825" s="6">
        <v>3</v>
      </c>
      <c r="S825" s="4" t="s">
        <v>870</v>
      </c>
      <c r="T825" s="4">
        <v>416041</v>
      </c>
      <c r="U825" s="4">
        <v>8416041</v>
      </c>
      <c r="V825" s="4" t="s">
        <v>959</v>
      </c>
      <c r="W825" s="4">
        <v>2096</v>
      </c>
      <c r="Y825" s="31">
        <v>0.61099984774486726</v>
      </c>
      <c r="Z825" s="33">
        <v>24</v>
      </c>
      <c r="AA825" s="34">
        <v>2.5458326989369468E-2</v>
      </c>
      <c r="AB825" s="32">
        <v>4.1666666666666664E-2</v>
      </c>
    </row>
    <row r="826" spans="6:28" x14ac:dyDescent="0.2">
      <c r="F826" s="24">
        <v>2.2930803777279474</v>
      </c>
      <c r="G826" s="18">
        <v>0</v>
      </c>
      <c r="H826" s="21" t="s">
        <v>2845</v>
      </c>
      <c r="I826" s="16">
        <v>0</v>
      </c>
      <c r="J826" s="23">
        <v>33214</v>
      </c>
      <c r="K826" s="14">
        <v>20506</v>
      </c>
      <c r="L826" s="14">
        <v>31663</v>
      </c>
      <c r="M826" s="4" t="s">
        <v>870</v>
      </c>
      <c r="N826" s="4" t="s">
        <v>871</v>
      </c>
      <c r="O826" s="4" t="s">
        <v>872</v>
      </c>
      <c r="P826" s="4">
        <v>42</v>
      </c>
      <c r="Q826" s="4" t="s">
        <v>870</v>
      </c>
      <c r="R826" s="6">
        <v>3</v>
      </c>
      <c r="S826" s="4" t="s">
        <v>872</v>
      </c>
      <c r="T826" s="4">
        <v>416041</v>
      </c>
      <c r="U826" s="4">
        <v>8416041</v>
      </c>
      <c r="V826" s="4" t="s">
        <v>959</v>
      </c>
      <c r="W826" s="4">
        <v>2186</v>
      </c>
      <c r="Y826" s="31">
        <v>0.61099984774486726</v>
      </c>
      <c r="Z826" s="33">
        <v>24</v>
      </c>
      <c r="AA826" s="34">
        <v>2.5458326989369468E-2</v>
      </c>
      <c r="AB826" s="32">
        <v>4.1666666666666664E-2</v>
      </c>
    </row>
    <row r="827" spans="6:28" x14ac:dyDescent="0.2">
      <c r="F827" s="24">
        <v>1.6238281906325995</v>
      </c>
      <c r="G827" s="18">
        <v>0</v>
      </c>
      <c r="H827" s="21" t="s">
        <v>2846</v>
      </c>
      <c r="I827" s="16">
        <v>0</v>
      </c>
      <c r="J827" s="23">
        <v>33214</v>
      </c>
      <c r="K827" s="14">
        <v>20506</v>
      </c>
      <c r="L827" s="14">
        <v>31663</v>
      </c>
      <c r="M827" s="4" t="s">
        <v>870</v>
      </c>
      <c r="N827" s="4" t="s">
        <v>871</v>
      </c>
      <c r="O827" s="4" t="s">
        <v>872</v>
      </c>
      <c r="P827" s="4">
        <v>42</v>
      </c>
      <c r="Q827" s="4" t="s">
        <v>870</v>
      </c>
      <c r="R827" s="6">
        <v>4</v>
      </c>
      <c r="S827" s="4" t="s">
        <v>874</v>
      </c>
      <c r="T827" s="4">
        <v>416041</v>
      </c>
      <c r="U827" s="4">
        <v>8416041</v>
      </c>
      <c r="V827" s="4" t="s">
        <v>959</v>
      </c>
      <c r="W827" s="4">
        <v>1548</v>
      </c>
      <c r="Y827" s="31">
        <v>0.61099984774486726</v>
      </c>
      <c r="Z827" s="33">
        <v>24</v>
      </c>
      <c r="AA827" s="34">
        <v>2.5458326989369468E-2</v>
      </c>
      <c r="AB827" s="32">
        <v>4.1666666666666664E-2</v>
      </c>
    </row>
    <row r="828" spans="6:28" x14ac:dyDescent="0.2">
      <c r="F828" s="24">
        <v>1.9269847456021223</v>
      </c>
      <c r="G828" s="18">
        <v>0</v>
      </c>
      <c r="H828" s="21" t="s">
        <v>2847</v>
      </c>
      <c r="I828" s="16">
        <v>0</v>
      </c>
      <c r="J828" s="23">
        <v>33214</v>
      </c>
      <c r="K828" s="14">
        <v>20506</v>
      </c>
      <c r="L828" s="14">
        <v>31663</v>
      </c>
      <c r="M828" s="4" t="s">
        <v>870</v>
      </c>
      <c r="N828" s="4" t="s">
        <v>871</v>
      </c>
      <c r="O828" s="4" t="s">
        <v>872</v>
      </c>
      <c r="P828" s="4">
        <v>42</v>
      </c>
      <c r="Q828" s="4" t="s">
        <v>870</v>
      </c>
      <c r="R828" s="6">
        <v>5</v>
      </c>
      <c r="S828" s="4" t="s">
        <v>870</v>
      </c>
      <c r="T828" s="4">
        <v>416041</v>
      </c>
      <c r="U828" s="4">
        <v>8416041</v>
      </c>
      <c r="V828" s="4" t="s">
        <v>959</v>
      </c>
      <c r="W828" s="4">
        <v>1837</v>
      </c>
      <c r="Y828" s="31">
        <v>0.61099984774486726</v>
      </c>
      <c r="Z828" s="33">
        <v>24</v>
      </c>
      <c r="AA828" s="34">
        <v>2.5458326989369468E-2</v>
      </c>
      <c r="AB828" s="32">
        <v>4.1666666666666664E-2</v>
      </c>
    </row>
    <row r="829" spans="6:28" x14ac:dyDescent="0.2">
      <c r="F829" s="24">
        <v>1.5566931749992103</v>
      </c>
      <c r="G829" s="18">
        <v>0</v>
      </c>
      <c r="H829" s="21" t="s">
        <v>2847</v>
      </c>
      <c r="I829" s="16">
        <v>0</v>
      </c>
      <c r="J829" s="23">
        <v>33214</v>
      </c>
      <c r="K829" s="14">
        <v>20506</v>
      </c>
      <c r="L829" s="14">
        <v>31663</v>
      </c>
      <c r="M829" s="4" t="s">
        <v>870</v>
      </c>
      <c r="N829" s="4" t="s">
        <v>871</v>
      </c>
      <c r="O829" s="4" t="s">
        <v>872</v>
      </c>
      <c r="P829" s="4">
        <v>42</v>
      </c>
      <c r="Q829" s="4" t="s">
        <v>870</v>
      </c>
      <c r="R829" s="6">
        <v>5</v>
      </c>
      <c r="S829" s="4" t="s">
        <v>872</v>
      </c>
      <c r="T829" s="4">
        <v>416041</v>
      </c>
      <c r="U829" s="4">
        <v>8416041</v>
      </c>
      <c r="V829" s="4" t="s">
        <v>959</v>
      </c>
      <c r="W829" s="4">
        <v>1484</v>
      </c>
      <c r="Y829" s="31">
        <v>0.61099984774486726</v>
      </c>
      <c r="Z829" s="33">
        <v>24</v>
      </c>
      <c r="AA829" s="34">
        <v>2.5458326989369468E-2</v>
      </c>
      <c r="AB829" s="32">
        <v>4.1666666666666664E-2</v>
      </c>
    </row>
    <row r="830" spans="6:28" x14ac:dyDescent="0.2">
      <c r="F830" s="24">
        <v>2.4441341629030728</v>
      </c>
      <c r="G830" s="18">
        <v>0</v>
      </c>
      <c r="H830" s="21" t="s">
        <v>2848</v>
      </c>
      <c r="I830" s="16">
        <v>0</v>
      </c>
      <c r="J830" s="23">
        <v>33214</v>
      </c>
      <c r="K830" s="14">
        <v>20506</v>
      </c>
      <c r="L830" s="14">
        <v>31663</v>
      </c>
      <c r="M830" s="4" t="s">
        <v>870</v>
      </c>
      <c r="N830" s="4" t="s">
        <v>871</v>
      </c>
      <c r="O830" s="4" t="s">
        <v>872</v>
      </c>
      <c r="P830" s="4">
        <v>42</v>
      </c>
      <c r="Q830" s="4" t="s">
        <v>870</v>
      </c>
      <c r="R830" s="6">
        <v>6</v>
      </c>
      <c r="S830" s="4" t="s">
        <v>874</v>
      </c>
      <c r="T830" s="4">
        <v>416041</v>
      </c>
      <c r="U830" s="4">
        <v>8416041</v>
      </c>
      <c r="V830" s="4" t="s">
        <v>959</v>
      </c>
      <c r="W830" s="4">
        <v>2330</v>
      </c>
      <c r="Y830" s="31">
        <v>0.61099984774486726</v>
      </c>
      <c r="Z830" s="33">
        <v>24</v>
      </c>
      <c r="AA830" s="34">
        <v>2.5458326989369468E-2</v>
      </c>
      <c r="AB830" s="32">
        <v>4.1666666666666664E-2</v>
      </c>
    </row>
    <row r="831" spans="6:28" x14ac:dyDescent="0.2">
      <c r="F831" s="24">
        <v>0.25490326248302436</v>
      </c>
      <c r="G831" s="18">
        <v>0</v>
      </c>
      <c r="H831" s="21" t="s">
        <v>2848</v>
      </c>
      <c r="I831" s="16">
        <v>0</v>
      </c>
      <c r="J831" s="23">
        <v>33214</v>
      </c>
      <c r="K831" s="14">
        <v>20506</v>
      </c>
      <c r="L831" s="14">
        <v>31663</v>
      </c>
      <c r="M831" s="4" t="s">
        <v>870</v>
      </c>
      <c r="N831" s="4" t="s">
        <v>871</v>
      </c>
      <c r="O831" s="4" t="s">
        <v>872</v>
      </c>
      <c r="P831" s="4">
        <v>42</v>
      </c>
      <c r="Q831" s="4" t="s">
        <v>870</v>
      </c>
      <c r="R831" s="6">
        <v>6</v>
      </c>
      <c r="S831" s="4" t="s">
        <v>872</v>
      </c>
      <c r="T831" s="4">
        <v>416041</v>
      </c>
      <c r="U831" s="4">
        <v>8416041</v>
      </c>
      <c r="V831" s="4" t="s">
        <v>959</v>
      </c>
      <c r="W831" s="4">
        <v>243</v>
      </c>
      <c r="Y831" s="31">
        <v>0.61099984774486726</v>
      </c>
      <c r="Z831" s="33">
        <v>24</v>
      </c>
      <c r="AA831" s="34">
        <v>2.5458326989369468E-2</v>
      </c>
      <c r="AB831" s="32">
        <v>4.1666666666666664E-2</v>
      </c>
    </row>
    <row r="832" spans="6:28" x14ac:dyDescent="0.2">
      <c r="F832" s="24">
        <v>2.1241938540252026</v>
      </c>
      <c r="G832" s="18">
        <v>0</v>
      </c>
      <c r="H832" s="21" t="s">
        <v>2849</v>
      </c>
      <c r="I832" s="16">
        <v>0</v>
      </c>
      <c r="J832" s="23">
        <v>33214</v>
      </c>
      <c r="K832" s="14">
        <v>20506</v>
      </c>
      <c r="L832" s="14">
        <v>31663</v>
      </c>
      <c r="M832" s="4" t="s">
        <v>870</v>
      </c>
      <c r="N832" s="4" t="s">
        <v>871</v>
      </c>
      <c r="O832" s="4" t="s">
        <v>872</v>
      </c>
      <c r="P832" s="4">
        <v>42</v>
      </c>
      <c r="Q832" s="4" t="s">
        <v>870</v>
      </c>
      <c r="R832" s="6">
        <v>45</v>
      </c>
      <c r="S832" s="4" t="s">
        <v>874</v>
      </c>
      <c r="T832" s="4">
        <v>416041</v>
      </c>
      <c r="U832" s="4">
        <v>8416041</v>
      </c>
      <c r="V832" s="4" t="s">
        <v>959</v>
      </c>
      <c r="W832" s="4">
        <v>2025</v>
      </c>
      <c r="Y832" s="31">
        <v>0.61099984774486726</v>
      </c>
      <c r="Z832" s="33">
        <v>24</v>
      </c>
      <c r="AA832" s="34">
        <v>2.5458326989369468E-2</v>
      </c>
      <c r="AB832" s="32">
        <v>4.1666666666666664E-2</v>
      </c>
    </row>
    <row r="833" spans="6:28" x14ac:dyDescent="0.2">
      <c r="F833" s="24">
        <v>1.4287170514480625</v>
      </c>
      <c r="G833" s="18">
        <v>0</v>
      </c>
      <c r="H833" s="21" t="s">
        <v>2850</v>
      </c>
      <c r="I833" s="16">
        <v>0</v>
      </c>
      <c r="J833" s="23">
        <v>33214</v>
      </c>
      <c r="K833" s="14">
        <v>20506</v>
      </c>
      <c r="L833" s="14">
        <v>31663</v>
      </c>
      <c r="M833" s="4" t="s">
        <v>870</v>
      </c>
      <c r="N833" s="4" t="s">
        <v>871</v>
      </c>
      <c r="O833" s="4" t="s">
        <v>872</v>
      </c>
      <c r="P833" s="4">
        <v>42</v>
      </c>
      <c r="Q833" s="4" t="s">
        <v>870</v>
      </c>
      <c r="R833" s="6">
        <v>46</v>
      </c>
      <c r="S833" s="4" t="s">
        <v>870</v>
      </c>
      <c r="T833" s="4">
        <v>416041</v>
      </c>
      <c r="U833" s="4">
        <v>8416041</v>
      </c>
      <c r="V833" s="4" t="s">
        <v>959</v>
      </c>
      <c r="W833" s="4">
        <v>1362</v>
      </c>
      <c r="Y833" s="31">
        <v>0.61099984774486726</v>
      </c>
      <c r="Z833" s="33">
        <v>24</v>
      </c>
      <c r="AA833" s="34">
        <v>2.5458326989369468E-2</v>
      </c>
      <c r="AB833" s="32">
        <v>4.1666666666666664E-2</v>
      </c>
    </row>
    <row r="834" spans="6:28" x14ac:dyDescent="0.2">
      <c r="F834" s="24">
        <v>0.42693674004358401</v>
      </c>
      <c r="G834" s="18">
        <v>0</v>
      </c>
      <c r="H834" s="21" t="s">
        <v>2850</v>
      </c>
      <c r="I834" s="16">
        <v>0</v>
      </c>
      <c r="J834" s="23">
        <v>33214</v>
      </c>
      <c r="K834" s="14">
        <v>20506</v>
      </c>
      <c r="L834" s="14">
        <v>31663</v>
      </c>
      <c r="M834" s="4" t="s">
        <v>870</v>
      </c>
      <c r="N834" s="4" t="s">
        <v>871</v>
      </c>
      <c r="O834" s="4" t="s">
        <v>872</v>
      </c>
      <c r="P834" s="4">
        <v>42</v>
      </c>
      <c r="Q834" s="4" t="s">
        <v>870</v>
      </c>
      <c r="R834" s="6">
        <v>46</v>
      </c>
      <c r="S834" s="4" t="s">
        <v>872</v>
      </c>
      <c r="T834" s="4">
        <v>416041</v>
      </c>
      <c r="U834" s="4">
        <v>8416041</v>
      </c>
      <c r="V834" s="4" t="s">
        <v>959</v>
      </c>
      <c r="W834" s="4">
        <v>407</v>
      </c>
      <c r="Y834" s="31">
        <v>0.61099984774486726</v>
      </c>
      <c r="Z834" s="33">
        <v>24</v>
      </c>
      <c r="AA834" s="34">
        <v>2.5458326989369468E-2</v>
      </c>
      <c r="AB834" s="32">
        <v>4.1666666666666664E-2</v>
      </c>
    </row>
    <row r="835" spans="6:28" x14ac:dyDescent="0.2">
      <c r="F835" s="24">
        <v>1.1538252193193868</v>
      </c>
      <c r="G835" s="18">
        <v>0</v>
      </c>
      <c r="H835" s="21" t="s">
        <v>2851</v>
      </c>
      <c r="I835" s="16">
        <v>0</v>
      </c>
      <c r="J835" s="23">
        <v>5627</v>
      </c>
      <c r="K835" s="14">
        <v>3554</v>
      </c>
      <c r="L835" s="14">
        <v>10373</v>
      </c>
      <c r="M835" s="4" t="s">
        <v>870</v>
      </c>
      <c r="N835" s="4" t="s">
        <v>871</v>
      </c>
      <c r="O835" s="4" t="s">
        <v>872</v>
      </c>
      <c r="P835" s="4">
        <v>42</v>
      </c>
      <c r="Q835" s="4" t="s">
        <v>872</v>
      </c>
      <c r="R835" s="6">
        <v>25</v>
      </c>
      <c r="S835" s="4" t="s">
        <v>870</v>
      </c>
      <c r="T835" s="4">
        <v>416025</v>
      </c>
      <c r="U835" s="4">
        <v>8416025</v>
      </c>
      <c r="V835" s="4" t="s">
        <v>960</v>
      </c>
      <c r="W835" s="4">
        <v>2127</v>
      </c>
      <c r="Y835" s="31">
        <v>0.71223279124475813</v>
      </c>
      <c r="Z835" s="33">
        <v>6</v>
      </c>
      <c r="AA835" s="34">
        <v>0.11870546520745968</v>
      </c>
      <c r="AB835" s="32">
        <v>0.16666666666666666</v>
      </c>
    </row>
    <row r="836" spans="6:28" x14ac:dyDescent="0.2">
      <c r="F836" s="24">
        <v>1.1402635688807481</v>
      </c>
      <c r="G836" s="18">
        <v>0</v>
      </c>
      <c r="H836" s="21" t="s">
        <v>2851</v>
      </c>
      <c r="I836" s="16">
        <v>0</v>
      </c>
      <c r="J836" s="23">
        <v>5627</v>
      </c>
      <c r="K836" s="14">
        <v>3554</v>
      </c>
      <c r="L836" s="14">
        <v>10373</v>
      </c>
      <c r="M836" s="4" t="s">
        <v>870</v>
      </c>
      <c r="N836" s="4" t="s">
        <v>871</v>
      </c>
      <c r="O836" s="4" t="s">
        <v>872</v>
      </c>
      <c r="P836" s="4">
        <v>42</v>
      </c>
      <c r="Q836" s="4" t="s">
        <v>872</v>
      </c>
      <c r="R836" s="6">
        <v>25</v>
      </c>
      <c r="S836" s="4" t="s">
        <v>872</v>
      </c>
      <c r="T836" s="4">
        <v>416025</v>
      </c>
      <c r="U836" s="4">
        <v>8416025</v>
      </c>
      <c r="V836" s="4" t="s">
        <v>960</v>
      </c>
      <c r="W836" s="4">
        <v>2102</v>
      </c>
      <c r="Y836" s="31">
        <v>0.71223279124475813</v>
      </c>
      <c r="Z836" s="33">
        <v>6</v>
      </c>
      <c r="AA836" s="34">
        <v>0.11870546520745968</v>
      </c>
      <c r="AB836" s="32">
        <v>0.16666666666666666</v>
      </c>
    </row>
    <row r="837" spans="6:28" x14ac:dyDescent="0.2">
      <c r="F837" s="24">
        <v>0.93738127831871199</v>
      </c>
      <c r="G837" s="18">
        <v>0</v>
      </c>
      <c r="H837" s="21" t="s">
        <v>2851</v>
      </c>
      <c r="I837" s="16">
        <v>0</v>
      </c>
      <c r="J837" s="23">
        <v>5627</v>
      </c>
      <c r="K837" s="14">
        <v>3554</v>
      </c>
      <c r="L837" s="14">
        <v>10373</v>
      </c>
      <c r="M837" s="4" t="s">
        <v>870</v>
      </c>
      <c r="N837" s="4" t="s">
        <v>871</v>
      </c>
      <c r="O837" s="4" t="s">
        <v>872</v>
      </c>
      <c r="P837" s="4">
        <v>42</v>
      </c>
      <c r="Q837" s="4" t="s">
        <v>872</v>
      </c>
      <c r="R837" s="6">
        <v>25</v>
      </c>
      <c r="S837" s="4" t="s">
        <v>873</v>
      </c>
      <c r="T837" s="4">
        <v>416025</v>
      </c>
      <c r="U837" s="4">
        <v>8416025</v>
      </c>
      <c r="V837" s="4" t="s">
        <v>960</v>
      </c>
      <c r="W837" s="4">
        <v>1728</v>
      </c>
      <c r="Y837" s="31">
        <v>0.71223279124475813</v>
      </c>
      <c r="Z837" s="33">
        <v>6</v>
      </c>
      <c r="AA837" s="34">
        <v>0.11870546520745968</v>
      </c>
      <c r="AB837" s="32">
        <v>0.16666666666666666</v>
      </c>
    </row>
    <row r="838" spans="6:28" x14ac:dyDescent="0.2">
      <c r="F838" s="24">
        <v>1.2909199747952111</v>
      </c>
      <c r="G838" s="18">
        <v>0</v>
      </c>
      <c r="H838" s="21" t="s">
        <v>2852</v>
      </c>
      <c r="I838" s="16">
        <v>0</v>
      </c>
      <c r="J838" s="23">
        <v>2590</v>
      </c>
      <c r="K838" s="14">
        <v>1340</v>
      </c>
      <c r="L838" s="14">
        <v>4761</v>
      </c>
      <c r="M838" s="4" t="s">
        <v>870</v>
      </c>
      <c r="N838" s="4" t="s">
        <v>871</v>
      </c>
      <c r="O838" s="4" t="s">
        <v>872</v>
      </c>
      <c r="P838" s="4">
        <v>42</v>
      </c>
      <c r="Q838" s="4" t="s">
        <v>875</v>
      </c>
      <c r="R838" s="6">
        <v>47</v>
      </c>
      <c r="S838" s="4" t="s">
        <v>870</v>
      </c>
      <c r="T838" s="4">
        <v>416015</v>
      </c>
      <c r="U838" s="4">
        <v>8416015</v>
      </c>
      <c r="V838" s="4" t="s">
        <v>425</v>
      </c>
      <c r="W838" s="4">
        <v>2373</v>
      </c>
      <c r="Y838" s="31">
        <v>0.70199056495224943</v>
      </c>
      <c r="Z838" s="33">
        <v>3</v>
      </c>
      <c r="AA838" s="34">
        <v>0.23399685498408315</v>
      </c>
      <c r="AB838" s="32">
        <v>0.33333333333333331</v>
      </c>
    </row>
    <row r="839" spans="6:28" x14ac:dyDescent="0.2">
      <c r="F839" s="24">
        <v>1.1473030875866415</v>
      </c>
      <c r="G839" s="18">
        <v>0</v>
      </c>
      <c r="H839" s="21" t="s">
        <v>2852</v>
      </c>
      <c r="I839" s="16">
        <v>0</v>
      </c>
      <c r="J839" s="23">
        <v>2590</v>
      </c>
      <c r="K839" s="14">
        <v>1340</v>
      </c>
      <c r="L839" s="14">
        <v>4761</v>
      </c>
      <c r="M839" s="4" t="s">
        <v>870</v>
      </c>
      <c r="N839" s="4" t="s">
        <v>871</v>
      </c>
      <c r="O839" s="4" t="s">
        <v>872</v>
      </c>
      <c r="P839" s="4">
        <v>42</v>
      </c>
      <c r="Q839" s="4" t="s">
        <v>875</v>
      </c>
      <c r="R839" s="6">
        <v>47</v>
      </c>
      <c r="S839" s="4" t="s">
        <v>872</v>
      </c>
      <c r="T839" s="4">
        <v>416015</v>
      </c>
      <c r="U839" s="4">
        <v>8416015</v>
      </c>
      <c r="V839" s="4" t="s">
        <v>425</v>
      </c>
      <c r="W839" s="4">
        <v>2109</v>
      </c>
      <c r="Y839" s="31">
        <v>0.70199056495224943</v>
      </c>
      <c r="Z839" s="33">
        <v>3</v>
      </c>
      <c r="AA839" s="34">
        <v>0.23399685498408315</v>
      </c>
      <c r="AB839" s="32">
        <v>0.33333333333333331</v>
      </c>
    </row>
    <row r="840" spans="6:28" x14ac:dyDescent="0.2">
      <c r="F840" s="24">
        <v>0.15177693761814742</v>
      </c>
      <c r="G840" s="18">
        <v>0</v>
      </c>
      <c r="H840" s="21" t="s">
        <v>2853</v>
      </c>
      <c r="I840" s="16">
        <v>0</v>
      </c>
      <c r="J840" s="23">
        <v>2590</v>
      </c>
      <c r="K840" s="14">
        <v>1340</v>
      </c>
      <c r="L840" s="14">
        <v>4761</v>
      </c>
      <c r="M840" s="4" t="s">
        <v>870</v>
      </c>
      <c r="N840" s="4" t="s">
        <v>871</v>
      </c>
      <c r="O840" s="4" t="s">
        <v>872</v>
      </c>
      <c r="P840" s="4">
        <v>42</v>
      </c>
      <c r="Q840" s="4" t="s">
        <v>875</v>
      </c>
      <c r="R840" s="6">
        <v>48</v>
      </c>
      <c r="S840" s="4" t="s">
        <v>874</v>
      </c>
      <c r="T840" s="4">
        <v>416015</v>
      </c>
      <c r="U840" s="4">
        <v>8416015</v>
      </c>
      <c r="V840" s="4" t="s">
        <v>425</v>
      </c>
      <c r="W840" s="4">
        <v>279</v>
      </c>
      <c r="Y840" s="31">
        <v>0.70199056495224943</v>
      </c>
      <c r="Z840" s="33">
        <v>3</v>
      </c>
      <c r="AA840" s="34">
        <v>0.23399685498408315</v>
      </c>
      <c r="AB840" s="32">
        <v>0.33333333333333331</v>
      </c>
    </row>
    <row r="841" spans="6:28" x14ac:dyDescent="0.2">
      <c r="F841" s="24">
        <v>1.5853340008009611</v>
      </c>
      <c r="G841" s="18">
        <v>3.5414364163183411E-3</v>
      </c>
      <c r="H841" s="21" t="s">
        <v>2854</v>
      </c>
      <c r="I841" s="16">
        <v>5.8785400937211296E-3</v>
      </c>
      <c r="J841" s="23">
        <v>1951</v>
      </c>
      <c r="K841" s="14">
        <v>2863</v>
      </c>
      <c r="L841" s="14">
        <v>2497</v>
      </c>
      <c r="M841" s="4" t="s">
        <v>870</v>
      </c>
      <c r="N841" s="4" t="s">
        <v>871</v>
      </c>
      <c r="O841" s="4" t="s">
        <v>872</v>
      </c>
      <c r="P841" s="4">
        <v>43</v>
      </c>
      <c r="Q841" s="4" t="s">
        <v>874</v>
      </c>
      <c r="R841" s="6">
        <v>2</v>
      </c>
      <c r="S841" s="4" t="s">
        <v>874</v>
      </c>
      <c r="T841" s="4">
        <v>327002</v>
      </c>
      <c r="U841" s="4">
        <v>8327002</v>
      </c>
      <c r="V841" s="4" t="s">
        <v>304</v>
      </c>
      <c r="W841" s="4">
        <v>2029</v>
      </c>
      <c r="Y841" s="31">
        <v>0.73314184106141433</v>
      </c>
      <c r="Z841" s="33">
        <v>2</v>
      </c>
      <c r="AA841" s="34">
        <v>0.36657092053070717</v>
      </c>
      <c r="AB841" s="32">
        <v>0.5</v>
      </c>
    </row>
    <row r="842" spans="6:28" x14ac:dyDescent="0.2">
      <c r="F842" s="24">
        <v>0.3656659991990388</v>
      </c>
      <c r="G842" s="18">
        <v>8.168517707427222E-4</v>
      </c>
      <c r="H842" s="21" t="s">
        <v>2854</v>
      </c>
      <c r="I842" s="16">
        <v>5.8785400937211296E-3</v>
      </c>
      <c r="J842" s="23">
        <v>1951</v>
      </c>
      <c r="K842" s="14">
        <v>2863</v>
      </c>
      <c r="L842" s="14">
        <v>2497</v>
      </c>
      <c r="M842" s="4" t="s">
        <v>870</v>
      </c>
      <c r="N842" s="4" t="s">
        <v>871</v>
      </c>
      <c r="O842" s="4" t="s">
        <v>872</v>
      </c>
      <c r="P842" s="4">
        <v>43</v>
      </c>
      <c r="Q842" s="4" t="s">
        <v>874</v>
      </c>
      <c r="R842" s="6">
        <v>2</v>
      </c>
      <c r="S842" s="4" t="s">
        <v>872</v>
      </c>
      <c r="T842" s="4">
        <v>327002</v>
      </c>
      <c r="U842" s="4">
        <v>8327002</v>
      </c>
      <c r="V842" s="4" t="s">
        <v>304</v>
      </c>
      <c r="W842" s="4">
        <v>468</v>
      </c>
      <c r="Y842" s="31">
        <v>0.73314184106141433</v>
      </c>
      <c r="Z842" s="33">
        <v>2</v>
      </c>
      <c r="AA842" s="34">
        <v>0.36657092053070717</v>
      </c>
      <c r="AB842" s="32">
        <v>0.5</v>
      </c>
    </row>
    <row r="843" spans="6:28" x14ac:dyDescent="0.2">
      <c r="F843" s="24">
        <v>0.53800000000000003</v>
      </c>
      <c r="G843" s="18">
        <v>9.4915800253513816E-2</v>
      </c>
      <c r="H843" s="21" t="s">
        <v>2854</v>
      </c>
      <c r="I843" s="16">
        <v>0.5887226800254779</v>
      </c>
      <c r="J843" s="23">
        <v>538</v>
      </c>
      <c r="K843" s="14">
        <v>1450</v>
      </c>
      <c r="L843" s="14">
        <v>543</v>
      </c>
      <c r="M843" s="4" t="s">
        <v>870</v>
      </c>
      <c r="N843" s="4" t="s">
        <v>871</v>
      </c>
      <c r="O843" s="4" t="s">
        <v>872</v>
      </c>
      <c r="P843" s="4">
        <v>43</v>
      </c>
      <c r="Q843" s="4" t="s">
        <v>874</v>
      </c>
      <c r="R843" s="6">
        <v>2</v>
      </c>
      <c r="S843" s="4" t="s">
        <v>872</v>
      </c>
      <c r="T843" s="4">
        <v>327010</v>
      </c>
      <c r="U843" s="4">
        <v>8327010</v>
      </c>
      <c r="V843" s="4" t="s">
        <v>311</v>
      </c>
      <c r="W843" s="4">
        <v>543</v>
      </c>
      <c r="Y843" s="31">
        <v>0.78743579612801262</v>
      </c>
      <c r="Z843" s="33">
        <v>1</v>
      </c>
      <c r="AA843" s="34">
        <v>0.78743579612801262</v>
      </c>
      <c r="AB843" s="32">
        <v>1</v>
      </c>
    </row>
    <row r="844" spans="6:28" x14ac:dyDescent="0.2">
      <c r="F844" s="24">
        <v>0.46899999999999997</v>
      </c>
      <c r="G844" s="18">
        <v>9.6907503618209531E-2</v>
      </c>
      <c r="H844" s="21" t="s">
        <v>2854</v>
      </c>
      <c r="I844" s="16">
        <v>0.99507461032356614</v>
      </c>
      <c r="J844" s="23">
        <v>469</v>
      </c>
      <c r="K844" s="14">
        <v>1268</v>
      </c>
      <c r="L844" s="14">
        <v>328</v>
      </c>
      <c r="M844" s="4" t="s">
        <v>870</v>
      </c>
      <c r="N844" s="4" t="s">
        <v>871</v>
      </c>
      <c r="O844" s="4" t="s">
        <v>872</v>
      </c>
      <c r="P844" s="4">
        <v>43</v>
      </c>
      <c r="Q844" s="4" t="s">
        <v>874</v>
      </c>
      <c r="R844" s="6">
        <v>2</v>
      </c>
      <c r="S844" s="4" t="s">
        <v>872</v>
      </c>
      <c r="T844" s="4">
        <v>327017</v>
      </c>
      <c r="U844" s="4">
        <v>8327017</v>
      </c>
      <c r="V844" s="4" t="s">
        <v>315</v>
      </c>
      <c r="W844" s="4">
        <v>328</v>
      </c>
      <c r="Y844" s="31">
        <v>0.77288135593220342</v>
      </c>
      <c r="Z844" s="33">
        <v>1</v>
      </c>
      <c r="AA844" s="34">
        <v>0.77288135593220342</v>
      </c>
      <c r="AB844" s="32">
        <v>1</v>
      </c>
    </row>
    <row r="845" spans="6:28" x14ac:dyDescent="0.2">
      <c r="F845" s="24">
        <v>6.3584415584415589E-3</v>
      </c>
      <c r="G845" s="18">
        <v>1.5114769833897326E-3</v>
      </c>
      <c r="H845" s="21" t="s">
        <v>2855</v>
      </c>
      <c r="I845" s="16">
        <v>0.32647902841218224</v>
      </c>
      <c r="J845" s="23">
        <v>6120</v>
      </c>
      <c r="K845" s="14">
        <v>12483</v>
      </c>
      <c r="L845" s="14">
        <v>5775</v>
      </c>
      <c r="M845" s="4" t="s">
        <v>870</v>
      </c>
      <c r="N845" s="4" t="s">
        <v>871</v>
      </c>
      <c r="O845" s="4" t="s">
        <v>872</v>
      </c>
      <c r="P845" s="4">
        <v>43</v>
      </c>
      <c r="Q845" s="4" t="s">
        <v>874</v>
      </c>
      <c r="R845" s="6">
        <v>3</v>
      </c>
      <c r="S845" s="4" t="s">
        <v>874</v>
      </c>
      <c r="T845" s="4">
        <v>325049</v>
      </c>
      <c r="U845" s="4">
        <v>8325049</v>
      </c>
      <c r="V845" s="4" t="s">
        <v>958</v>
      </c>
      <c r="W845" s="4">
        <v>6</v>
      </c>
      <c r="Y845" s="31">
        <v>0.7489539748953975</v>
      </c>
      <c r="Z845" s="33">
        <v>6</v>
      </c>
      <c r="AA845" s="34">
        <v>0.12482566248256625</v>
      </c>
      <c r="AB845" s="32">
        <v>0.16666666666666666</v>
      </c>
    </row>
    <row r="846" spans="6:28" x14ac:dyDescent="0.2">
      <c r="F846" s="24">
        <v>8.5788304959289411E-3</v>
      </c>
      <c r="G846" s="18">
        <v>3.7040568039300305E-3</v>
      </c>
      <c r="H846" s="21" t="s">
        <v>2855</v>
      </c>
      <c r="I846" s="16">
        <v>0.48004576178933195</v>
      </c>
      <c r="J846" s="23">
        <v>1159</v>
      </c>
      <c r="K846" s="14">
        <v>3326</v>
      </c>
      <c r="L846" s="14">
        <v>1351</v>
      </c>
      <c r="M846" s="4" t="s">
        <v>870</v>
      </c>
      <c r="N846" s="4" t="s">
        <v>871</v>
      </c>
      <c r="O846" s="4" t="s">
        <v>872</v>
      </c>
      <c r="P846" s="4">
        <v>43</v>
      </c>
      <c r="Q846" s="4" t="s">
        <v>874</v>
      </c>
      <c r="R846" s="6">
        <v>3</v>
      </c>
      <c r="S846" s="4" t="s">
        <v>874</v>
      </c>
      <c r="T846" s="4">
        <v>325069</v>
      </c>
      <c r="U846" s="4">
        <v>8325069</v>
      </c>
      <c r="V846" s="4" t="s">
        <v>290</v>
      </c>
      <c r="W846" s="4">
        <v>10</v>
      </c>
      <c r="Y846" s="31">
        <v>0.80140507196710076</v>
      </c>
      <c r="Z846" s="33">
        <v>4</v>
      </c>
      <c r="AA846" s="34">
        <v>0.20035126799177519</v>
      </c>
      <c r="AB846" s="32">
        <v>0.25</v>
      </c>
    </row>
    <row r="847" spans="6:28" x14ac:dyDescent="0.2">
      <c r="F847" s="24">
        <v>1.2442513576415826</v>
      </c>
      <c r="G847" s="18">
        <v>0.5600243210745558</v>
      </c>
      <c r="H847" s="21" t="s">
        <v>2855</v>
      </c>
      <c r="I847" s="16">
        <v>0.56702462508798779</v>
      </c>
      <c r="J847" s="23">
        <v>1253</v>
      </c>
      <c r="K847" s="14">
        <v>3388</v>
      </c>
      <c r="L847" s="14">
        <v>1289</v>
      </c>
      <c r="M847" s="4" t="s">
        <v>870</v>
      </c>
      <c r="N847" s="4" t="s">
        <v>871</v>
      </c>
      <c r="O847" s="4" t="s">
        <v>872</v>
      </c>
      <c r="P847" s="4">
        <v>43</v>
      </c>
      <c r="Q847" s="4" t="s">
        <v>874</v>
      </c>
      <c r="R847" s="6">
        <v>3</v>
      </c>
      <c r="S847" s="4" t="s">
        <v>874</v>
      </c>
      <c r="T847" s="4">
        <v>325072</v>
      </c>
      <c r="U847" s="4">
        <v>8325072</v>
      </c>
      <c r="V847" s="4" t="s">
        <v>293</v>
      </c>
      <c r="W847" s="4">
        <v>1280</v>
      </c>
      <c r="Y847" s="31">
        <v>0.7887015177065767</v>
      </c>
      <c r="Z847" s="33">
        <v>2</v>
      </c>
      <c r="AA847" s="34">
        <v>0.39435075885328835</v>
      </c>
      <c r="AB847" s="32">
        <v>0.5</v>
      </c>
    </row>
    <row r="848" spans="6:28" x14ac:dyDescent="0.2">
      <c r="F848" s="24">
        <v>9.9310344827586203E-2</v>
      </c>
      <c r="G848" s="18">
        <v>5.6298381421534129E-2</v>
      </c>
      <c r="H848" s="21" t="s">
        <v>2856</v>
      </c>
      <c r="I848" s="16">
        <v>1</v>
      </c>
      <c r="J848" s="23">
        <v>972</v>
      </c>
      <c r="K848" s="14">
        <v>4202</v>
      </c>
      <c r="L848" s="14">
        <v>783</v>
      </c>
      <c r="M848" s="4" t="s">
        <v>870</v>
      </c>
      <c r="N848" s="4" t="s">
        <v>871</v>
      </c>
      <c r="O848" s="4" t="s">
        <v>872</v>
      </c>
      <c r="P848" s="4">
        <v>43</v>
      </c>
      <c r="Q848" s="4" t="s">
        <v>874</v>
      </c>
      <c r="R848" s="6">
        <v>4</v>
      </c>
      <c r="S848" s="4" t="s">
        <v>874</v>
      </c>
      <c r="T848" s="4">
        <v>325014</v>
      </c>
      <c r="U848" s="4">
        <v>8325014</v>
      </c>
      <c r="V848" s="4" t="s">
        <v>282</v>
      </c>
      <c r="W848" s="4">
        <v>80</v>
      </c>
      <c r="Y848" s="31">
        <v>0.83683061943931514</v>
      </c>
      <c r="Z848" s="33">
        <v>3</v>
      </c>
      <c r="AA848" s="34">
        <v>0.27894353981310505</v>
      </c>
      <c r="AB848" s="32">
        <v>0.33333333333333331</v>
      </c>
    </row>
    <row r="849" spans="6:28" x14ac:dyDescent="0.2">
      <c r="F849" s="24">
        <v>0.30454848260547746</v>
      </c>
      <c r="G849" s="18">
        <v>0.11992698482421733</v>
      </c>
      <c r="H849" s="21" t="s">
        <v>2856</v>
      </c>
      <c r="I849" s="16">
        <v>0.48004576178933195</v>
      </c>
      <c r="J849" s="23">
        <v>1159</v>
      </c>
      <c r="K849" s="14">
        <v>3326</v>
      </c>
      <c r="L849" s="14">
        <v>1351</v>
      </c>
      <c r="M849" s="4" t="s">
        <v>870</v>
      </c>
      <c r="N849" s="4" t="s">
        <v>871</v>
      </c>
      <c r="O849" s="4" t="s">
        <v>872</v>
      </c>
      <c r="P849" s="4">
        <v>43</v>
      </c>
      <c r="Q849" s="4" t="s">
        <v>874</v>
      </c>
      <c r="R849" s="6">
        <v>4</v>
      </c>
      <c r="S849" s="4" t="s">
        <v>874</v>
      </c>
      <c r="T849" s="4">
        <v>325069</v>
      </c>
      <c r="U849" s="4">
        <v>8325069</v>
      </c>
      <c r="V849" s="4" t="s">
        <v>290</v>
      </c>
      <c r="W849" s="4">
        <v>355</v>
      </c>
      <c r="Y849" s="31">
        <v>0.80140507196710076</v>
      </c>
      <c r="Z849" s="33">
        <v>4</v>
      </c>
      <c r="AA849" s="34">
        <v>0.20035126799177519</v>
      </c>
      <c r="AB849" s="32">
        <v>0.25</v>
      </c>
    </row>
    <row r="850" spans="6:28" x14ac:dyDescent="0.2">
      <c r="F850" s="24">
        <v>0.63740710584752036</v>
      </c>
      <c r="G850" s="18">
        <v>0.25100211189969995</v>
      </c>
      <c r="H850" s="21" t="s">
        <v>2856</v>
      </c>
      <c r="I850" s="16">
        <v>0.48004576178933195</v>
      </c>
      <c r="J850" s="23">
        <v>1159</v>
      </c>
      <c r="K850" s="14">
        <v>3326</v>
      </c>
      <c r="L850" s="14">
        <v>1351</v>
      </c>
      <c r="M850" s="4" t="s">
        <v>870</v>
      </c>
      <c r="N850" s="4" t="s">
        <v>871</v>
      </c>
      <c r="O850" s="4" t="s">
        <v>872</v>
      </c>
      <c r="P850" s="4">
        <v>43</v>
      </c>
      <c r="Q850" s="4" t="s">
        <v>874</v>
      </c>
      <c r="R850" s="6">
        <v>4</v>
      </c>
      <c r="S850" s="4" t="s">
        <v>870</v>
      </c>
      <c r="T850" s="4">
        <v>325069</v>
      </c>
      <c r="U850" s="4">
        <v>8325069</v>
      </c>
      <c r="V850" s="4" t="s">
        <v>290</v>
      </c>
      <c r="W850" s="4">
        <v>743</v>
      </c>
      <c r="Y850" s="31">
        <v>0.80140507196710076</v>
      </c>
      <c r="Z850" s="33">
        <v>4</v>
      </c>
      <c r="AA850" s="34">
        <v>0.20035126799177519</v>
      </c>
      <c r="AB850" s="32">
        <v>0.25</v>
      </c>
    </row>
    <row r="851" spans="6:28" x14ac:dyDescent="0.2">
      <c r="F851" s="24">
        <v>0.2084655810510733</v>
      </c>
      <c r="G851" s="18">
        <v>8.2090865668407925E-2</v>
      </c>
      <c r="H851" s="21" t="s">
        <v>2856</v>
      </c>
      <c r="I851" s="16">
        <v>0.48004576178933195</v>
      </c>
      <c r="J851" s="23">
        <v>1159</v>
      </c>
      <c r="K851" s="14">
        <v>3326</v>
      </c>
      <c r="L851" s="14">
        <v>1351</v>
      </c>
      <c r="M851" s="4" t="s">
        <v>870</v>
      </c>
      <c r="N851" s="4" t="s">
        <v>871</v>
      </c>
      <c r="O851" s="4" t="s">
        <v>872</v>
      </c>
      <c r="P851" s="4">
        <v>43</v>
      </c>
      <c r="Q851" s="4" t="s">
        <v>874</v>
      </c>
      <c r="R851" s="6">
        <v>4</v>
      </c>
      <c r="S851" s="4" t="s">
        <v>872</v>
      </c>
      <c r="T851" s="4">
        <v>325069</v>
      </c>
      <c r="U851" s="4">
        <v>8325069</v>
      </c>
      <c r="V851" s="4" t="s">
        <v>290</v>
      </c>
      <c r="W851" s="4">
        <v>243</v>
      </c>
      <c r="Y851" s="31">
        <v>0.80140507196710076</v>
      </c>
      <c r="Z851" s="33">
        <v>4</v>
      </c>
      <c r="AA851" s="34">
        <v>0.20035126799177519</v>
      </c>
      <c r="AB851" s="32">
        <v>0.25</v>
      </c>
    </row>
    <row r="852" spans="6:28" x14ac:dyDescent="0.2">
      <c r="F852" s="24">
        <v>0.154</v>
      </c>
      <c r="G852" s="18">
        <v>0</v>
      </c>
      <c r="H852" s="21" t="s">
        <v>2857</v>
      </c>
      <c r="I852" s="16">
        <v>0</v>
      </c>
      <c r="J852" s="23">
        <v>154</v>
      </c>
      <c r="K852" s="14">
        <v>191</v>
      </c>
      <c r="L852" s="14">
        <v>418</v>
      </c>
      <c r="M852" s="4" t="s">
        <v>870</v>
      </c>
      <c r="N852" s="4" t="s">
        <v>871</v>
      </c>
      <c r="O852" s="4" t="s">
        <v>872</v>
      </c>
      <c r="P852" s="4">
        <v>43</v>
      </c>
      <c r="Q852" s="4" t="s">
        <v>874</v>
      </c>
      <c r="R852" s="6">
        <v>5</v>
      </c>
      <c r="S852" s="4" t="s">
        <v>874</v>
      </c>
      <c r="T852" s="4">
        <v>327023</v>
      </c>
      <c r="U852" s="4">
        <v>8327023</v>
      </c>
      <c r="V852" s="4" t="s">
        <v>318</v>
      </c>
      <c r="W852" s="4">
        <v>418</v>
      </c>
      <c r="Y852" s="31">
        <v>0.79816513761467889</v>
      </c>
      <c r="Z852" s="33">
        <v>1</v>
      </c>
      <c r="AA852" s="34">
        <v>0.79816513761467889</v>
      </c>
      <c r="AB852" s="32">
        <v>1</v>
      </c>
    </row>
    <row r="853" spans="6:28" x14ac:dyDescent="0.2">
      <c r="F853" s="24">
        <v>0.45300000000000001</v>
      </c>
      <c r="G853" s="18">
        <v>0.37462640423781701</v>
      </c>
      <c r="H853" s="21" t="s">
        <v>2857</v>
      </c>
      <c r="I853" s="16">
        <v>0.70569159868053899</v>
      </c>
      <c r="J853" s="23">
        <v>453</v>
      </c>
      <c r="K853" s="14">
        <v>1374</v>
      </c>
      <c r="L853" s="14">
        <v>473</v>
      </c>
      <c r="M853" s="4" t="s">
        <v>870</v>
      </c>
      <c r="N853" s="4" t="s">
        <v>871</v>
      </c>
      <c r="O853" s="4" t="s">
        <v>872</v>
      </c>
      <c r="P853" s="4">
        <v>43</v>
      </c>
      <c r="Q853" s="4" t="s">
        <v>874</v>
      </c>
      <c r="R853" s="6">
        <v>5</v>
      </c>
      <c r="S853" s="4" t="s">
        <v>874</v>
      </c>
      <c r="T853" s="4">
        <v>327055</v>
      </c>
      <c r="U853" s="4">
        <v>8327055</v>
      </c>
      <c r="V853" s="4" t="s">
        <v>329</v>
      </c>
      <c r="W853" s="4">
        <v>473</v>
      </c>
      <c r="Y853" s="31">
        <v>0.80304347826086953</v>
      </c>
      <c r="Z853" s="33">
        <v>1</v>
      </c>
      <c r="AA853" s="34">
        <v>0.80304347826086953</v>
      </c>
      <c r="AB853" s="32">
        <v>1</v>
      </c>
    </row>
    <row r="854" spans="6:28" x14ac:dyDescent="0.2">
      <c r="F854" s="24">
        <v>5.0999999999999997E-2</v>
      </c>
      <c r="G854" s="18">
        <v>0.02</v>
      </c>
      <c r="H854" s="21" t="s">
        <v>2858</v>
      </c>
      <c r="I854" s="16">
        <v>1</v>
      </c>
      <c r="J854" s="23">
        <v>51</v>
      </c>
      <c r="K854" s="14">
        <v>371</v>
      </c>
      <c r="L854" s="14">
        <v>35</v>
      </c>
      <c r="M854" s="4" t="s">
        <v>870</v>
      </c>
      <c r="N854" s="4" t="s">
        <v>871</v>
      </c>
      <c r="O854" s="4" t="s">
        <v>872</v>
      </c>
      <c r="P854" s="4">
        <v>43</v>
      </c>
      <c r="Q854" s="4" t="s">
        <v>874</v>
      </c>
      <c r="R854" s="6">
        <v>6</v>
      </c>
      <c r="S854" s="4" t="s">
        <v>874</v>
      </c>
      <c r="T854" s="4">
        <v>327004</v>
      </c>
      <c r="U854" s="4">
        <v>8327004</v>
      </c>
      <c r="V854" s="4" t="s">
        <v>305</v>
      </c>
      <c r="W854" s="4">
        <v>35</v>
      </c>
      <c r="Y854" s="31">
        <v>0.88840262582056895</v>
      </c>
      <c r="Z854" s="33">
        <v>1</v>
      </c>
      <c r="AA854" s="34">
        <v>0.88840262582056895</v>
      </c>
      <c r="AB854" s="32">
        <v>1</v>
      </c>
    </row>
    <row r="855" spans="6:28" x14ac:dyDescent="0.2">
      <c r="F855" s="24">
        <v>5.6000000000000001E-2</v>
      </c>
      <c r="G855" s="18">
        <v>2.5714285714285714E-2</v>
      </c>
      <c r="H855" s="21" t="s">
        <v>2858</v>
      </c>
      <c r="I855" s="16">
        <v>1</v>
      </c>
      <c r="J855" s="23">
        <v>56</v>
      </c>
      <c r="K855" s="14">
        <v>552</v>
      </c>
      <c r="L855" s="14">
        <v>45</v>
      </c>
      <c r="M855" s="4" t="s">
        <v>870</v>
      </c>
      <c r="N855" s="4" t="s">
        <v>871</v>
      </c>
      <c r="O855" s="4" t="s">
        <v>872</v>
      </c>
      <c r="P855" s="4">
        <v>43</v>
      </c>
      <c r="Q855" s="4" t="s">
        <v>874</v>
      </c>
      <c r="R855" s="6">
        <v>6</v>
      </c>
      <c r="S855" s="4" t="s">
        <v>874</v>
      </c>
      <c r="T855" s="4">
        <v>327008</v>
      </c>
      <c r="U855" s="4">
        <v>8327008</v>
      </c>
      <c r="V855" s="4" t="s">
        <v>309</v>
      </c>
      <c r="W855" s="4">
        <v>45</v>
      </c>
      <c r="Y855" s="31">
        <v>0.91424196018376724</v>
      </c>
      <c r="Z855" s="33">
        <v>1</v>
      </c>
      <c r="AA855" s="34">
        <v>0.91424196018376724</v>
      </c>
      <c r="AB855" s="32">
        <v>1</v>
      </c>
    </row>
    <row r="856" spans="6:28" x14ac:dyDescent="0.2">
      <c r="F856" s="24">
        <v>0.53900000000000003</v>
      </c>
      <c r="G856" s="18">
        <v>0.30410082396850241</v>
      </c>
      <c r="H856" s="21" t="s">
        <v>2858</v>
      </c>
      <c r="I856" s="16">
        <v>0.96408775714652029</v>
      </c>
      <c r="J856" s="23">
        <v>539</v>
      </c>
      <c r="K856" s="14">
        <v>2007</v>
      </c>
      <c r="L856" s="14">
        <v>552</v>
      </c>
      <c r="M856" s="4" t="s">
        <v>870</v>
      </c>
      <c r="N856" s="4" t="s">
        <v>871</v>
      </c>
      <c r="O856" s="4" t="s">
        <v>872</v>
      </c>
      <c r="P856" s="4">
        <v>43</v>
      </c>
      <c r="Q856" s="4" t="s">
        <v>874</v>
      </c>
      <c r="R856" s="6">
        <v>6</v>
      </c>
      <c r="S856" s="4" t="s">
        <v>874</v>
      </c>
      <c r="T856" s="4">
        <v>327016</v>
      </c>
      <c r="U856" s="4">
        <v>8327016</v>
      </c>
      <c r="V856" s="4" t="s">
        <v>962</v>
      </c>
      <c r="W856" s="4">
        <v>552</v>
      </c>
      <c r="Y856" s="31">
        <v>0.82601678502259523</v>
      </c>
      <c r="Z856" s="33">
        <v>1</v>
      </c>
      <c r="AA856" s="34">
        <v>0.82601678502259523</v>
      </c>
      <c r="AB856" s="32">
        <v>1</v>
      </c>
    </row>
    <row r="857" spans="6:28" x14ac:dyDescent="0.2">
      <c r="F857" s="24">
        <v>8.3000000000000004E-2</v>
      </c>
      <c r="G857" s="18">
        <v>3.1428571428571431E-2</v>
      </c>
      <c r="H857" s="21" t="s">
        <v>2858</v>
      </c>
      <c r="I857" s="16">
        <v>1</v>
      </c>
      <c r="J857" s="23">
        <v>83</v>
      </c>
      <c r="K857" s="14">
        <v>572</v>
      </c>
      <c r="L857" s="14">
        <v>55</v>
      </c>
      <c r="M857" s="4" t="s">
        <v>870</v>
      </c>
      <c r="N857" s="4" t="s">
        <v>871</v>
      </c>
      <c r="O857" s="4" t="s">
        <v>872</v>
      </c>
      <c r="P857" s="4">
        <v>43</v>
      </c>
      <c r="Q857" s="4" t="s">
        <v>874</v>
      </c>
      <c r="R857" s="6">
        <v>6</v>
      </c>
      <c r="S857" s="4" t="s">
        <v>874</v>
      </c>
      <c r="T857" s="4">
        <v>327027</v>
      </c>
      <c r="U857" s="4">
        <v>8327027</v>
      </c>
      <c r="V857" s="4" t="s">
        <v>320</v>
      </c>
      <c r="W857" s="4">
        <v>55</v>
      </c>
      <c r="Y857" s="31">
        <v>0.88309859154929582</v>
      </c>
      <c r="Z857" s="33">
        <v>1</v>
      </c>
      <c r="AA857" s="34">
        <v>0.88309859154929582</v>
      </c>
      <c r="AB857" s="32">
        <v>1</v>
      </c>
    </row>
    <row r="858" spans="6:28" x14ac:dyDescent="0.2">
      <c r="F858" s="24">
        <v>0.108</v>
      </c>
      <c r="G858" s="18">
        <v>7.5428571428571428E-2</v>
      </c>
      <c r="H858" s="21" t="s">
        <v>2858</v>
      </c>
      <c r="I858" s="16">
        <v>1</v>
      </c>
      <c r="J858" s="23">
        <v>108</v>
      </c>
      <c r="K858" s="14">
        <v>987</v>
      </c>
      <c r="L858" s="14">
        <v>132</v>
      </c>
      <c r="M858" s="4" t="s">
        <v>870</v>
      </c>
      <c r="N858" s="4" t="s">
        <v>871</v>
      </c>
      <c r="O858" s="4" t="s">
        <v>872</v>
      </c>
      <c r="P858" s="4">
        <v>43</v>
      </c>
      <c r="Q858" s="4" t="s">
        <v>874</v>
      </c>
      <c r="R858" s="6">
        <v>6</v>
      </c>
      <c r="S858" s="4" t="s">
        <v>874</v>
      </c>
      <c r="T858" s="4">
        <v>327030</v>
      </c>
      <c r="U858" s="4">
        <v>8327030</v>
      </c>
      <c r="V858" s="4" t="s">
        <v>322</v>
      </c>
      <c r="W858" s="4">
        <v>132</v>
      </c>
      <c r="Y858" s="31">
        <v>0.91198044009779955</v>
      </c>
      <c r="Z858" s="33">
        <v>1</v>
      </c>
      <c r="AA858" s="34">
        <v>0.91198044009779955</v>
      </c>
      <c r="AB858" s="32">
        <v>1</v>
      </c>
    </row>
    <row r="859" spans="6:28" x14ac:dyDescent="0.2">
      <c r="F859" s="24">
        <v>0.56799999999999995</v>
      </c>
      <c r="G859" s="18">
        <v>0.22744117938933811</v>
      </c>
      <c r="H859" s="21" t="s">
        <v>2858</v>
      </c>
      <c r="I859" s="16">
        <v>0.45488235877867622</v>
      </c>
      <c r="J859" s="23">
        <v>568</v>
      </c>
      <c r="K859" s="14">
        <v>2112</v>
      </c>
      <c r="L859" s="14">
        <v>875</v>
      </c>
      <c r="M859" s="4" t="s">
        <v>870</v>
      </c>
      <c r="N859" s="4" t="s">
        <v>871</v>
      </c>
      <c r="O859" s="4" t="s">
        <v>872</v>
      </c>
      <c r="P859" s="4">
        <v>43</v>
      </c>
      <c r="Q859" s="4" t="s">
        <v>874</v>
      </c>
      <c r="R859" s="6">
        <v>6</v>
      </c>
      <c r="S859" s="4" t="s">
        <v>874</v>
      </c>
      <c r="T859" s="4">
        <v>327036</v>
      </c>
      <c r="U859" s="4">
        <v>8327036</v>
      </c>
      <c r="V859" s="4" t="s">
        <v>963</v>
      </c>
      <c r="W859" s="4">
        <v>875</v>
      </c>
      <c r="Y859" s="31">
        <v>0.84022503516174407</v>
      </c>
      <c r="Z859" s="33">
        <v>1</v>
      </c>
      <c r="AA859" s="34">
        <v>0.84022503516174407</v>
      </c>
      <c r="AB859" s="32">
        <v>1</v>
      </c>
    </row>
    <row r="860" spans="6:28" x14ac:dyDescent="0.2">
      <c r="F860" s="24">
        <v>6.4000000000000001E-2</v>
      </c>
      <c r="G860" s="18">
        <v>2.3428571428571427E-2</v>
      </c>
      <c r="H860" s="21" t="s">
        <v>2858</v>
      </c>
      <c r="I860" s="16">
        <v>1</v>
      </c>
      <c r="J860" s="23">
        <v>64</v>
      </c>
      <c r="K860" s="14">
        <v>628</v>
      </c>
      <c r="L860" s="14">
        <v>41</v>
      </c>
      <c r="M860" s="4" t="s">
        <v>870</v>
      </c>
      <c r="N860" s="4" t="s">
        <v>871</v>
      </c>
      <c r="O860" s="4" t="s">
        <v>872</v>
      </c>
      <c r="P860" s="4">
        <v>43</v>
      </c>
      <c r="Q860" s="4" t="s">
        <v>874</v>
      </c>
      <c r="R860" s="6">
        <v>6</v>
      </c>
      <c r="S860" s="4" t="s">
        <v>874</v>
      </c>
      <c r="T860" s="4">
        <v>327041</v>
      </c>
      <c r="U860" s="4">
        <v>8327041</v>
      </c>
      <c r="V860" s="4" t="s">
        <v>326</v>
      </c>
      <c r="W860" s="4">
        <v>41</v>
      </c>
      <c r="Y860" s="31">
        <v>0.91268758526603</v>
      </c>
      <c r="Z860" s="33">
        <v>1</v>
      </c>
      <c r="AA860" s="34">
        <v>0.91268758526603</v>
      </c>
      <c r="AB860" s="32">
        <v>1</v>
      </c>
    </row>
    <row r="861" spans="6:28" x14ac:dyDescent="0.2">
      <c r="F861" s="24">
        <v>1.5157894736842105E-2</v>
      </c>
      <c r="G861" s="18">
        <v>8.5714285714285719E-3</v>
      </c>
      <c r="H861" s="21" t="s">
        <v>2858</v>
      </c>
      <c r="I861" s="16">
        <v>1</v>
      </c>
      <c r="J861" s="23">
        <v>96</v>
      </c>
      <c r="K861" s="14">
        <v>473</v>
      </c>
      <c r="L861" s="14">
        <v>95</v>
      </c>
      <c r="M861" s="4" t="s">
        <v>870</v>
      </c>
      <c r="N861" s="4" t="s">
        <v>871</v>
      </c>
      <c r="O861" s="4" t="s">
        <v>872</v>
      </c>
      <c r="P861" s="4">
        <v>43</v>
      </c>
      <c r="Q861" s="4" t="s">
        <v>874</v>
      </c>
      <c r="R861" s="6">
        <v>6</v>
      </c>
      <c r="S861" s="4" t="s">
        <v>874</v>
      </c>
      <c r="T861" s="4">
        <v>437005</v>
      </c>
      <c r="U861" s="4">
        <v>8437005</v>
      </c>
      <c r="V861" s="4" t="s">
        <v>585</v>
      </c>
      <c r="W861" s="4">
        <v>15</v>
      </c>
      <c r="Y861" s="31">
        <v>0.85542168674698793</v>
      </c>
      <c r="Z861" s="33">
        <v>1</v>
      </c>
      <c r="AA861" s="34">
        <v>0.85542168674698793</v>
      </c>
      <c r="AB861" s="32">
        <v>1</v>
      </c>
    </row>
    <row r="862" spans="6:28" x14ac:dyDescent="0.2">
      <c r="F862" s="24">
        <v>0.74199999999999999</v>
      </c>
      <c r="G862" s="18">
        <v>2.8652288253175007E-2</v>
      </c>
      <c r="H862" s="21" t="s">
        <v>2859</v>
      </c>
      <c r="I862" s="16">
        <v>2.8652288253175007E-2</v>
      </c>
      <c r="J862" s="23">
        <v>742</v>
      </c>
      <c r="K862" s="14">
        <v>1717</v>
      </c>
      <c r="L862" s="14">
        <v>1296</v>
      </c>
      <c r="M862" s="4" t="s">
        <v>870</v>
      </c>
      <c r="N862" s="4" t="s">
        <v>871</v>
      </c>
      <c r="O862" s="4" t="s">
        <v>872</v>
      </c>
      <c r="P862" s="4">
        <v>43</v>
      </c>
      <c r="Q862" s="4" t="s">
        <v>874</v>
      </c>
      <c r="R862" s="6">
        <v>7</v>
      </c>
      <c r="S862" s="4" t="s">
        <v>874</v>
      </c>
      <c r="T862" s="4">
        <v>327038</v>
      </c>
      <c r="U862" s="4">
        <v>8327038</v>
      </c>
      <c r="V862" s="4" t="s">
        <v>324</v>
      </c>
      <c r="W862" s="4">
        <v>1296</v>
      </c>
      <c r="Y862" s="31">
        <v>0.80239680426098536</v>
      </c>
      <c r="Z862" s="33">
        <v>1</v>
      </c>
      <c r="AA862" s="34">
        <v>0.80239680426098536</v>
      </c>
      <c r="AB862" s="32">
        <v>1</v>
      </c>
    </row>
    <row r="863" spans="6:28" x14ac:dyDescent="0.2">
      <c r="F863" s="24">
        <v>0.156</v>
      </c>
      <c r="G863" s="18">
        <v>8.4330143540669852E-2</v>
      </c>
      <c r="H863" s="21" t="s">
        <v>2860</v>
      </c>
      <c r="I863" s="16">
        <v>1</v>
      </c>
      <c r="J863" s="23">
        <v>156</v>
      </c>
      <c r="K863" s="14">
        <v>1114</v>
      </c>
      <c r="L863" s="14">
        <v>141</v>
      </c>
      <c r="M863" s="4" t="s">
        <v>870</v>
      </c>
      <c r="N863" s="4" t="s">
        <v>871</v>
      </c>
      <c r="O863" s="4" t="s">
        <v>872</v>
      </c>
      <c r="P863" s="4">
        <v>43</v>
      </c>
      <c r="Q863" s="4" t="s">
        <v>874</v>
      </c>
      <c r="R863" s="6">
        <v>8</v>
      </c>
      <c r="S863" s="4" t="s">
        <v>874</v>
      </c>
      <c r="T863" s="4">
        <v>327006</v>
      </c>
      <c r="U863" s="4">
        <v>8327006</v>
      </c>
      <c r="V863" s="4" t="s">
        <v>307</v>
      </c>
      <c r="W863" s="4">
        <v>141</v>
      </c>
      <c r="Y863" s="31">
        <v>0.88944011339475548</v>
      </c>
      <c r="Z863" s="33">
        <v>1</v>
      </c>
      <c r="AA863" s="34">
        <v>0.88944011339475548</v>
      </c>
      <c r="AB863" s="32">
        <v>1</v>
      </c>
    </row>
    <row r="864" spans="6:28" x14ac:dyDescent="0.2">
      <c r="F864" s="24">
        <v>0.249</v>
      </c>
      <c r="G864" s="18">
        <v>9.6500676184571671E-2</v>
      </c>
      <c r="H864" s="21" t="s">
        <v>2860</v>
      </c>
      <c r="I864" s="16">
        <v>0.65856787992083199</v>
      </c>
      <c r="J864" s="23">
        <v>249</v>
      </c>
      <c r="K864" s="14">
        <v>688</v>
      </c>
      <c r="L864" s="14">
        <v>245</v>
      </c>
      <c r="M864" s="4" t="s">
        <v>870</v>
      </c>
      <c r="N864" s="4" t="s">
        <v>871</v>
      </c>
      <c r="O864" s="4" t="s">
        <v>872</v>
      </c>
      <c r="P864" s="4">
        <v>43</v>
      </c>
      <c r="Q864" s="4" t="s">
        <v>874</v>
      </c>
      <c r="R864" s="6">
        <v>8</v>
      </c>
      <c r="S864" s="4" t="s">
        <v>874</v>
      </c>
      <c r="T864" s="4">
        <v>327007</v>
      </c>
      <c r="U864" s="4">
        <v>8327007</v>
      </c>
      <c r="V864" s="4" t="s">
        <v>308</v>
      </c>
      <c r="W864" s="4">
        <v>245</v>
      </c>
      <c r="Y864" s="31">
        <v>0.78934010152284262</v>
      </c>
      <c r="Z864" s="33">
        <v>1</v>
      </c>
      <c r="AA864" s="34">
        <v>0.78934010152284262</v>
      </c>
      <c r="AB864" s="32">
        <v>1</v>
      </c>
    </row>
    <row r="865" spans="6:28" x14ac:dyDescent="0.2">
      <c r="F865" s="24">
        <v>0.32800000000000001</v>
      </c>
      <c r="G865" s="18">
        <v>0.14473684210526316</v>
      </c>
      <c r="H865" s="21" t="s">
        <v>2860</v>
      </c>
      <c r="I865" s="16">
        <v>1</v>
      </c>
      <c r="J865" s="23">
        <v>328</v>
      </c>
      <c r="K865" s="14">
        <v>1068</v>
      </c>
      <c r="L865" s="14">
        <v>242</v>
      </c>
      <c r="M865" s="4" t="s">
        <v>870</v>
      </c>
      <c r="N865" s="4" t="s">
        <v>871</v>
      </c>
      <c r="O865" s="4" t="s">
        <v>872</v>
      </c>
      <c r="P865" s="4">
        <v>43</v>
      </c>
      <c r="Q865" s="4" t="s">
        <v>874</v>
      </c>
      <c r="R865" s="6">
        <v>8</v>
      </c>
      <c r="S865" s="4" t="s">
        <v>874</v>
      </c>
      <c r="T865" s="4">
        <v>327011</v>
      </c>
      <c r="U865" s="4">
        <v>8327011</v>
      </c>
      <c r="V865" s="4" t="s">
        <v>312</v>
      </c>
      <c r="W865" s="4">
        <v>242</v>
      </c>
      <c r="Y865" s="31">
        <v>0.7997557997557998</v>
      </c>
      <c r="Z865" s="33">
        <v>1</v>
      </c>
      <c r="AA865" s="34">
        <v>0.7997557997557998</v>
      </c>
      <c r="AB865" s="32">
        <v>1</v>
      </c>
    </row>
    <row r="866" spans="6:28" x14ac:dyDescent="0.2">
      <c r="F866" s="24">
        <v>4.8000000000000001E-2</v>
      </c>
      <c r="G866" s="18">
        <v>5.3827751196172252E-2</v>
      </c>
      <c r="H866" s="21" t="s">
        <v>2860</v>
      </c>
      <c r="I866" s="16">
        <v>1</v>
      </c>
      <c r="J866" s="23">
        <v>48</v>
      </c>
      <c r="K866" s="14">
        <v>426</v>
      </c>
      <c r="L866" s="14">
        <v>90</v>
      </c>
      <c r="M866" s="4" t="s">
        <v>870</v>
      </c>
      <c r="N866" s="4" t="s">
        <v>871</v>
      </c>
      <c r="O866" s="4" t="s">
        <v>872</v>
      </c>
      <c r="P866" s="4">
        <v>43</v>
      </c>
      <c r="Q866" s="4" t="s">
        <v>874</v>
      </c>
      <c r="R866" s="6">
        <v>8</v>
      </c>
      <c r="S866" s="4" t="s">
        <v>874</v>
      </c>
      <c r="T866" s="4">
        <v>327029</v>
      </c>
      <c r="U866" s="4">
        <v>8327029</v>
      </c>
      <c r="V866" s="4" t="s">
        <v>321</v>
      </c>
      <c r="W866" s="4">
        <v>90</v>
      </c>
      <c r="Y866" s="31">
        <v>0.91489361702127658</v>
      </c>
      <c r="Z866" s="33">
        <v>2</v>
      </c>
      <c r="AA866" s="34">
        <v>0.45744680851063829</v>
      </c>
      <c r="AB866" s="32">
        <v>0.5</v>
      </c>
    </row>
    <row r="867" spans="6:28" x14ac:dyDescent="0.2">
      <c r="F867" s="24">
        <v>0.109</v>
      </c>
      <c r="G867" s="18">
        <v>4.0669856459330141E-2</v>
      </c>
      <c r="H867" s="21" t="s">
        <v>2860</v>
      </c>
      <c r="I867" s="16">
        <v>1</v>
      </c>
      <c r="J867" s="23">
        <v>109</v>
      </c>
      <c r="K867" s="14">
        <v>577</v>
      </c>
      <c r="L867" s="14">
        <v>68</v>
      </c>
      <c r="M867" s="4" t="s">
        <v>870</v>
      </c>
      <c r="N867" s="4" t="s">
        <v>871</v>
      </c>
      <c r="O867" s="4" t="s">
        <v>872</v>
      </c>
      <c r="P867" s="4">
        <v>43</v>
      </c>
      <c r="Q867" s="4" t="s">
        <v>874</v>
      </c>
      <c r="R867" s="6">
        <v>8</v>
      </c>
      <c r="S867" s="4" t="s">
        <v>874</v>
      </c>
      <c r="T867" s="4">
        <v>327033</v>
      </c>
      <c r="U867" s="4">
        <v>8327033</v>
      </c>
      <c r="V867" s="4" t="s">
        <v>323</v>
      </c>
      <c r="W867" s="4">
        <v>68</v>
      </c>
      <c r="Y867" s="31">
        <v>0.85543766578249336</v>
      </c>
      <c r="Z867" s="33">
        <v>1</v>
      </c>
      <c r="AA867" s="34">
        <v>0.85543766578249336</v>
      </c>
      <c r="AB867" s="32">
        <v>1</v>
      </c>
    </row>
    <row r="868" spans="6:28" x14ac:dyDescent="0.2">
      <c r="F868" s="24">
        <v>0.57099999999999995</v>
      </c>
      <c r="G868" s="18">
        <v>1.7924915322416995E-2</v>
      </c>
      <c r="H868" s="21" t="s">
        <v>2860</v>
      </c>
      <c r="I868" s="16">
        <v>3.3826702504606343E-2</v>
      </c>
      <c r="J868" s="23">
        <v>571</v>
      </c>
      <c r="K868" s="14">
        <v>1199</v>
      </c>
      <c r="L868" s="14">
        <v>886</v>
      </c>
      <c r="M868" s="4" t="s">
        <v>870</v>
      </c>
      <c r="N868" s="4" t="s">
        <v>871</v>
      </c>
      <c r="O868" s="4" t="s">
        <v>872</v>
      </c>
      <c r="P868" s="4">
        <v>43</v>
      </c>
      <c r="Q868" s="4" t="s">
        <v>874</v>
      </c>
      <c r="R868" s="6">
        <v>8</v>
      </c>
      <c r="S868" s="4" t="s">
        <v>874</v>
      </c>
      <c r="T868" s="4">
        <v>327056</v>
      </c>
      <c r="U868" s="4">
        <v>8327056</v>
      </c>
      <c r="V868" s="4" t="s">
        <v>330</v>
      </c>
      <c r="W868" s="4">
        <v>886</v>
      </c>
      <c r="Y868" s="31">
        <v>0.7850150602409639</v>
      </c>
      <c r="Z868" s="33">
        <v>1</v>
      </c>
      <c r="AA868" s="34">
        <v>0.7850150602409639</v>
      </c>
      <c r="AB868" s="32">
        <v>1</v>
      </c>
    </row>
    <row r="869" spans="6:28" x14ac:dyDescent="0.2">
      <c r="F869" s="24">
        <v>6.0811591626294499E-3</v>
      </c>
      <c r="G869" s="18">
        <v>1.405587205845995E-4</v>
      </c>
      <c r="H869" s="21" t="s">
        <v>2861</v>
      </c>
      <c r="I869" s="16">
        <v>4.1043146410703057E-2</v>
      </c>
      <c r="J869" s="23">
        <v>27364</v>
      </c>
      <c r="K869" s="14">
        <v>31265</v>
      </c>
      <c r="L869" s="14">
        <v>22499</v>
      </c>
      <c r="M869" s="4" t="s">
        <v>870</v>
      </c>
      <c r="N869" s="4" t="s">
        <v>871</v>
      </c>
      <c r="O869" s="4" t="s">
        <v>872</v>
      </c>
      <c r="P869" s="4">
        <v>43</v>
      </c>
      <c r="Q869" s="4" t="s">
        <v>874</v>
      </c>
      <c r="R869" s="6">
        <v>10</v>
      </c>
      <c r="S869" s="4" t="s">
        <v>874</v>
      </c>
      <c r="T869" s="4">
        <v>326074</v>
      </c>
      <c r="U869" s="4">
        <v>8326074</v>
      </c>
      <c r="V869" s="4" t="s">
        <v>964</v>
      </c>
      <c r="W869" s="4">
        <v>5</v>
      </c>
      <c r="Y869" s="31">
        <v>0.66270584754955131</v>
      </c>
      <c r="Z869" s="33">
        <v>11</v>
      </c>
      <c r="AA869" s="34">
        <v>6.0245986140868298E-2</v>
      </c>
      <c r="AB869" s="32">
        <v>9.0909090909090912E-2</v>
      </c>
    </row>
    <row r="870" spans="6:28" x14ac:dyDescent="0.2">
      <c r="F870" s="24">
        <v>0.20300000000000001</v>
      </c>
      <c r="G870" s="18">
        <v>7.8092337408852713E-2</v>
      </c>
      <c r="H870" s="21" t="s">
        <v>2861</v>
      </c>
      <c r="I870" s="16">
        <v>0.55889614027904388</v>
      </c>
      <c r="J870" s="23">
        <v>203</v>
      </c>
      <c r="K870" s="14">
        <v>533</v>
      </c>
      <c r="L870" s="14">
        <v>204</v>
      </c>
      <c r="M870" s="4" t="s">
        <v>870</v>
      </c>
      <c r="N870" s="4" t="s">
        <v>871</v>
      </c>
      <c r="O870" s="4" t="s">
        <v>872</v>
      </c>
      <c r="P870" s="4">
        <v>43</v>
      </c>
      <c r="Q870" s="4" t="s">
        <v>874</v>
      </c>
      <c r="R870" s="6">
        <v>10</v>
      </c>
      <c r="S870" s="4" t="s">
        <v>874</v>
      </c>
      <c r="T870" s="4">
        <v>327012</v>
      </c>
      <c r="U870" s="4">
        <v>8327012</v>
      </c>
      <c r="V870" s="4" t="s">
        <v>313</v>
      </c>
      <c r="W870" s="4">
        <v>204</v>
      </c>
      <c r="Y870" s="31">
        <v>0.78404255319148941</v>
      </c>
      <c r="Z870" s="33">
        <v>1</v>
      </c>
      <c r="AA870" s="34">
        <v>0.78404255319148941</v>
      </c>
      <c r="AB870" s="32">
        <v>1</v>
      </c>
    </row>
    <row r="871" spans="6:28" x14ac:dyDescent="0.2">
      <c r="F871" s="24">
        <v>0.11899999999999999</v>
      </c>
      <c r="G871" s="18">
        <v>6.5184237360373223E-2</v>
      </c>
      <c r="H871" s="21" t="s">
        <v>2861</v>
      </c>
      <c r="I871" s="16">
        <v>0.63445991030763271</v>
      </c>
      <c r="J871" s="23">
        <v>119</v>
      </c>
      <c r="K871" s="14">
        <v>414</v>
      </c>
      <c r="L871" s="14">
        <v>150</v>
      </c>
      <c r="M871" s="4" t="s">
        <v>870</v>
      </c>
      <c r="N871" s="4" t="s">
        <v>871</v>
      </c>
      <c r="O871" s="4" t="s">
        <v>872</v>
      </c>
      <c r="P871" s="4">
        <v>43</v>
      </c>
      <c r="Q871" s="4" t="s">
        <v>874</v>
      </c>
      <c r="R871" s="6">
        <v>10</v>
      </c>
      <c r="S871" s="4" t="s">
        <v>874</v>
      </c>
      <c r="T871" s="4">
        <v>327020</v>
      </c>
      <c r="U871" s="4">
        <v>8327020</v>
      </c>
      <c r="V871" s="4" t="s">
        <v>317</v>
      </c>
      <c r="W871" s="4">
        <v>150</v>
      </c>
      <c r="Y871" s="31">
        <v>0.82576866764275259</v>
      </c>
      <c r="Z871" s="33">
        <v>1</v>
      </c>
      <c r="AA871" s="34">
        <v>0.82576866764275259</v>
      </c>
      <c r="AB871" s="32">
        <v>1</v>
      </c>
    </row>
    <row r="872" spans="6:28" x14ac:dyDescent="0.2">
      <c r="F872" s="24">
        <v>5.8617857142857138E-2</v>
      </c>
      <c r="G872" s="18">
        <v>0</v>
      </c>
      <c r="H872" s="21" t="s">
        <v>2861</v>
      </c>
      <c r="I872" s="16">
        <v>0</v>
      </c>
      <c r="J872" s="23">
        <v>5471</v>
      </c>
      <c r="K872" s="14">
        <v>4077</v>
      </c>
      <c r="L872" s="14">
        <v>5880</v>
      </c>
      <c r="M872" s="4" t="s">
        <v>870</v>
      </c>
      <c r="N872" s="4" t="s">
        <v>871</v>
      </c>
      <c r="O872" s="4" t="s">
        <v>872</v>
      </c>
      <c r="P872" s="4">
        <v>43</v>
      </c>
      <c r="Q872" s="4" t="s">
        <v>874</v>
      </c>
      <c r="R872" s="6">
        <v>10</v>
      </c>
      <c r="S872" s="4" t="s">
        <v>874</v>
      </c>
      <c r="T872" s="4">
        <v>327049</v>
      </c>
      <c r="U872" s="4">
        <v>8327049</v>
      </c>
      <c r="V872" s="4" t="s">
        <v>965</v>
      </c>
      <c r="W872" s="4">
        <v>63</v>
      </c>
      <c r="Y872" s="31">
        <v>0.64538501425978745</v>
      </c>
      <c r="Z872" s="33">
        <v>5</v>
      </c>
      <c r="AA872" s="34">
        <v>0.1290770028519575</v>
      </c>
      <c r="AB872" s="32">
        <v>0.2</v>
      </c>
    </row>
    <row r="873" spans="6:28" x14ac:dyDescent="0.2">
      <c r="F873" s="24">
        <v>0.39892404106849194</v>
      </c>
      <c r="G873" s="18">
        <v>9.2206520703497271E-3</v>
      </c>
      <c r="H873" s="21" t="s">
        <v>2861</v>
      </c>
      <c r="I873" s="16">
        <v>4.1043146410703057E-2</v>
      </c>
      <c r="J873" s="23">
        <v>27364</v>
      </c>
      <c r="K873" s="14">
        <v>31265</v>
      </c>
      <c r="L873" s="14">
        <v>22499</v>
      </c>
      <c r="M873" s="4" t="s">
        <v>870</v>
      </c>
      <c r="N873" s="4" t="s">
        <v>871</v>
      </c>
      <c r="O873" s="4" t="s">
        <v>872</v>
      </c>
      <c r="P873" s="4">
        <v>43</v>
      </c>
      <c r="Q873" s="4" t="s">
        <v>874</v>
      </c>
      <c r="R873" s="6">
        <v>10</v>
      </c>
      <c r="S873" s="4" t="s">
        <v>870</v>
      </c>
      <c r="T873" s="4">
        <v>326074</v>
      </c>
      <c r="U873" s="4">
        <v>8326074</v>
      </c>
      <c r="V873" s="4" t="s">
        <v>964</v>
      </c>
      <c r="W873" s="4">
        <v>328</v>
      </c>
      <c r="Y873" s="31">
        <v>0.66270584754955131</v>
      </c>
      <c r="Z873" s="33">
        <v>11</v>
      </c>
      <c r="AA873" s="34">
        <v>6.0245986140868298E-2</v>
      </c>
      <c r="AB873" s="32">
        <v>9.0909090909090912E-2</v>
      </c>
    </row>
    <row r="874" spans="6:28" x14ac:dyDescent="0.2">
      <c r="F874" s="24">
        <v>0.66061394557823128</v>
      </c>
      <c r="G874" s="18">
        <v>0</v>
      </c>
      <c r="H874" s="21" t="s">
        <v>2861</v>
      </c>
      <c r="I874" s="16">
        <v>0</v>
      </c>
      <c r="J874" s="23">
        <v>5471</v>
      </c>
      <c r="K874" s="14">
        <v>4077</v>
      </c>
      <c r="L874" s="14">
        <v>5880</v>
      </c>
      <c r="M874" s="4" t="s">
        <v>870</v>
      </c>
      <c r="N874" s="4" t="s">
        <v>871</v>
      </c>
      <c r="O874" s="4" t="s">
        <v>872</v>
      </c>
      <c r="P874" s="4">
        <v>43</v>
      </c>
      <c r="Q874" s="4" t="s">
        <v>874</v>
      </c>
      <c r="R874" s="6">
        <v>10</v>
      </c>
      <c r="S874" s="4" t="s">
        <v>872</v>
      </c>
      <c r="T874" s="4">
        <v>327049</v>
      </c>
      <c r="U874" s="4">
        <v>8327049</v>
      </c>
      <c r="V874" s="4" t="s">
        <v>965</v>
      </c>
      <c r="W874" s="4">
        <v>710</v>
      </c>
      <c r="Y874" s="31">
        <v>0.64538501425978745</v>
      </c>
      <c r="Z874" s="33">
        <v>5</v>
      </c>
      <c r="AA874" s="34">
        <v>0.1290770028519575</v>
      </c>
      <c r="AB874" s="32">
        <v>0.2</v>
      </c>
    </row>
    <row r="875" spans="6:28" x14ac:dyDescent="0.2">
      <c r="F875" s="24">
        <v>0.27300000000000002</v>
      </c>
      <c r="G875" s="18">
        <v>4.3677456288819999E-2</v>
      </c>
      <c r="H875" s="21" t="s">
        <v>2862</v>
      </c>
      <c r="I875" s="16">
        <v>0.47693774108481612</v>
      </c>
      <c r="J875" s="23">
        <v>273</v>
      </c>
      <c r="K875" s="14">
        <v>641</v>
      </c>
      <c r="L875" s="14">
        <v>261</v>
      </c>
      <c r="M875" s="4" t="s">
        <v>870</v>
      </c>
      <c r="N875" s="4" t="s">
        <v>871</v>
      </c>
      <c r="O875" s="4" t="s">
        <v>872</v>
      </c>
      <c r="P875" s="4">
        <v>43</v>
      </c>
      <c r="Q875" s="4" t="s">
        <v>874</v>
      </c>
      <c r="R875" s="6">
        <v>12</v>
      </c>
      <c r="S875" s="4" t="s">
        <v>874</v>
      </c>
      <c r="T875" s="4">
        <v>327005</v>
      </c>
      <c r="U875" s="4">
        <v>8327005</v>
      </c>
      <c r="V875" s="4" t="s">
        <v>306</v>
      </c>
      <c r="W875" s="4">
        <v>261</v>
      </c>
      <c r="Y875" s="31">
        <v>0.76765957446808508</v>
      </c>
      <c r="Z875" s="33">
        <v>1</v>
      </c>
      <c r="AA875" s="34">
        <v>0.76765957446808508</v>
      </c>
      <c r="AB875" s="32">
        <v>1</v>
      </c>
    </row>
    <row r="876" spans="6:28" x14ac:dyDescent="0.2">
      <c r="F876" s="24">
        <v>3.2519999999999998</v>
      </c>
      <c r="G876" s="18">
        <v>0.45963010433518153</v>
      </c>
      <c r="H876" s="21" t="s">
        <v>2862</v>
      </c>
      <c r="I876" s="16">
        <v>0.50596593177105731</v>
      </c>
      <c r="J876" s="23">
        <v>3252</v>
      </c>
      <c r="K876" s="14">
        <v>6502</v>
      </c>
      <c r="L876" s="14">
        <v>2589</v>
      </c>
      <c r="M876" s="4" t="s">
        <v>870</v>
      </c>
      <c r="N876" s="4" t="s">
        <v>871</v>
      </c>
      <c r="O876" s="4" t="s">
        <v>872</v>
      </c>
      <c r="P876" s="4">
        <v>43</v>
      </c>
      <c r="Q876" s="4" t="s">
        <v>874</v>
      </c>
      <c r="R876" s="6">
        <v>12</v>
      </c>
      <c r="S876" s="4" t="s">
        <v>874</v>
      </c>
      <c r="T876" s="4">
        <v>327046</v>
      </c>
      <c r="U876" s="4">
        <v>8327046</v>
      </c>
      <c r="V876" s="4" t="s">
        <v>966</v>
      </c>
      <c r="W876" s="4">
        <v>2589</v>
      </c>
      <c r="Y876" s="31">
        <v>0.73653082718950014</v>
      </c>
      <c r="Z876" s="33">
        <v>1</v>
      </c>
      <c r="AA876" s="34">
        <v>0.73653082718950014</v>
      </c>
      <c r="AB876" s="32">
        <v>1</v>
      </c>
    </row>
    <row r="877" spans="6:28" x14ac:dyDescent="0.2">
      <c r="F877" s="24">
        <v>0.19</v>
      </c>
      <c r="G877" s="18">
        <v>0</v>
      </c>
      <c r="H877" s="21" t="s">
        <v>2863</v>
      </c>
      <c r="I877" s="16">
        <v>0</v>
      </c>
      <c r="J877" s="23">
        <v>190</v>
      </c>
      <c r="K877" s="14">
        <v>303</v>
      </c>
      <c r="L877" s="14">
        <v>680</v>
      </c>
      <c r="M877" s="4" t="s">
        <v>870</v>
      </c>
      <c r="N877" s="4" t="s">
        <v>871</v>
      </c>
      <c r="O877" s="4" t="s">
        <v>872</v>
      </c>
      <c r="P877" s="4">
        <v>43</v>
      </c>
      <c r="Q877" s="4" t="s">
        <v>874</v>
      </c>
      <c r="R877" s="6">
        <v>13</v>
      </c>
      <c r="S877" s="4" t="s">
        <v>874</v>
      </c>
      <c r="T877" s="4">
        <v>327048</v>
      </c>
      <c r="U877" s="4">
        <v>8327048</v>
      </c>
      <c r="V877" s="4" t="s">
        <v>821</v>
      </c>
      <c r="W877" s="4">
        <v>680</v>
      </c>
      <c r="Y877" s="31">
        <v>0.83802216538789431</v>
      </c>
      <c r="Z877" s="33">
        <v>1</v>
      </c>
      <c r="AA877" s="34">
        <v>0.83802216538789431</v>
      </c>
      <c r="AB877" s="32">
        <v>1</v>
      </c>
    </row>
    <row r="878" spans="6:28" x14ac:dyDescent="0.2">
      <c r="F878" s="24">
        <v>0.1085365825948648</v>
      </c>
      <c r="G878" s="18">
        <v>4.0640839461027886E-3</v>
      </c>
      <c r="H878" s="21" t="s">
        <v>2863</v>
      </c>
      <c r="I878" s="16">
        <v>3.9954695418179365E-2</v>
      </c>
      <c r="J878" s="23">
        <v>12407</v>
      </c>
      <c r="K878" s="14">
        <v>12185</v>
      </c>
      <c r="L878" s="14">
        <v>8802</v>
      </c>
      <c r="M878" s="4" t="s">
        <v>870</v>
      </c>
      <c r="N878" s="4" t="s">
        <v>871</v>
      </c>
      <c r="O878" s="4" t="s">
        <v>872</v>
      </c>
      <c r="P878" s="4">
        <v>43</v>
      </c>
      <c r="Q878" s="4" t="s">
        <v>874</v>
      </c>
      <c r="R878" s="6">
        <v>13</v>
      </c>
      <c r="S878" s="4" t="s">
        <v>872</v>
      </c>
      <c r="T878" s="4">
        <v>327050</v>
      </c>
      <c r="U878" s="4">
        <v>8327050</v>
      </c>
      <c r="V878" s="4" t="s">
        <v>967</v>
      </c>
      <c r="W878" s="4">
        <v>77</v>
      </c>
      <c r="Y878" s="31">
        <v>0.62846619153141281</v>
      </c>
      <c r="Z878" s="33">
        <v>10</v>
      </c>
      <c r="AA878" s="34">
        <v>6.2846619153141284E-2</v>
      </c>
      <c r="AB878" s="32">
        <v>0.1</v>
      </c>
    </row>
    <row r="879" spans="6:28" x14ac:dyDescent="0.2">
      <c r="F879" s="24">
        <v>1.4496289115646259</v>
      </c>
      <c r="G879" s="18">
        <v>0</v>
      </c>
      <c r="H879" s="21" t="s">
        <v>2864</v>
      </c>
      <c r="I879" s="16">
        <v>0</v>
      </c>
      <c r="J879" s="23">
        <v>5471</v>
      </c>
      <c r="K879" s="14">
        <v>4077</v>
      </c>
      <c r="L879" s="14">
        <v>5880</v>
      </c>
      <c r="M879" s="4" t="s">
        <v>870</v>
      </c>
      <c r="N879" s="4" t="s">
        <v>871</v>
      </c>
      <c r="O879" s="4" t="s">
        <v>872</v>
      </c>
      <c r="P879" s="4">
        <v>43</v>
      </c>
      <c r="Q879" s="4" t="s">
        <v>874</v>
      </c>
      <c r="R879" s="6">
        <v>14</v>
      </c>
      <c r="S879" s="4" t="s">
        <v>870</v>
      </c>
      <c r="T879" s="4">
        <v>327049</v>
      </c>
      <c r="U879" s="4">
        <v>8327049</v>
      </c>
      <c r="V879" s="4" t="s">
        <v>965</v>
      </c>
      <c r="W879" s="4">
        <v>1558</v>
      </c>
      <c r="Y879" s="31">
        <v>0.64538501425978745</v>
      </c>
      <c r="Z879" s="33">
        <v>5</v>
      </c>
      <c r="AA879" s="34">
        <v>0.1290770028519575</v>
      </c>
      <c r="AB879" s="32">
        <v>0.2</v>
      </c>
    </row>
    <row r="880" spans="6:28" x14ac:dyDescent="0.2">
      <c r="F880" s="24">
        <v>8.7486423584173783E-3</v>
      </c>
      <c r="G880" s="18">
        <v>9.975022724378205E-4</v>
      </c>
      <c r="H880" s="21" t="s">
        <v>2864</v>
      </c>
      <c r="I880" s="16">
        <v>0.56702462508798779</v>
      </c>
      <c r="J880" s="23">
        <v>1253</v>
      </c>
      <c r="K880" s="14">
        <v>3388</v>
      </c>
      <c r="L880" s="14">
        <v>1289</v>
      </c>
      <c r="M880" s="4" t="s">
        <v>870</v>
      </c>
      <c r="N880" s="4" t="s">
        <v>871</v>
      </c>
      <c r="O880" s="4" t="s">
        <v>872</v>
      </c>
      <c r="P880" s="4">
        <v>43</v>
      </c>
      <c r="Q880" s="4" t="s">
        <v>874</v>
      </c>
      <c r="R880" s="6">
        <v>14</v>
      </c>
      <c r="S880" s="4" t="s">
        <v>872</v>
      </c>
      <c r="T880" s="4">
        <v>325072</v>
      </c>
      <c r="U880" s="4">
        <v>8325072</v>
      </c>
      <c r="V880" s="4" t="s">
        <v>293</v>
      </c>
      <c r="W880" s="4">
        <v>9</v>
      </c>
      <c r="Y880" s="31">
        <v>0.7887015177065767</v>
      </c>
      <c r="Z880" s="33">
        <v>2</v>
      </c>
      <c r="AA880" s="34">
        <v>0.39435075885328835</v>
      </c>
      <c r="AB880" s="32">
        <v>0.5</v>
      </c>
    </row>
    <row r="881" spans="6:28" x14ac:dyDescent="0.2">
      <c r="F881" s="24">
        <v>1.8906585034013605</v>
      </c>
      <c r="G881" s="18">
        <v>0</v>
      </c>
      <c r="H881" s="21" t="s">
        <v>2864</v>
      </c>
      <c r="I881" s="16">
        <v>0</v>
      </c>
      <c r="J881" s="23">
        <v>5471</v>
      </c>
      <c r="K881" s="14">
        <v>4077</v>
      </c>
      <c r="L881" s="14">
        <v>5880</v>
      </c>
      <c r="M881" s="4" t="s">
        <v>870</v>
      </c>
      <c r="N881" s="4" t="s">
        <v>871</v>
      </c>
      <c r="O881" s="4" t="s">
        <v>872</v>
      </c>
      <c r="P881" s="4">
        <v>43</v>
      </c>
      <c r="Q881" s="4" t="s">
        <v>874</v>
      </c>
      <c r="R881" s="6">
        <v>14</v>
      </c>
      <c r="S881" s="4" t="s">
        <v>872</v>
      </c>
      <c r="T881" s="4">
        <v>327049</v>
      </c>
      <c r="U881" s="4">
        <v>8327049</v>
      </c>
      <c r="V881" s="4" t="s">
        <v>965</v>
      </c>
      <c r="W881" s="4">
        <v>2032</v>
      </c>
      <c r="Y881" s="31">
        <v>0.64538501425978745</v>
      </c>
      <c r="Z881" s="33">
        <v>5</v>
      </c>
      <c r="AA881" s="34">
        <v>0.1290770028519575</v>
      </c>
      <c r="AB881" s="32">
        <v>0.2</v>
      </c>
    </row>
    <row r="882" spans="6:28" x14ac:dyDescent="0.2">
      <c r="F882" s="24">
        <v>1.4114807823129252</v>
      </c>
      <c r="G882" s="18">
        <v>0</v>
      </c>
      <c r="H882" s="21" t="s">
        <v>2864</v>
      </c>
      <c r="I882" s="16">
        <v>0</v>
      </c>
      <c r="J882" s="23">
        <v>5471</v>
      </c>
      <c r="K882" s="14">
        <v>4077</v>
      </c>
      <c r="L882" s="14">
        <v>5880</v>
      </c>
      <c r="M882" s="4" t="s">
        <v>870</v>
      </c>
      <c r="N882" s="4" t="s">
        <v>871</v>
      </c>
      <c r="O882" s="4" t="s">
        <v>872</v>
      </c>
      <c r="P882" s="4">
        <v>43</v>
      </c>
      <c r="Q882" s="4" t="s">
        <v>874</v>
      </c>
      <c r="R882" s="6">
        <v>14</v>
      </c>
      <c r="S882" s="4" t="s">
        <v>873</v>
      </c>
      <c r="T882" s="4">
        <v>327049</v>
      </c>
      <c r="U882" s="4">
        <v>8327049</v>
      </c>
      <c r="V882" s="4" t="s">
        <v>965</v>
      </c>
      <c r="W882" s="4">
        <v>1517</v>
      </c>
      <c r="Y882" s="31">
        <v>0.64538501425978745</v>
      </c>
      <c r="Z882" s="33">
        <v>5</v>
      </c>
      <c r="AA882" s="34">
        <v>0.1290770028519575</v>
      </c>
      <c r="AB882" s="32">
        <v>0.2</v>
      </c>
    </row>
    <row r="883" spans="6:28" x14ac:dyDescent="0.2">
      <c r="F883" s="24">
        <v>0.89400000000000002</v>
      </c>
      <c r="G883" s="18">
        <v>0</v>
      </c>
      <c r="H883" s="21" t="s">
        <v>2865</v>
      </c>
      <c r="I883" s="16">
        <v>0</v>
      </c>
      <c r="J883" s="23">
        <v>894</v>
      </c>
      <c r="K883" s="14">
        <v>814</v>
      </c>
      <c r="L883" s="14">
        <v>1157</v>
      </c>
      <c r="M883" s="4" t="s">
        <v>870</v>
      </c>
      <c r="N883" s="4" t="s">
        <v>871</v>
      </c>
      <c r="O883" s="4" t="s">
        <v>872</v>
      </c>
      <c r="P883" s="4">
        <v>43</v>
      </c>
      <c r="Q883" s="4" t="s">
        <v>874</v>
      </c>
      <c r="R883" s="6">
        <v>15</v>
      </c>
      <c r="S883" s="4" t="s">
        <v>874</v>
      </c>
      <c r="T883" s="4">
        <v>326061</v>
      </c>
      <c r="U883" s="4">
        <v>8326061</v>
      </c>
      <c r="V883" s="4" t="s">
        <v>301</v>
      </c>
      <c r="W883" s="4">
        <v>1157</v>
      </c>
      <c r="Y883" s="31">
        <v>0.68795811518324612</v>
      </c>
      <c r="Z883" s="33">
        <v>2</v>
      </c>
      <c r="AA883" s="34">
        <v>0.34397905759162306</v>
      </c>
      <c r="AB883" s="32">
        <v>0.5</v>
      </c>
    </row>
    <row r="884" spans="6:28" x14ac:dyDescent="0.2">
      <c r="F884" s="24">
        <v>0.35099999999999998</v>
      </c>
      <c r="G884" s="18">
        <v>9.4703049759229538E-2</v>
      </c>
      <c r="H884" s="21" t="s">
        <v>2866</v>
      </c>
      <c r="I884" s="16">
        <v>1</v>
      </c>
      <c r="J884" s="23">
        <v>351</v>
      </c>
      <c r="K884" s="14">
        <v>1191</v>
      </c>
      <c r="L884" s="14">
        <v>177</v>
      </c>
      <c r="M884" s="4" t="s">
        <v>870</v>
      </c>
      <c r="N884" s="4" t="s">
        <v>871</v>
      </c>
      <c r="O884" s="4" t="s">
        <v>872</v>
      </c>
      <c r="P884" s="4">
        <v>43</v>
      </c>
      <c r="Q884" s="4" t="s">
        <v>874</v>
      </c>
      <c r="R884" s="6">
        <v>16</v>
      </c>
      <c r="S884" s="4" t="s">
        <v>874</v>
      </c>
      <c r="T884" s="4">
        <v>327009</v>
      </c>
      <c r="U884" s="4">
        <v>8327009</v>
      </c>
      <c r="V884" s="4" t="s">
        <v>310</v>
      </c>
      <c r="W884" s="4">
        <v>177</v>
      </c>
      <c r="Y884" s="31">
        <v>0.79581151832460728</v>
      </c>
      <c r="Z884" s="33">
        <v>1</v>
      </c>
      <c r="AA884" s="34">
        <v>0.79581151832460728</v>
      </c>
      <c r="AB884" s="32">
        <v>1</v>
      </c>
    </row>
    <row r="885" spans="6:28" x14ac:dyDescent="0.2">
      <c r="F885" s="24">
        <v>0.115</v>
      </c>
      <c r="G885" s="18">
        <v>5.4238219717475819E-2</v>
      </c>
      <c r="H885" s="21" t="s">
        <v>2866</v>
      </c>
      <c r="I885" s="16">
        <v>0.77382620345009401</v>
      </c>
      <c r="J885" s="23">
        <v>115</v>
      </c>
      <c r="K885" s="14">
        <v>400</v>
      </c>
      <c r="L885" s="14">
        <v>131</v>
      </c>
      <c r="M885" s="4" t="s">
        <v>870</v>
      </c>
      <c r="N885" s="4" t="s">
        <v>871</v>
      </c>
      <c r="O885" s="4" t="s">
        <v>872</v>
      </c>
      <c r="P885" s="4">
        <v>43</v>
      </c>
      <c r="Q885" s="4" t="s">
        <v>874</v>
      </c>
      <c r="R885" s="6">
        <v>16</v>
      </c>
      <c r="S885" s="4" t="s">
        <v>874</v>
      </c>
      <c r="T885" s="4">
        <v>327013</v>
      </c>
      <c r="U885" s="4">
        <v>8327013</v>
      </c>
      <c r="V885" s="4" t="s">
        <v>314</v>
      </c>
      <c r="W885" s="4">
        <v>131</v>
      </c>
      <c r="Y885" s="31">
        <v>0.82198142414860687</v>
      </c>
      <c r="Z885" s="33">
        <v>1</v>
      </c>
      <c r="AA885" s="34">
        <v>0.82198142414860687</v>
      </c>
      <c r="AB885" s="32">
        <v>1</v>
      </c>
    </row>
    <row r="886" spans="6:28" x14ac:dyDescent="0.2">
      <c r="F886" s="24">
        <v>0.79200000000000004</v>
      </c>
      <c r="G886" s="18">
        <v>0.29112896215478234</v>
      </c>
      <c r="H886" s="21" t="s">
        <v>2866</v>
      </c>
      <c r="I886" s="16">
        <v>0.70299745512569545</v>
      </c>
      <c r="J886" s="23">
        <v>792</v>
      </c>
      <c r="K886" s="14">
        <v>2244</v>
      </c>
      <c r="L886" s="14">
        <v>774</v>
      </c>
      <c r="M886" s="4" t="s">
        <v>870</v>
      </c>
      <c r="N886" s="4" t="s">
        <v>871</v>
      </c>
      <c r="O886" s="4" t="s">
        <v>872</v>
      </c>
      <c r="P886" s="4">
        <v>43</v>
      </c>
      <c r="Q886" s="4" t="s">
        <v>874</v>
      </c>
      <c r="R886" s="6">
        <v>16</v>
      </c>
      <c r="S886" s="4" t="s">
        <v>874</v>
      </c>
      <c r="T886" s="4">
        <v>327019</v>
      </c>
      <c r="U886" s="4">
        <v>8327019</v>
      </c>
      <c r="V886" s="4" t="s">
        <v>316</v>
      </c>
      <c r="W886" s="4">
        <v>774</v>
      </c>
      <c r="Y886" s="31">
        <v>0.79212598425196845</v>
      </c>
      <c r="Z886" s="33">
        <v>1</v>
      </c>
      <c r="AA886" s="34">
        <v>0.79212598425196845</v>
      </c>
      <c r="AB886" s="32">
        <v>1</v>
      </c>
    </row>
    <row r="887" spans="6:28" x14ac:dyDescent="0.2">
      <c r="F887" s="24">
        <v>0</v>
      </c>
      <c r="G887" s="18">
        <v>0</v>
      </c>
      <c r="H887" s="21" t="s">
        <v>2866</v>
      </c>
      <c r="I887" s="16">
        <v>1</v>
      </c>
      <c r="J887" s="23">
        <v>48</v>
      </c>
      <c r="K887" s="14">
        <v>426</v>
      </c>
      <c r="L887" s="14">
        <v>90</v>
      </c>
      <c r="M887" s="4" t="s">
        <v>870</v>
      </c>
      <c r="N887" s="4" t="s">
        <v>871</v>
      </c>
      <c r="O887" s="4" t="s">
        <v>872</v>
      </c>
      <c r="P887" s="4">
        <v>43</v>
      </c>
      <c r="Q887" s="4" t="s">
        <v>874</v>
      </c>
      <c r="R887" s="6">
        <v>16</v>
      </c>
      <c r="S887" s="4" t="s">
        <v>874</v>
      </c>
      <c r="T887" s="4">
        <v>327029</v>
      </c>
      <c r="U887" s="4">
        <v>8327029</v>
      </c>
      <c r="V887" s="4" t="s">
        <v>321</v>
      </c>
      <c r="W887" s="4">
        <v>0</v>
      </c>
      <c r="Y887" s="31">
        <v>0.91489361702127658</v>
      </c>
      <c r="Z887" s="33">
        <v>2</v>
      </c>
      <c r="AA887" s="34">
        <v>0.45744680851063829</v>
      </c>
      <c r="AB887" s="32">
        <v>0.5</v>
      </c>
    </row>
    <row r="888" spans="6:28" x14ac:dyDescent="0.2">
      <c r="F888" s="24">
        <v>0.1</v>
      </c>
      <c r="G888" s="18">
        <v>4.0352028031221655E-2</v>
      </c>
      <c r="H888" s="21" t="s">
        <v>2866</v>
      </c>
      <c r="I888" s="16">
        <v>0.77750454010673486</v>
      </c>
      <c r="J888" s="23">
        <v>100</v>
      </c>
      <c r="K888" s="14">
        <v>297</v>
      </c>
      <c r="L888" s="14">
        <v>97</v>
      </c>
      <c r="M888" s="4" t="s">
        <v>870</v>
      </c>
      <c r="N888" s="4" t="s">
        <v>871</v>
      </c>
      <c r="O888" s="4" t="s">
        <v>872</v>
      </c>
      <c r="P888" s="4">
        <v>43</v>
      </c>
      <c r="Q888" s="4" t="s">
        <v>874</v>
      </c>
      <c r="R888" s="6">
        <v>16</v>
      </c>
      <c r="S888" s="4" t="s">
        <v>874</v>
      </c>
      <c r="T888" s="4">
        <v>327040</v>
      </c>
      <c r="U888" s="4">
        <v>8327040</v>
      </c>
      <c r="V888" s="4" t="s">
        <v>325</v>
      </c>
      <c r="W888" s="4">
        <v>97</v>
      </c>
      <c r="Y888" s="31">
        <v>0.79757085020242913</v>
      </c>
      <c r="Z888" s="33">
        <v>1</v>
      </c>
      <c r="AA888" s="34">
        <v>0.79757085020242913</v>
      </c>
      <c r="AB888" s="32">
        <v>1</v>
      </c>
    </row>
    <row r="889" spans="6:28" x14ac:dyDescent="0.2">
      <c r="F889" s="24">
        <v>1.004</v>
      </c>
      <c r="G889" s="18">
        <v>0.22625103310102601</v>
      </c>
      <c r="H889" s="21" t="s">
        <v>2866</v>
      </c>
      <c r="I889" s="16">
        <v>0.61284518966060531</v>
      </c>
      <c r="J889" s="23">
        <v>1004</v>
      </c>
      <c r="K889" s="14">
        <v>1875</v>
      </c>
      <c r="L889" s="14">
        <v>690</v>
      </c>
      <c r="M889" s="4" t="s">
        <v>870</v>
      </c>
      <c r="N889" s="4" t="s">
        <v>871</v>
      </c>
      <c r="O889" s="4" t="s">
        <v>872</v>
      </c>
      <c r="P889" s="4">
        <v>43</v>
      </c>
      <c r="Q889" s="4" t="s">
        <v>874</v>
      </c>
      <c r="R889" s="6">
        <v>16</v>
      </c>
      <c r="S889" s="4" t="s">
        <v>874</v>
      </c>
      <c r="T889" s="4">
        <v>327051</v>
      </c>
      <c r="U889" s="4">
        <v>8327051</v>
      </c>
      <c r="V889" s="4" t="s">
        <v>327</v>
      </c>
      <c r="W889" s="4">
        <v>690</v>
      </c>
      <c r="Y889" s="31">
        <v>0.71868870832165876</v>
      </c>
      <c r="Z889" s="33">
        <v>1</v>
      </c>
      <c r="AA889" s="34">
        <v>0.71868870832165876</v>
      </c>
      <c r="AB889" s="32">
        <v>1</v>
      </c>
    </row>
    <row r="890" spans="6:28" x14ac:dyDescent="0.2">
      <c r="F890" s="24">
        <v>1.8089999999999999</v>
      </c>
      <c r="G890" s="18">
        <v>0.52844109556383334</v>
      </c>
      <c r="H890" s="21" t="s">
        <v>2867</v>
      </c>
      <c r="I890" s="16">
        <v>0.52844109556383334</v>
      </c>
      <c r="J890" s="23">
        <v>1809</v>
      </c>
      <c r="K890" s="14">
        <v>3055</v>
      </c>
      <c r="L890" s="14">
        <v>1196</v>
      </c>
      <c r="M890" s="4" t="s">
        <v>870</v>
      </c>
      <c r="N890" s="4" t="s">
        <v>871</v>
      </c>
      <c r="O890" s="4" t="s">
        <v>872</v>
      </c>
      <c r="P890" s="4">
        <v>43</v>
      </c>
      <c r="Q890" s="4" t="s">
        <v>874</v>
      </c>
      <c r="R890" s="6">
        <v>17</v>
      </c>
      <c r="S890" s="4" t="s">
        <v>874</v>
      </c>
      <c r="T890" s="4">
        <v>327025</v>
      </c>
      <c r="U890" s="4">
        <v>8327025</v>
      </c>
      <c r="V890" s="4" t="s">
        <v>319</v>
      </c>
      <c r="W890" s="4">
        <v>1196</v>
      </c>
      <c r="Y890" s="31">
        <v>0.70148514851485144</v>
      </c>
      <c r="Z890" s="33">
        <v>1</v>
      </c>
      <c r="AA890" s="34">
        <v>0.70148514851485144</v>
      </c>
      <c r="AB890" s="32">
        <v>1</v>
      </c>
    </row>
    <row r="891" spans="6:28" x14ac:dyDescent="0.2">
      <c r="F891" s="24">
        <v>0</v>
      </c>
      <c r="G891" s="18">
        <v>0</v>
      </c>
      <c r="H891" s="21" t="s">
        <v>2867</v>
      </c>
      <c r="I891" s="16">
        <v>3.9954695418179365E-2</v>
      </c>
      <c r="J891" s="23">
        <v>12407</v>
      </c>
      <c r="K891" s="14">
        <v>12185</v>
      </c>
      <c r="L891" s="14">
        <v>8802</v>
      </c>
      <c r="M891" s="4" t="s">
        <v>870</v>
      </c>
      <c r="N891" s="4" t="s">
        <v>871</v>
      </c>
      <c r="O891" s="4" t="s">
        <v>872</v>
      </c>
      <c r="P891" s="4">
        <v>43</v>
      </c>
      <c r="Q891" s="4" t="s">
        <v>874</v>
      </c>
      <c r="R891" s="6">
        <v>17</v>
      </c>
      <c r="S891" s="4" t="s">
        <v>874</v>
      </c>
      <c r="T891" s="4">
        <v>327050</v>
      </c>
      <c r="U891" s="4">
        <v>8327050</v>
      </c>
      <c r="V891" s="4" t="s">
        <v>967</v>
      </c>
      <c r="W891" s="4">
        <v>0</v>
      </c>
      <c r="Y891" s="31">
        <v>0.62846619153141281</v>
      </c>
      <c r="Z891" s="33">
        <v>10</v>
      </c>
      <c r="AA891" s="34">
        <v>6.2846619153141284E-2</v>
      </c>
      <c r="AB891" s="32">
        <v>0.1</v>
      </c>
    </row>
    <row r="892" spans="6:28" x14ac:dyDescent="0.2">
      <c r="F892" s="24">
        <v>1.2230000000000001</v>
      </c>
      <c r="G892" s="18">
        <v>0.76283119956284839</v>
      </c>
      <c r="H892" s="21" t="s">
        <v>2868</v>
      </c>
      <c r="I892" s="16">
        <v>0.76283119956284839</v>
      </c>
      <c r="J892" s="23">
        <v>1223</v>
      </c>
      <c r="K892" s="14">
        <v>3607</v>
      </c>
      <c r="L892" s="14">
        <v>1191</v>
      </c>
      <c r="M892" s="4" t="s">
        <v>870</v>
      </c>
      <c r="N892" s="4" t="s">
        <v>871</v>
      </c>
      <c r="O892" s="4" t="s">
        <v>872</v>
      </c>
      <c r="P892" s="4">
        <v>43</v>
      </c>
      <c r="Q892" s="4" t="s">
        <v>874</v>
      </c>
      <c r="R892" s="6">
        <v>18</v>
      </c>
      <c r="S892" s="4" t="s">
        <v>874</v>
      </c>
      <c r="T892" s="4">
        <v>327018</v>
      </c>
      <c r="U892" s="4">
        <v>8327018</v>
      </c>
      <c r="V892" s="4" t="s">
        <v>968</v>
      </c>
      <c r="W892" s="4">
        <v>1191</v>
      </c>
      <c r="Y892" s="31">
        <v>0.79687759508387312</v>
      </c>
      <c r="Z892" s="33">
        <v>1</v>
      </c>
      <c r="AA892" s="34">
        <v>0.79687759508387312</v>
      </c>
      <c r="AB892" s="32">
        <v>1</v>
      </c>
    </row>
    <row r="893" spans="6:28" x14ac:dyDescent="0.2">
      <c r="F893" s="24">
        <v>1.4518529879572826</v>
      </c>
      <c r="G893" s="18">
        <v>2.0202914227159915E-2</v>
      </c>
      <c r="H893" s="21" t="s">
        <v>2869</v>
      </c>
      <c r="I893" s="16">
        <v>3.9954695418179365E-2</v>
      </c>
      <c r="J893" s="23">
        <v>12407</v>
      </c>
      <c r="K893" s="14">
        <v>12185</v>
      </c>
      <c r="L893" s="14">
        <v>8802</v>
      </c>
      <c r="M893" s="4" t="s">
        <v>870</v>
      </c>
      <c r="N893" s="4" t="s">
        <v>871</v>
      </c>
      <c r="O893" s="4" t="s">
        <v>872</v>
      </c>
      <c r="P893" s="4">
        <v>43</v>
      </c>
      <c r="Q893" s="4" t="s">
        <v>874</v>
      </c>
      <c r="R893" s="6">
        <v>19</v>
      </c>
      <c r="S893" s="4" t="s">
        <v>874</v>
      </c>
      <c r="T893" s="4">
        <v>327050</v>
      </c>
      <c r="U893" s="4">
        <v>8327050</v>
      </c>
      <c r="V893" s="4" t="s">
        <v>967</v>
      </c>
      <c r="W893" s="4">
        <v>1030</v>
      </c>
      <c r="Y893" s="31">
        <v>0.62846619153141281</v>
      </c>
      <c r="Z893" s="33">
        <v>10</v>
      </c>
      <c r="AA893" s="34">
        <v>6.2846619153141284E-2</v>
      </c>
      <c r="AB893" s="32">
        <v>0.1</v>
      </c>
    </row>
    <row r="894" spans="6:28" x14ac:dyDescent="0.2">
      <c r="F894" s="24">
        <v>1.08</v>
      </c>
      <c r="G894" s="18">
        <v>0.24781983086127901</v>
      </c>
      <c r="H894" s="21" t="s">
        <v>2869</v>
      </c>
      <c r="I894" s="16">
        <v>0.50129989619108772</v>
      </c>
      <c r="J894" s="23">
        <v>1080</v>
      </c>
      <c r="K894" s="14">
        <v>2520</v>
      </c>
      <c r="L894" s="14">
        <v>1007</v>
      </c>
      <c r="M894" s="4" t="s">
        <v>870</v>
      </c>
      <c r="N894" s="4" t="s">
        <v>871</v>
      </c>
      <c r="O894" s="4" t="s">
        <v>872</v>
      </c>
      <c r="P894" s="4">
        <v>43</v>
      </c>
      <c r="Q894" s="4" t="s">
        <v>874</v>
      </c>
      <c r="R894" s="6">
        <v>19</v>
      </c>
      <c r="S894" s="4" t="s">
        <v>874</v>
      </c>
      <c r="T894" s="4">
        <v>327057</v>
      </c>
      <c r="U894" s="4">
        <v>8327057</v>
      </c>
      <c r="V894" s="4" t="s">
        <v>331</v>
      </c>
      <c r="W894" s="4">
        <v>1007</v>
      </c>
      <c r="Y894" s="31">
        <v>0.76557412632949862</v>
      </c>
      <c r="Z894" s="33">
        <v>1</v>
      </c>
      <c r="AA894" s="34">
        <v>0.76557412632949862</v>
      </c>
      <c r="AB894" s="32">
        <v>1</v>
      </c>
    </row>
    <row r="895" spans="6:28" x14ac:dyDescent="0.2">
      <c r="F895" s="24">
        <v>0.27627493751420135</v>
      </c>
      <c r="G895" s="18">
        <v>2.4860699371311605E-3</v>
      </c>
      <c r="H895" s="21" t="s">
        <v>2870</v>
      </c>
      <c r="I895" s="16">
        <v>3.9954695418179365E-2</v>
      </c>
      <c r="J895" s="23">
        <v>12407</v>
      </c>
      <c r="K895" s="14">
        <v>12185</v>
      </c>
      <c r="L895" s="14">
        <v>8802</v>
      </c>
      <c r="M895" s="4" t="s">
        <v>870</v>
      </c>
      <c r="N895" s="4" t="s">
        <v>871</v>
      </c>
      <c r="O895" s="4" t="s">
        <v>872</v>
      </c>
      <c r="P895" s="4">
        <v>43</v>
      </c>
      <c r="Q895" s="4" t="s">
        <v>870</v>
      </c>
      <c r="R895" s="6">
        <v>1</v>
      </c>
      <c r="S895" s="4" t="s">
        <v>870</v>
      </c>
      <c r="T895" s="4">
        <v>327050</v>
      </c>
      <c r="U895" s="4">
        <v>8327050</v>
      </c>
      <c r="V895" s="4" t="s">
        <v>967</v>
      </c>
      <c r="W895" s="4">
        <v>196</v>
      </c>
      <c r="Y895" s="31">
        <v>0.62846619153141281</v>
      </c>
      <c r="Z895" s="33">
        <v>10</v>
      </c>
      <c r="AA895" s="34">
        <v>6.2846619153141284E-2</v>
      </c>
      <c r="AB895" s="32">
        <v>0.1</v>
      </c>
    </row>
    <row r="896" spans="6:28" x14ac:dyDescent="0.2">
      <c r="F896" s="24">
        <v>1.7873296977959556</v>
      </c>
      <c r="G896" s="18">
        <v>1.6083350409603629E-2</v>
      </c>
      <c r="H896" s="21" t="s">
        <v>2870</v>
      </c>
      <c r="I896" s="16">
        <v>3.9954695418179365E-2</v>
      </c>
      <c r="J896" s="23">
        <v>12407</v>
      </c>
      <c r="K896" s="14">
        <v>12185</v>
      </c>
      <c r="L896" s="14">
        <v>8802</v>
      </c>
      <c r="M896" s="4" t="s">
        <v>870</v>
      </c>
      <c r="N896" s="4" t="s">
        <v>871</v>
      </c>
      <c r="O896" s="4" t="s">
        <v>872</v>
      </c>
      <c r="P896" s="4">
        <v>43</v>
      </c>
      <c r="Q896" s="4" t="s">
        <v>870</v>
      </c>
      <c r="R896" s="6">
        <v>1</v>
      </c>
      <c r="S896" s="4" t="s">
        <v>872</v>
      </c>
      <c r="T896" s="4">
        <v>327050</v>
      </c>
      <c r="U896" s="4">
        <v>8327050</v>
      </c>
      <c r="V896" s="4" t="s">
        <v>967</v>
      </c>
      <c r="W896" s="4">
        <v>1268</v>
      </c>
      <c r="Y896" s="31">
        <v>0.62846619153141281</v>
      </c>
      <c r="Z896" s="33">
        <v>10</v>
      </c>
      <c r="AA896" s="34">
        <v>6.2846619153141284E-2</v>
      </c>
      <c r="AB896" s="32">
        <v>0.1</v>
      </c>
    </row>
    <row r="897" spans="6:28" x14ac:dyDescent="0.2">
      <c r="F897" s="24">
        <v>1.6872505112474436</v>
      </c>
      <c r="G897" s="18">
        <v>1.5182784258908158E-2</v>
      </c>
      <c r="H897" s="21" t="s">
        <v>2870</v>
      </c>
      <c r="I897" s="16">
        <v>3.9954695418179365E-2</v>
      </c>
      <c r="J897" s="23">
        <v>12407</v>
      </c>
      <c r="K897" s="14">
        <v>12185</v>
      </c>
      <c r="L897" s="14">
        <v>8802</v>
      </c>
      <c r="M897" s="4" t="s">
        <v>870</v>
      </c>
      <c r="N897" s="4" t="s">
        <v>871</v>
      </c>
      <c r="O897" s="4" t="s">
        <v>872</v>
      </c>
      <c r="P897" s="4">
        <v>43</v>
      </c>
      <c r="Q897" s="4" t="s">
        <v>870</v>
      </c>
      <c r="R897" s="6">
        <v>1</v>
      </c>
      <c r="S897" s="4" t="s">
        <v>873</v>
      </c>
      <c r="T897" s="4">
        <v>327050</v>
      </c>
      <c r="U897" s="4">
        <v>8327050</v>
      </c>
      <c r="V897" s="4" t="s">
        <v>967</v>
      </c>
      <c r="W897" s="4">
        <v>1197</v>
      </c>
      <c r="Y897" s="31">
        <v>0.62846619153141281</v>
      </c>
      <c r="Z897" s="33">
        <v>10</v>
      </c>
      <c r="AA897" s="34">
        <v>6.2846619153141284E-2</v>
      </c>
      <c r="AB897" s="32">
        <v>0.1</v>
      </c>
    </row>
    <row r="898" spans="6:28" x14ac:dyDescent="0.2">
      <c r="F898" s="24">
        <v>0</v>
      </c>
      <c r="G898" s="18">
        <v>0</v>
      </c>
      <c r="H898" s="21" t="s">
        <v>2870</v>
      </c>
      <c r="I898" s="16">
        <v>0.27870847477064081</v>
      </c>
      <c r="J898" s="23">
        <v>720</v>
      </c>
      <c r="K898" s="14">
        <v>2056</v>
      </c>
      <c r="L898" s="14">
        <v>997</v>
      </c>
      <c r="M898" s="4" t="s">
        <v>870</v>
      </c>
      <c r="N898" s="4" t="s">
        <v>871</v>
      </c>
      <c r="O898" s="4" t="s">
        <v>872</v>
      </c>
      <c r="P898" s="4">
        <v>43</v>
      </c>
      <c r="Q898" s="4" t="s">
        <v>870</v>
      </c>
      <c r="R898" s="6">
        <v>1</v>
      </c>
      <c r="S898" s="4" t="s">
        <v>873</v>
      </c>
      <c r="T898" s="4">
        <v>327054</v>
      </c>
      <c r="U898" s="4">
        <v>8327054</v>
      </c>
      <c r="V898" s="4" t="s">
        <v>328</v>
      </c>
      <c r="W898" s="4">
        <v>0</v>
      </c>
      <c r="Y898" s="31">
        <v>0.80917042141531936</v>
      </c>
      <c r="Z898" s="33">
        <v>2</v>
      </c>
      <c r="AA898" s="34">
        <v>0.40458521070765968</v>
      </c>
      <c r="AB898" s="32">
        <v>0.5</v>
      </c>
    </row>
    <row r="899" spans="6:28" x14ac:dyDescent="0.2">
      <c r="F899" s="24">
        <v>0.68927777777777777</v>
      </c>
      <c r="G899" s="18">
        <v>6.2024908125364155E-3</v>
      </c>
      <c r="H899" s="21" t="s">
        <v>2870</v>
      </c>
      <c r="I899" s="16">
        <v>3.9954695418179365E-2</v>
      </c>
      <c r="J899" s="23">
        <v>12407</v>
      </c>
      <c r="K899" s="14">
        <v>12185</v>
      </c>
      <c r="L899" s="14">
        <v>8802</v>
      </c>
      <c r="M899" s="4" t="s">
        <v>870</v>
      </c>
      <c r="N899" s="4" t="s">
        <v>871</v>
      </c>
      <c r="O899" s="4" t="s">
        <v>872</v>
      </c>
      <c r="P899" s="4">
        <v>43</v>
      </c>
      <c r="Q899" s="4" t="s">
        <v>870</v>
      </c>
      <c r="R899" s="6">
        <v>1</v>
      </c>
      <c r="S899" s="4" t="s">
        <v>875</v>
      </c>
      <c r="T899" s="4">
        <v>327050</v>
      </c>
      <c r="U899" s="4">
        <v>8327050</v>
      </c>
      <c r="V899" s="4" t="s">
        <v>967</v>
      </c>
      <c r="W899" s="4">
        <v>489</v>
      </c>
      <c r="Y899" s="31">
        <v>0.62846619153141281</v>
      </c>
      <c r="Z899" s="33">
        <v>10</v>
      </c>
      <c r="AA899" s="34">
        <v>6.2846619153141284E-2</v>
      </c>
      <c r="AB899" s="32">
        <v>0.1</v>
      </c>
    </row>
    <row r="900" spans="6:28" x14ac:dyDescent="0.2">
      <c r="F900" s="24">
        <v>2.421634401272438</v>
      </c>
      <c r="G900" s="18">
        <v>3.9954695418179365E-2</v>
      </c>
      <c r="H900" s="21" t="s">
        <v>2871</v>
      </c>
      <c r="I900" s="16">
        <v>3.9954695418179365E-2</v>
      </c>
      <c r="J900" s="23">
        <v>12407</v>
      </c>
      <c r="K900" s="14">
        <v>12185</v>
      </c>
      <c r="L900" s="14">
        <v>8802</v>
      </c>
      <c r="M900" s="4" t="s">
        <v>870</v>
      </c>
      <c r="N900" s="4" t="s">
        <v>871</v>
      </c>
      <c r="O900" s="4" t="s">
        <v>872</v>
      </c>
      <c r="P900" s="4">
        <v>43</v>
      </c>
      <c r="Q900" s="4" t="s">
        <v>870</v>
      </c>
      <c r="R900" s="6">
        <v>20</v>
      </c>
      <c r="S900" s="4" t="s">
        <v>874</v>
      </c>
      <c r="T900" s="4">
        <v>327050</v>
      </c>
      <c r="U900" s="4">
        <v>8327050</v>
      </c>
      <c r="V900" s="4" t="s">
        <v>967</v>
      </c>
      <c r="W900" s="4">
        <v>1718</v>
      </c>
      <c r="Y900" s="31">
        <v>0.62846619153141281</v>
      </c>
      <c r="Z900" s="33">
        <v>10</v>
      </c>
      <c r="AA900" s="34">
        <v>6.2846619153141284E-2</v>
      </c>
      <c r="AB900" s="32">
        <v>0.1</v>
      </c>
    </row>
    <row r="901" spans="6:28" x14ac:dyDescent="0.2">
      <c r="F901" s="24">
        <v>0.72</v>
      </c>
      <c r="G901" s="18">
        <v>0.27870847477064081</v>
      </c>
      <c r="H901" s="21" t="s">
        <v>2872</v>
      </c>
      <c r="I901" s="16">
        <v>0.27870847477064081</v>
      </c>
      <c r="J901" s="23">
        <v>720</v>
      </c>
      <c r="K901" s="14">
        <v>2056</v>
      </c>
      <c r="L901" s="14">
        <v>997</v>
      </c>
      <c r="M901" s="4" t="s">
        <v>870</v>
      </c>
      <c r="N901" s="4" t="s">
        <v>871</v>
      </c>
      <c r="O901" s="4" t="s">
        <v>872</v>
      </c>
      <c r="P901" s="4">
        <v>43</v>
      </c>
      <c r="Q901" s="4" t="s">
        <v>870</v>
      </c>
      <c r="R901" s="6">
        <v>23</v>
      </c>
      <c r="S901" s="4" t="s">
        <v>874</v>
      </c>
      <c r="T901" s="4">
        <v>327054</v>
      </c>
      <c r="U901" s="4">
        <v>8327054</v>
      </c>
      <c r="V901" s="4" t="s">
        <v>328</v>
      </c>
      <c r="W901" s="4">
        <v>997</v>
      </c>
      <c r="Y901" s="31">
        <v>0.80917042141531936</v>
      </c>
      <c r="Z901" s="33">
        <v>2</v>
      </c>
      <c r="AA901" s="34">
        <v>0.40458521070765968</v>
      </c>
      <c r="AB901" s="32">
        <v>0.5</v>
      </c>
    </row>
    <row r="902" spans="6:28" x14ac:dyDescent="0.2">
      <c r="F902" s="24">
        <v>2.150997727789139</v>
      </c>
      <c r="G902" s="18">
        <v>2.1567338241295263E-2</v>
      </c>
      <c r="H902" s="21" t="s">
        <v>2873</v>
      </c>
      <c r="I902" s="16">
        <v>3.9954695418179365E-2</v>
      </c>
      <c r="J902" s="23">
        <v>12407</v>
      </c>
      <c r="K902" s="14">
        <v>12185</v>
      </c>
      <c r="L902" s="14">
        <v>8802</v>
      </c>
      <c r="M902" s="4" t="s">
        <v>870</v>
      </c>
      <c r="N902" s="4" t="s">
        <v>871</v>
      </c>
      <c r="O902" s="4" t="s">
        <v>872</v>
      </c>
      <c r="P902" s="4">
        <v>43</v>
      </c>
      <c r="Q902" s="4" t="s">
        <v>870</v>
      </c>
      <c r="R902" s="6">
        <v>24</v>
      </c>
      <c r="S902" s="4" t="s">
        <v>870</v>
      </c>
      <c r="T902" s="4">
        <v>327050</v>
      </c>
      <c r="U902" s="4">
        <v>8327050</v>
      </c>
      <c r="V902" s="4" t="s">
        <v>967</v>
      </c>
      <c r="W902" s="4">
        <v>1526</v>
      </c>
      <c r="Y902" s="31">
        <v>0.62846619153141281</v>
      </c>
      <c r="Z902" s="33">
        <v>10</v>
      </c>
      <c r="AA902" s="34">
        <v>6.2846619153141284E-2</v>
      </c>
      <c r="AB902" s="32">
        <v>0.1</v>
      </c>
    </row>
    <row r="903" spans="6:28" x14ac:dyDescent="0.2">
      <c r="F903" s="24">
        <v>1.8338453760508975</v>
      </c>
      <c r="G903" s="18">
        <v>1.8387357176884101E-2</v>
      </c>
      <c r="H903" s="21" t="s">
        <v>2873</v>
      </c>
      <c r="I903" s="16">
        <v>3.9954695418179365E-2</v>
      </c>
      <c r="J903" s="23">
        <v>12407</v>
      </c>
      <c r="K903" s="14">
        <v>12185</v>
      </c>
      <c r="L903" s="14">
        <v>8802</v>
      </c>
      <c r="M903" s="4" t="s">
        <v>870</v>
      </c>
      <c r="N903" s="4" t="s">
        <v>871</v>
      </c>
      <c r="O903" s="4" t="s">
        <v>872</v>
      </c>
      <c r="P903" s="4">
        <v>43</v>
      </c>
      <c r="Q903" s="4" t="s">
        <v>870</v>
      </c>
      <c r="R903" s="6">
        <v>24</v>
      </c>
      <c r="S903" s="4" t="s">
        <v>872</v>
      </c>
      <c r="T903" s="4">
        <v>327050</v>
      </c>
      <c r="U903" s="4">
        <v>8327050</v>
      </c>
      <c r="V903" s="4" t="s">
        <v>967</v>
      </c>
      <c r="W903" s="4">
        <v>1301</v>
      </c>
      <c r="Y903" s="31">
        <v>0.62846619153141281</v>
      </c>
      <c r="Z903" s="33">
        <v>10</v>
      </c>
      <c r="AA903" s="34">
        <v>6.2846619153141284E-2</v>
      </c>
      <c r="AB903" s="32">
        <v>0.1</v>
      </c>
    </row>
    <row r="904" spans="6:28" x14ac:dyDescent="0.2">
      <c r="F904" s="24">
        <v>1.7803636363636364</v>
      </c>
      <c r="G904" s="18">
        <v>7.2724047697224362E-2</v>
      </c>
      <c r="H904" s="21" t="s">
        <v>2874</v>
      </c>
      <c r="I904" s="16">
        <v>0.32647902841218224</v>
      </c>
      <c r="J904" s="23">
        <v>6120</v>
      </c>
      <c r="K904" s="14">
        <v>12483</v>
      </c>
      <c r="L904" s="14">
        <v>5775</v>
      </c>
      <c r="M904" s="4" t="s">
        <v>870</v>
      </c>
      <c r="N904" s="4" t="s">
        <v>871</v>
      </c>
      <c r="O904" s="4" t="s">
        <v>872</v>
      </c>
      <c r="P904" s="4">
        <v>43</v>
      </c>
      <c r="Q904" s="4" t="s">
        <v>872</v>
      </c>
      <c r="R904" s="6">
        <v>9</v>
      </c>
      <c r="S904" s="4" t="s">
        <v>870</v>
      </c>
      <c r="T904" s="4">
        <v>325049</v>
      </c>
      <c r="U904" s="4">
        <v>8325049</v>
      </c>
      <c r="V904" s="4" t="s">
        <v>958</v>
      </c>
      <c r="W904" s="4">
        <v>1680</v>
      </c>
      <c r="Y904" s="31">
        <v>0.7489539748953975</v>
      </c>
      <c r="Z904" s="33">
        <v>6</v>
      </c>
      <c r="AA904" s="34">
        <v>0.12482566248256625</v>
      </c>
      <c r="AB904" s="32">
        <v>0.16666666666666666</v>
      </c>
    </row>
    <row r="905" spans="6:28" x14ac:dyDescent="0.2">
      <c r="F905" s="24">
        <v>0.70699999999999996</v>
      </c>
      <c r="G905" s="18">
        <v>6.1920780098076091E-2</v>
      </c>
      <c r="H905" s="21" t="s">
        <v>2874</v>
      </c>
      <c r="I905" s="16">
        <v>0.88281006332644585</v>
      </c>
      <c r="J905" s="23">
        <v>707</v>
      </c>
      <c r="K905" s="14">
        <v>1763</v>
      </c>
      <c r="L905" s="14">
        <v>529</v>
      </c>
      <c r="M905" s="4" t="s">
        <v>870</v>
      </c>
      <c r="N905" s="4" t="s">
        <v>871</v>
      </c>
      <c r="O905" s="4" t="s">
        <v>872</v>
      </c>
      <c r="P905" s="4">
        <v>43</v>
      </c>
      <c r="Q905" s="4" t="s">
        <v>872</v>
      </c>
      <c r="R905" s="6">
        <v>9</v>
      </c>
      <c r="S905" s="4" t="s">
        <v>870</v>
      </c>
      <c r="T905" s="4">
        <v>325064</v>
      </c>
      <c r="U905" s="4">
        <v>8325064</v>
      </c>
      <c r="V905" s="4" t="s">
        <v>289</v>
      </c>
      <c r="W905" s="4">
        <v>529</v>
      </c>
      <c r="Y905" s="31">
        <v>0.76425475158386125</v>
      </c>
      <c r="Z905" s="33">
        <v>1</v>
      </c>
      <c r="AA905" s="34">
        <v>0.76425475158386125</v>
      </c>
      <c r="AB905" s="32">
        <v>1</v>
      </c>
    </row>
    <row r="906" spans="6:28" x14ac:dyDescent="0.2">
      <c r="F906" s="24">
        <v>0</v>
      </c>
      <c r="G906" s="18">
        <v>0</v>
      </c>
      <c r="H906" s="21" t="s">
        <v>2874</v>
      </c>
      <c r="I906" s="16">
        <v>1</v>
      </c>
      <c r="J906" s="23">
        <v>511</v>
      </c>
      <c r="K906" s="14">
        <v>2427</v>
      </c>
      <c r="L906" s="14">
        <v>415</v>
      </c>
      <c r="M906" s="4" t="s">
        <v>870</v>
      </c>
      <c r="N906" s="4" t="s">
        <v>871</v>
      </c>
      <c r="O906" s="4" t="s">
        <v>872</v>
      </c>
      <c r="P906" s="4">
        <v>43</v>
      </c>
      <c r="Q906" s="4" t="s">
        <v>872</v>
      </c>
      <c r="R906" s="6">
        <v>9</v>
      </c>
      <c r="S906" s="4" t="s">
        <v>872</v>
      </c>
      <c r="T906" s="4">
        <v>325009</v>
      </c>
      <c r="U906" s="4">
        <v>8325009</v>
      </c>
      <c r="V906" s="4" t="s">
        <v>280</v>
      </c>
      <c r="W906" s="4">
        <v>0</v>
      </c>
      <c r="Y906" s="31">
        <v>0.8475991649269311</v>
      </c>
      <c r="Z906" s="33">
        <v>2</v>
      </c>
      <c r="AA906" s="34">
        <v>0.42379958246346555</v>
      </c>
      <c r="AB906" s="32">
        <v>0.5</v>
      </c>
    </row>
    <row r="907" spans="6:28" x14ac:dyDescent="0.2">
      <c r="F907" s="24">
        <v>0.30916299559471366</v>
      </c>
      <c r="G907" s="18">
        <v>3.7522207884695569E-2</v>
      </c>
      <c r="H907" s="21" t="s">
        <v>2874</v>
      </c>
      <c r="I907" s="16">
        <v>0.97583617884956531</v>
      </c>
      <c r="J907" s="23">
        <v>726</v>
      </c>
      <c r="K907" s="14">
        <v>2521</v>
      </c>
      <c r="L907" s="14">
        <v>681</v>
      </c>
      <c r="M907" s="4" t="s">
        <v>870</v>
      </c>
      <c r="N907" s="4" t="s">
        <v>871</v>
      </c>
      <c r="O907" s="4" t="s">
        <v>872</v>
      </c>
      <c r="P907" s="4">
        <v>43</v>
      </c>
      <c r="Q907" s="4" t="s">
        <v>872</v>
      </c>
      <c r="R907" s="6">
        <v>9</v>
      </c>
      <c r="S907" s="4" t="s">
        <v>872</v>
      </c>
      <c r="T907" s="4">
        <v>325011</v>
      </c>
      <c r="U907" s="4">
        <v>8325011</v>
      </c>
      <c r="V907" s="4" t="s">
        <v>281</v>
      </c>
      <c r="W907" s="4">
        <v>290</v>
      </c>
      <c r="Y907" s="31">
        <v>0.81517311608961307</v>
      </c>
      <c r="Z907" s="33">
        <v>3</v>
      </c>
      <c r="AA907" s="34">
        <v>0.27172437202987104</v>
      </c>
      <c r="AB907" s="32">
        <v>0.33333333333333331</v>
      </c>
    </row>
    <row r="908" spans="6:28" x14ac:dyDescent="0.2">
      <c r="F908" s="24">
        <v>1.6044467532467532</v>
      </c>
      <c r="G908" s="18">
        <v>6.5538219174760534E-2</v>
      </c>
      <c r="H908" s="21" t="s">
        <v>2874</v>
      </c>
      <c r="I908" s="16">
        <v>0.32647902841218224</v>
      </c>
      <c r="J908" s="23">
        <v>6120</v>
      </c>
      <c r="K908" s="14">
        <v>12483</v>
      </c>
      <c r="L908" s="14">
        <v>5775</v>
      </c>
      <c r="M908" s="4" t="s">
        <v>870</v>
      </c>
      <c r="N908" s="4" t="s">
        <v>871</v>
      </c>
      <c r="O908" s="4" t="s">
        <v>872</v>
      </c>
      <c r="P908" s="4">
        <v>43</v>
      </c>
      <c r="Q908" s="4" t="s">
        <v>872</v>
      </c>
      <c r="R908" s="6">
        <v>9</v>
      </c>
      <c r="S908" s="4" t="s">
        <v>872</v>
      </c>
      <c r="T908" s="4">
        <v>325049</v>
      </c>
      <c r="U908" s="4">
        <v>8325049</v>
      </c>
      <c r="V908" s="4" t="s">
        <v>958</v>
      </c>
      <c r="W908" s="4">
        <v>1514</v>
      </c>
      <c r="Y908" s="31">
        <v>0.7489539748953975</v>
      </c>
      <c r="Z908" s="33">
        <v>6</v>
      </c>
      <c r="AA908" s="34">
        <v>0.12482566248256625</v>
      </c>
      <c r="AB908" s="32">
        <v>0.16666666666666666</v>
      </c>
    </row>
    <row r="909" spans="6:28" x14ac:dyDescent="0.2">
      <c r="F909" s="24">
        <v>7.4248608534322816E-3</v>
      </c>
      <c r="G909" s="18">
        <v>7.7764452537834041E-4</v>
      </c>
      <c r="H909" s="21" t="s">
        <v>2874</v>
      </c>
      <c r="I909" s="16">
        <v>0.97749916840057383</v>
      </c>
      <c r="J909" s="23">
        <v>667</v>
      </c>
      <c r="K909" s="14">
        <v>2001</v>
      </c>
      <c r="L909" s="14">
        <v>539</v>
      </c>
      <c r="M909" s="4" t="s">
        <v>870</v>
      </c>
      <c r="N909" s="4" t="s">
        <v>871</v>
      </c>
      <c r="O909" s="4" t="s">
        <v>872</v>
      </c>
      <c r="P909" s="4">
        <v>43</v>
      </c>
      <c r="Q909" s="4" t="s">
        <v>872</v>
      </c>
      <c r="R909" s="6">
        <v>9</v>
      </c>
      <c r="S909" s="4" t="s">
        <v>872</v>
      </c>
      <c r="T909" s="4">
        <v>325060</v>
      </c>
      <c r="U909" s="4">
        <v>8325060</v>
      </c>
      <c r="V909" s="4" t="s">
        <v>287</v>
      </c>
      <c r="W909" s="4">
        <v>6</v>
      </c>
      <c r="Y909" s="31">
        <v>0.79201746180230748</v>
      </c>
      <c r="Z909" s="33">
        <v>2</v>
      </c>
      <c r="AA909" s="34">
        <v>0.39600873090115374</v>
      </c>
      <c r="AB909" s="32">
        <v>0.5</v>
      </c>
    </row>
    <row r="910" spans="6:28" x14ac:dyDescent="0.2">
      <c r="F910" s="24">
        <v>1.5917298701298701</v>
      </c>
      <c r="G910" s="18">
        <v>6.5018761691208932E-2</v>
      </c>
      <c r="H910" s="21" t="s">
        <v>2874</v>
      </c>
      <c r="I910" s="16">
        <v>0.32647902841218224</v>
      </c>
      <c r="J910" s="23">
        <v>6120</v>
      </c>
      <c r="K910" s="14">
        <v>12483</v>
      </c>
      <c r="L910" s="14">
        <v>5775</v>
      </c>
      <c r="M910" s="4" t="s">
        <v>870</v>
      </c>
      <c r="N910" s="4" t="s">
        <v>871</v>
      </c>
      <c r="O910" s="4" t="s">
        <v>872</v>
      </c>
      <c r="P910" s="4">
        <v>43</v>
      </c>
      <c r="Q910" s="4" t="s">
        <v>872</v>
      </c>
      <c r="R910" s="6">
        <v>9</v>
      </c>
      <c r="S910" s="4" t="s">
        <v>873</v>
      </c>
      <c r="T910" s="4">
        <v>325049</v>
      </c>
      <c r="U910" s="4">
        <v>8325049</v>
      </c>
      <c r="V910" s="4" t="s">
        <v>958</v>
      </c>
      <c r="W910" s="4">
        <v>1502</v>
      </c>
      <c r="Y910" s="31">
        <v>0.7489539748953975</v>
      </c>
      <c r="Z910" s="33">
        <v>6</v>
      </c>
      <c r="AA910" s="34">
        <v>0.12482566248256625</v>
      </c>
      <c r="AB910" s="32">
        <v>0.16666666666666666</v>
      </c>
    </row>
    <row r="911" spans="6:28" x14ac:dyDescent="0.2">
      <c r="F911" s="24">
        <v>0.51100000000000001</v>
      </c>
      <c r="G911" s="18">
        <v>5.5025192256695839E-2</v>
      </c>
      <c r="H911" s="21" t="s">
        <v>2874</v>
      </c>
      <c r="I911" s="16">
        <v>1</v>
      </c>
      <c r="J911" s="23">
        <v>511</v>
      </c>
      <c r="K911" s="14">
        <v>2427</v>
      </c>
      <c r="L911" s="14">
        <v>415</v>
      </c>
      <c r="M911" s="4" t="s">
        <v>870</v>
      </c>
      <c r="N911" s="4" t="s">
        <v>871</v>
      </c>
      <c r="O911" s="4" t="s">
        <v>872</v>
      </c>
      <c r="P911" s="4">
        <v>43</v>
      </c>
      <c r="Q911" s="4" t="s">
        <v>872</v>
      </c>
      <c r="R911" s="6">
        <v>9</v>
      </c>
      <c r="S911" s="4" t="s">
        <v>875</v>
      </c>
      <c r="T911" s="4">
        <v>325009</v>
      </c>
      <c r="U911" s="4">
        <v>8325009</v>
      </c>
      <c r="V911" s="4" t="s">
        <v>280</v>
      </c>
      <c r="W911" s="4">
        <v>415</v>
      </c>
      <c r="Y911" s="31">
        <v>0.8475991649269311</v>
      </c>
      <c r="Z911" s="33">
        <v>2</v>
      </c>
      <c r="AA911" s="34">
        <v>0.42379958246346555</v>
      </c>
      <c r="AB911" s="32">
        <v>0.5</v>
      </c>
    </row>
    <row r="912" spans="6:28" x14ac:dyDescent="0.2">
      <c r="F912" s="24">
        <v>1.1371012987012987</v>
      </c>
      <c r="G912" s="18">
        <v>4.6448156654239132E-2</v>
      </c>
      <c r="H912" s="21" t="s">
        <v>2874</v>
      </c>
      <c r="I912" s="16">
        <v>0.32647902841218224</v>
      </c>
      <c r="J912" s="23">
        <v>6120</v>
      </c>
      <c r="K912" s="14">
        <v>12483</v>
      </c>
      <c r="L912" s="14">
        <v>5775</v>
      </c>
      <c r="M912" s="4" t="s">
        <v>870</v>
      </c>
      <c r="N912" s="4" t="s">
        <v>871</v>
      </c>
      <c r="O912" s="4" t="s">
        <v>872</v>
      </c>
      <c r="P912" s="4">
        <v>43</v>
      </c>
      <c r="Q912" s="4" t="s">
        <v>872</v>
      </c>
      <c r="R912" s="6">
        <v>9</v>
      </c>
      <c r="S912" s="4" t="s">
        <v>875</v>
      </c>
      <c r="T912" s="4">
        <v>325049</v>
      </c>
      <c r="U912" s="4">
        <v>8325049</v>
      </c>
      <c r="V912" s="4" t="s">
        <v>958</v>
      </c>
      <c r="W912" s="4">
        <v>1073</v>
      </c>
      <c r="Y912" s="31">
        <v>0.7489539748953975</v>
      </c>
      <c r="Z912" s="33">
        <v>6</v>
      </c>
      <c r="AA912" s="34">
        <v>0.12482566248256625</v>
      </c>
      <c r="AB912" s="32">
        <v>0.16666666666666666</v>
      </c>
    </row>
    <row r="913" spans="6:28" x14ac:dyDescent="0.2">
      <c r="F913" s="24">
        <v>0.65957513914656773</v>
      </c>
      <c r="G913" s="18">
        <v>6.9080755337775912E-2</v>
      </c>
      <c r="H913" s="21" t="s">
        <v>2874</v>
      </c>
      <c r="I913" s="16">
        <v>0.97749916840057383</v>
      </c>
      <c r="J913" s="23">
        <v>667</v>
      </c>
      <c r="K913" s="14">
        <v>2001</v>
      </c>
      <c r="L913" s="14">
        <v>539</v>
      </c>
      <c r="M913" s="4" t="s">
        <v>870</v>
      </c>
      <c r="N913" s="4" t="s">
        <v>871</v>
      </c>
      <c r="O913" s="4" t="s">
        <v>872</v>
      </c>
      <c r="P913" s="4">
        <v>43</v>
      </c>
      <c r="Q913" s="4" t="s">
        <v>872</v>
      </c>
      <c r="R913" s="6">
        <v>9</v>
      </c>
      <c r="S913" s="4" t="s">
        <v>875</v>
      </c>
      <c r="T913" s="4">
        <v>325060</v>
      </c>
      <c r="U913" s="4">
        <v>8325060</v>
      </c>
      <c r="V913" s="4" t="s">
        <v>287</v>
      </c>
      <c r="W913" s="4">
        <v>533</v>
      </c>
      <c r="Y913" s="31">
        <v>0.79201746180230748</v>
      </c>
      <c r="Z913" s="33">
        <v>2</v>
      </c>
      <c r="AA913" s="34">
        <v>0.39600873090115374</v>
      </c>
      <c r="AB913" s="32">
        <v>0.5</v>
      </c>
    </row>
    <row r="914" spans="6:28" x14ac:dyDescent="0.2">
      <c r="F914" s="24">
        <v>1.8498886172718787</v>
      </c>
      <c r="G914" s="18">
        <v>6.3050828896757255E-3</v>
      </c>
      <c r="H914" s="21" t="s">
        <v>2875</v>
      </c>
      <c r="I914" s="16">
        <v>4.1043146410703057E-2</v>
      </c>
      <c r="J914" s="23">
        <v>27364</v>
      </c>
      <c r="K914" s="14">
        <v>31265</v>
      </c>
      <c r="L914" s="14">
        <v>22499</v>
      </c>
      <c r="M914" s="4" t="s">
        <v>870</v>
      </c>
      <c r="N914" s="4" t="s">
        <v>871</v>
      </c>
      <c r="O914" s="4" t="s">
        <v>872</v>
      </c>
      <c r="P914" s="4">
        <v>43</v>
      </c>
      <c r="Q914" s="4" t="s">
        <v>873</v>
      </c>
      <c r="R914" s="6">
        <v>11</v>
      </c>
      <c r="S914" s="4" t="s">
        <v>870</v>
      </c>
      <c r="T914" s="4">
        <v>326074</v>
      </c>
      <c r="U914" s="4">
        <v>8326074</v>
      </c>
      <c r="V914" s="4" t="s">
        <v>964</v>
      </c>
      <c r="W914" s="4">
        <v>1521</v>
      </c>
      <c r="Y914" s="31">
        <v>0.66270584754955131</v>
      </c>
      <c r="Z914" s="33">
        <v>11</v>
      </c>
      <c r="AA914" s="34">
        <v>6.0245986140868298E-2</v>
      </c>
      <c r="AB914" s="32">
        <v>9.0909090909090912E-2</v>
      </c>
    </row>
    <row r="915" spans="6:28" x14ac:dyDescent="0.2">
      <c r="F915" s="24">
        <v>1.924078759055958</v>
      </c>
      <c r="G915" s="18">
        <v>6.5579494618454937E-3</v>
      </c>
      <c r="H915" s="21" t="s">
        <v>2875</v>
      </c>
      <c r="I915" s="16">
        <v>4.1043146410703057E-2</v>
      </c>
      <c r="J915" s="23">
        <v>27364</v>
      </c>
      <c r="K915" s="14">
        <v>31265</v>
      </c>
      <c r="L915" s="14">
        <v>22499</v>
      </c>
      <c r="M915" s="4" t="s">
        <v>870</v>
      </c>
      <c r="N915" s="4" t="s">
        <v>871</v>
      </c>
      <c r="O915" s="4" t="s">
        <v>872</v>
      </c>
      <c r="P915" s="4">
        <v>43</v>
      </c>
      <c r="Q915" s="4" t="s">
        <v>873</v>
      </c>
      <c r="R915" s="6">
        <v>11</v>
      </c>
      <c r="S915" s="4" t="s">
        <v>872</v>
      </c>
      <c r="T915" s="4">
        <v>326074</v>
      </c>
      <c r="U915" s="4">
        <v>8326074</v>
      </c>
      <c r="V915" s="4" t="s">
        <v>964</v>
      </c>
      <c r="W915" s="4">
        <v>1582</v>
      </c>
      <c r="Y915" s="31">
        <v>0.66270584754955131</v>
      </c>
      <c r="Z915" s="33">
        <v>11</v>
      </c>
      <c r="AA915" s="34">
        <v>6.0245986140868298E-2</v>
      </c>
      <c r="AB915" s="32">
        <v>9.0909090909090912E-2</v>
      </c>
    </row>
    <row r="916" spans="6:28" x14ac:dyDescent="0.2">
      <c r="F916" s="24">
        <v>2.2658399039957331</v>
      </c>
      <c r="G916" s="18">
        <v>7.7227938352832839E-3</v>
      </c>
      <c r="H916" s="21" t="s">
        <v>2875</v>
      </c>
      <c r="I916" s="16">
        <v>4.1043146410703057E-2</v>
      </c>
      <c r="J916" s="23">
        <v>27364</v>
      </c>
      <c r="K916" s="14">
        <v>31265</v>
      </c>
      <c r="L916" s="14">
        <v>22499</v>
      </c>
      <c r="M916" s="4" t="s">
        <v>870</v>
      </c>
      <c r="N916" s="4" t="s">
        <v>871</v>
      </c>
      <c r="O916" s="4" t="s">
        <v>872</v>
      </c>
      <c r="P916" s="4">
        <v>43</v>
      </c>
      <c r="Q916" s="4" t="s">
        <v>873</v>
      </c>
      <c r="R916" s="6">
        <v>11</v>
      </c>
      <c r="S916" s="4" t="s">
        <v>873</v>
      </c>
      <c r="T916" s="4">
        <v>326074</v>
      </c>
      <c r="U916" s="4">
        <v>8326074</v>
      </c>
      <c r="V916" s="4" t="s">
        <v>964</v>
      </c>
      <c r="W916" s="4">
        <v>1863</v>
      </c>
      <c r="Y916" s="31">
        <v>0.66270584754955131</v>
      </c>
      <c r="Z916" s="33">
        <v>11</v>
      </c>
      <c r="AA916" s="34">
        <v>6.0245986140868298E-2</v>
      </c>
      <c r="AB916" s="32">
        <v>9.0909090909090912E-2</v>
      </c>
    </row>
    <row r="917" spans="6:28" x14ac:dyDescent="0.2">
      <c r="F917" s="24">
        <v>0.95960691586292723</v>
      </c>
      <c r="G917" s="18">
        <v>3.270684023638492E-3</v>
      </c>
      <c r="H917" s="21" t="s">
        <v>2875</v>
      </c>
      <c r="I917" s="16">
        <v>4.1043146410703057E-2</v>
      </c>
      <c r="J917" s="23">
        <v>27364</v>
      </c>
      <c r="K917" s="14">
        <v>31265</v>
      </c>
      <c r="L917" s="14">
        <v>22499</v>
      </c>
      <c r="M917" s="4" t="s">
        <v>870</v>
      </c>
      <c r="N917" s="4" t="s">
        <v>871</v>
      </c>
      <c r="O917" s="4" t="s">
        <v>872</v>
      </c>
      <c r="P917" s="4">
        <v>43</v>
      </c>
      <c r="Q917" s="4" t="s">
        <v>873</v>
      </c>
      <c r="R917" s="6">
        <v>11</v>
      </c>
      <c r="S917" s="4" t="s">
        <v>875</v>
      </c>
      <c r="T917" s="4">
        <v>326074</v>
      </c>
      <c r="U917" s="4">
        <v>8326074</v>
      </c>
      <c r="V917" s="4" t="s">
        <v>964</v>
      </c>
      <c r="W917" s="4">
        <v>789</v>
      </c>
      <c r="Y917" s="31">
        <v>0.66270584754955131</v>
      </c>
      <c r="Z917" s="33">
        <v>11</v>
      </c>
      <c r="AA917" s="34">
        <v>6.0245986140868298E-2</v>
      </c>
      <c r="AB917" s="32">
        <v>9.0909090909090912E-2</v>
      </c>
    </row>
    <row r="918" spans="6:28" x14ac:dyDescent="0.2">
      <c r="F918" s="24">
        <v>2.4081390284012625</v>
      </c>
      <c r="G918" s="18">
        <v>8.2078002114121858E-3</v>
      </c>
      <c r="H918" s="21" t="s">
        <v>2875</v>
      </c>
      <c r="I918" s="16">
        <v>4.1043146410703057E-2</v>
      </c>
      <c r="J918" s="23">
        <v>27364</v>
      </c>
      <c r="K918" s="14">
        <v>31265</v>
      </c>
      <c r="L918" s="14">
        <v>22499</v>
      </c>
      <c r="M918" s="4" t="s">
        <v>870</v>
      </c>
      <c r="N918" s="4" t="s">
        <v>871</v>
      </c>
      <c r="O918" s="4" t="s">
        <v>872</v>
      </c>
      <c r="P918" s="4">
        <v>43</v>
      </c>
      <c r="Q918" s="4" t="s">
        <v>873</v>
      </c>
      <c r="R918" s="6">
        <v>11</v>
      </c>
      <c r="S918" s="4" t="s">
        <v>877</v>
      </c>
      <c r="T918" s="4">
        <v>326074</v>
      </c>
      <c r="U918" s="4">
        <v>8326074</v>
      </c>
      <c r="V918" s="4" t="s">
        <v>964</v>
      </c>
      <c r="W918" s="4">
        <v>1980</v>
      </c>
      <c r="Y918" s="31">
        <v>0.66270584754955131</v>
      </c>
      <c r="Z918" s="33">
        <v>11</v>
      </c>
      <c r="AA918" s="34">
        <v>6.0245986140868298E-2</v>
      </c>
      <c r="AB918" s="32">
        <v>9.0909090909090912E-2</v>
      </c>
    </row>
    <row r="919" spans="6:28" x14ac:dyDescent="0.2">
      <c r="F919" s="24">
        <v>1.5409657318103027</v>
      </c>
      <c r="G919" s="18">
        <v>5.2521630645753726E-3</v>
      </c>
      <c r="H919" s="21" t="s">
        <v>2875</v>
      </c>
      <c r="I919" s="16">
        <v>4.1043146410703057E-2</v>
      </c>
      <c r="J919" s="23">
        <v>27364</v>
      </c>
      <c r="K919" s="14">
        <v>31265</v>
      </c>
      <c r="L919" s="14">
        <v>22499</v>
      </c>
      <c r="M919" s="4" t="s">
        <v>870</v>
      </c>
      <c r="N919" s="4" t="s">
        <v>871</v>
      </c>
      <c r="O919" s="4" t="s">
        <v>872</v>
      </c>
      <c r="P919" s="4">
        <v>43</v>
      </c>
      <c r="Q919" s="4" t="s">
        <v>873</v>
      </c>
      <c r="R919" s="6">
        <v>11</v>
      </c>
      <c r="S919" s="4" t="s">
        <v>889</v>
      </c>
      <c r="T919" s="4">
        <v>326074</v>
      </c>
      <c r="U919" s="4">
        <v>8326074</v>
      </c>
      <c r="V919" s="4" t="s">
        <v>964</v>
      </c>
      <c r="W919" s="4">
        <v>1267</v>
      </c>
      <c r="Y919" s="31">
        <v>0.66270584754955131</v>
      </c>
      <c r="Z919" s="33">
        <v>11</v>
      </c>
      <c r="AA919" s="34">
        <v>6.0245986140868298E-2</v>
      </c>
      <c r="AB919" s="32">
        <v>9.0909090909090912E-2</v>
      </c>
    </row>
    <row r="920" spans="6:28" x14ac:dyDescent="0.2">
      <c r="F920" s="24">
        <v>0.31135534912662788</v>
      </c>
      <c r="G920" s="18">
        <v>1.0612105323846059E-3</v>
      </c>
      <c r="H920" s="21" t="s">
        <v>2875</v>
      </c>
      <c r="I920" s="16">
        <v>4.1043146410703057E-2</v>
      </c>
      <c r="J920" s="23">
        <v>27364</v>
      </c>
      <c r="K920" s="14">
        <v>31265</v>
      </c>
      <c r="L920" s="14">
        <v>22499</v>
      </c>
      <c r="M920" s="4" t="s">
        <v>870</v>
      </c>
      <c r="N920" s="4" t="s">
        <v>871</v>
      </c>
      <c r="O920" s="4" t="s">
        <v>872</v>
      </c>
      <c r="P920" s="4">
        <v>43</v>
      </c>
      <c r="Q920" s="4" t="s">
        <v>873</v>
      </c>
      <c r="R920" s="6">
        <v>11</v>
      </c>
      <c r="S920" s="4" t="s">
        <v>878</v>
      </c>
      <c r="T920" s="4">
        <v>326074</v>
      </c>
      <c r="U920" s="4">
        <v>8326074</v>
      </c>
      <c r="V920" s="4" t="s">
        <v>964</v>
      </c>
      <c r="W920" s="4">
        <v>256</v>
      </c>
      <c r="Y920" s="31">
        <v>0.66270584754955131</v>
      </c>
      <c r="Z920" s="33">
        <v>11</v>
      </c>
      <c r="AA920" s="34">
        <v>6.0245986140868298E-2</v>
      </c>
      <c r="AB920" s="32">
        <v>9.0909090909090912E-2</v>
      </c>
    </row>
    <row r="921" spans="6:28" x14ac:dyDescent="0.2">
      <c r="F921" s="24">
        <v>0.52054722432108103</v>
      </c>
      <c r="G921" s="18">
        <v>1.7742113588305128E-3</v>
      </c>
      <c r="H921" s="21" t="s">
        <v>2875</v>
      </c>
      <c r="I921" s="16">
        <v>4.1043146410703057E-2</v>
      </c>
      <c r="J921" s="23">
        <v>27364</v>
      </c>
      <c r="K921" s="14">
        <v>31265</v>
      </c>
      <c r="L921" s="14">
        <v>22499</v>
      </c>
      <c r="M921" s="4" t="s">
        <v>870</v>
      </c>
      <c r="N921" s="4" t="s">
        <v>871</v>
      </c>
      <c r="O921" s="4" t="s">
        <v>872</v>
      </c>
      <c r="P921" s="4">
        <v>43</v>
      </c>
      <c r="Q921" s="4" t="s">
        <v>873</v>
      </c>
      <c r="R921" s="6">
        <v>11</v>
      </c>
      <c r="S921" s="4" t="s">
        <v>952</v>
      </c>
      <c r="T921" s="4">
        <v>326074</v>
      </c>
      <c r="U921" s="4">
        <v>8326074</v>
      </c>
      <c r="V921" s="4" t="s">
        <v>964</v>
      </c>
      <c r="W921" s="4">
        <v>428</v>
      </c>
      <c r="Y921" s="31">
        <v>0.66270584754955131</v>
      </c>
      <c r="Z921" s="33">
        <v>11</v>
      </c>
      <c r="AA921" s="34">
        <v>6.0245986140868298E-2</v>
      </c>
      <c r="AB921" s="32">
        <v>9.0909090909090912E-2</v>
      </c>
    </row>
    <row r="922" spans="6:28" x14ac:dyDescent="0.2">
      <c r="F922" s="24">
        <v>0.26148984399306635</v>
      </c>
      <c r="G922" s="18">
        <v>8.9125103305738378E-4</v>
      </c>
      <c r="H922" s="21" t="s">
        <v>2875</v>
      </c>
      <c r="I922" s="16">
        <v>4.1043146410703057E-2</v>
      </c>
      <c r="J922" s="23">
        <v>27364</v>
      </c>
      <c r="K922" s="14">
        <v>31265</v>
      </c>
      <c r="L922" s="14">
        <v>22499</v>
      </c>
      <c r="M922" s="4" t="s">
        <v>870</v>
      </c>
      <c r="N922" s="4" t="s">
        <v>871</v>
      </c>
      <c r="O922" s="4" t="s">
        <v>872</v>
      </c>
      <c r="P922" s="4">
        <v>43</v>
      </c>
      <c r="Q922" s="4" t="s">
        <v>873</v>
      </c>
      <c r="R922" s="6">
        <v>11</v>
      </c>
      <c r="S922" s="4" t="s">
        <v>961</v>
      </c>
      <c r="T922" s="4">
        <v>326074</v>
      </c>
      <c r="U922" s="4">
        <v>8326074</v>
      </c>
      <c r="V922" s="4" t="s">
        <v>964</v>
      </c>
      <c r="W922" s="4">
        <v>215</v>
      </c>
      <c r="Y922" s="31">
        <v>0.66270584754955131</v>
      </c>
      <c r="Z922" s="33">
        <v>11</v>
      </c>
      <c r="AA922" s="34">
        <v>6.0245986140868298E-2</v>
      </c>
      <c r="AB922" s="32">
        <v>9.0909090909090912E-2</v>
      </c>
    </row>
    <row r="923" spans="6:28" x14ac:dyDescent="0.2">
      <c r="F923" s="24">
        <v>1.409</v>
      </c>
      <c r="G923" s="18">
        <v>0</v>
      </c>
      <c r="H923" s="21" t="s">
        <v>2876</v>
      </c>
      <c r="I923" s="16">
        <v>0</v>
      </c>
      <c r="J923" s="23">
        <v>1409</v>
      </c>
      <c r="K923" s="14">
        <v>910</v>
      </c>
      <c r="L923" s="14">
        <v>2271</v>
      </c>
      <c r="M923" s="4" t="s">
        <v>870</v>
      </c>
      <c r="N923" s="4" t="s">
        <v>871</v>
      </c>
      <c r="O923" s="4" t="s">
        <v>873</v>
      </c>
      <c r="P923" s="4">
        <v>3</v>
      </c>
      <c r="Q923" s="4" t="s">
        <v>874</v>
      </c>
      <c r="R923" s="6">
        <v>7</v>
      </c>
      <c r="S923" s="4" t="s">
        <v>870</v>
      </c>
      <c r="T923" s="4">
        <v>119003</v>
      </c>
      <c r="U923" s="4">
        <v>8119003</v>
      </c>
      <c r="V923" s="4" t="s">
        <v>777</v>
      </c>
      <c r="W923" s="4">
        <v>2271</v>
      </c>
      <c r="Y923" s="31">
        <v>0.69302832244008716</v>
      </c>
      <c r="Z923" s="33">
        <v>1</v>
      </c>
      <c r="AA923" s="34">
        <v>0.69302832244008716</v>
      </c>
      <c r="AB923" s="32">
        <v>1</v>
      </c>
    </row>
    <row r="924" spans="6:28" x14ac:dyDescent="0.2">
      <c r="F924" s="24">
        <v>1.4765677321156772</v>
      </c>
      <c r="G924" s="18">
        <v>0</v>
      </c>
      <c r="H924" s="21" t="s">
        <v>2877</v>
      </c>
      <c r="I924" s="16">
        <v>0</v>
      </c>
      <c r="J924" s="23">
        <v>1515</v>
      </c>
      <c r="K924" s="14">
        <v>574</v>
      </c>
      <c r="L924" s="14">
        <v>1971</v>
      </c>
      <c r="M924" s="4" t="s">
        <v>870</v>
      </c>
      <c r="N924" s="4" t="s">
        <v>871</v>
      </c>
      <c r="O924" s="4" t="s">
        <v>873</v>
      </c>
      <c r="P924" s="4">
        <v>3</v>
      </c>
      <c r="Q924" s="4" t="s">
        <v>874</v>
      </c>
      <c r="R924" s="6">
        <v>8</v>
      </c>
      <c r="S924" s="4" t="s">
        <v>874</v>
      </c>
      <c r="T924" s="4">
        <v>119004</v>
      </c>
      <c r="U924" s="4">
        <v>8119004</v>
      </c>
      <c r="V924" s="4" t="s">
        <v>778</v>
      </c>
      <c r="W924" s="4">
        <v>1921</v>
      </c>
      <c r="Y924" s="31">
        <v>0.62684729064039413</v>
      </c>
      <c r="Z924" s="33">
        <v>2</v>
      </c>
      <c r="AA924" s="34">
        <v>0.31342364532019706</v>
      </c>
      <c r="AB924" s="32">
        <v>0.5</v>
      </c>
    </row>
    <row r="925" spans="6:28" x14ac:dyDescent="0.2">
      <c r="F925" s="24">
        <v>1.7740046838407495E-3</v>
      </c>
      <c r="G925" s="18">
        <v>0</v>
      </c>
      <c r="H925" s="21" t="s">
        <v>2877</v>
      </c>
      <c r="I925" s="16">
        <v>0</v>
      </c>
      <c r="J925" s="23">
        <v>2020</v>
      </c>
      <c r="K925" s="14">
        <v>1304</v>
      </c>
      <c r="L925" s="14">
        <v>3416</v>
      </c>
      <c r="M925" s="4" t="s">
        <v>870</v>
      </c>
      <c r="N925" s="4" t="s">
        <v>871</v>
      </c>
      <c r="O925" s="4" t="s">
        <v>873</v>
      </c>
      <c r="P925" s="4">
        <v>3</v>
      </c>
      <c r="Q925" s="4" t="s">
        <v>874</v>
      </c>
      <c r="R925" s="6">
        <v>8</v>
      </c>
      <c r="S925" s="4" t="s">
        <v>874</v>
      </c>
      <c r="T925" s="4">
        <v>119006</v>
      </c>
      <c r="U925" s="4">
        <v>8119006</v>
      </c>
      <c r="V925" s="4" t="s">
        <v>779</v>
      </c>
      <c r="W925" s="4">
        <v>3</v>
      </c>
      <c r="Y925" s="31">
        <v>0.70029673590504449</v>
      </c>
      <c r="Z925" s="33">
        <v>4</v>
      </c>
      <c r="AA925" s="34">
        <v>0.17507418397626112</v>
      </c>
      <c r="AB925" s="32">
        <v>0.25</v>
      </c>
    </row>
    <row r="926" spans="6:28" x14ac:dyDescent="0.2">
      <c r="F926" s="24">
        <v>0.51420298165137612</v>
      </c>
      <c r="G926" s="18">
        <v>0</v>
      </c>
      <c r="H926" s="21" t="s">
        <v>2878</v>
      </c>
      <c r="I926" s="16">
        <v>0</v>
      </c>
      <c r="J926" s="23">
        <v>1114</v>
      </c>
      <c r="K926" s="14">
        <v>724</v>
      </c>
      <c r="L926" s="14">
        <v>1744</v>
      </c>
      <c r="M926" s="4" t="s">
        <v>870</v>
      </c>
      <c r="N926" s="4" t="s">
        <v>871</v>
      </c>
      <c r="O926" s="4" t="s">
        <v>873</v>
      </c>
      <c r="P926" s="4">
        <v>3</v>
      </c>
      <c r="Q926" s="4" t="s">
        <v>874</v>
      </c>
      <c r="R926" s="6">
        <v>9</v>
      </c>
      <c r="S926" s="4" t="s">
        <v>874</v>
      </c>
      <c r="T926" s="4">
        <v>119018</v>
      </c>
      <c r="U926" s="4">
        <v>8119018</v>
      </c>
      <c r="V926" s="4" t="s">
        <v>780</v>
      </c>
      <c r="W926" s="4">
        <v>805</v>
      </c>
      <c r="Y926" s="31">
        <v>0.68900055834729201</v>
      </c>
      <c r="Z926" s="33">
        <v>2</v>
      </c>
      <c r="AA926" s="34">
        <v>0.34450027917364601</v>
      </c>
      <c r="AB926" s="32">
        <v>0.5</v>
      </c>
    </row>
    <row r="927" spans="6:28" x14ac:dyDescent="0.2">
      <c r="F927" s="24">
        <v>5.4250018591507396E-2</v>
      </c>
      <c r="G927" s="18">
        <v>0</v>
      </c>
      <c r="H927" s="21" t="s">
        <v>2879</v>
      </c>
      <c r="I927" s="16">
        <v>0</v>
      </c>
      <c r="J927" s="23">
        <v>14590</v>
      </c>
      <c r="K927" s="14">
        <v>6953</v>
      </c>
      <c r="L927" s="14">
        <v>13447</v>
      </c>
      <c r="M927" s="4" t="s">
        <v>870</v>
      </c>
      <c r="N927" s="4" t="s">
        <v>871</v>
      </c>
      <c r="O927" s="4" t="s">
        <v>873</v>
      </c>
      <c r="P927" s="4">
        <v>3</v>
      </c>
      <c r="Q927" s="4" t="s">
        <v>874</v>
      </c>
      <c r="R927" s="6">
        <v>10</v>
      </c>
      <c r="S927" s="4" t="s">
        <v>874</v>
      </c>
      <c r="T927" s="4">
        <v>119008</v>
      </c>
      <c r="U927" s="4">
        <v>8119008</v>
      </c>
      <c r="V927" s="4" t="s">
        <v>969</v>
      </c>
      <c r="W927" s="4">
        <v>50</v>
      </c>
      <c r="Y927" s="31">
        <v>0.58302372106316092</v>
      </c>
      <c r="Z927" s="33">
        <v>12</v>
      </c>
      <c r="AA927" s="34">
        <v>4.8585310088596741E-2</v>
      </c>
      <c r="AB927" s="32">
        <v>8.3333333333333329E-2</v>
      </c>
    </row>
    <row r="928" spans="6:28" x14ac:dyDescent="0.2">
      <c r="F928" s="24">
        <v>0.59979701834862387</v>
      </c>
      <c r="G928" s="18">
        <v>0</v>
      </c>
      <c r="H928" s="21" t="s">
        <v>2879</v>
      </c>
      <c r="I928" s="16">
        <v>0</v>
      </c>
      <c r="J928" s="23">
        <v>1114</v>
      </c>
      <c r="K928" s="14">
        <v>724</v>
      </c>
      <c r="L928" s="14">
        <v>1744</v>
      </c>
      <c r="M928" s="4" t="s">
        <v>870</v>
      </c>
      <c r="N928" s="4" t="s">
        <v>871</v>
      </c>
      <c r="O928" s="4" t="s">
        <v>873</v>
      </c>
      <c r="P928" s="4">
        <v>3</v>
      </c>
      <c r="Q928" s="4" t="s">
        <v>874</v>
      </c>
      <c r="R928" s="6">
        <v>10</v>
      </c>
      <c r="S928" s="4" t="s">
        <v>874</v>
      </c>
      <c r="T928" s="4">
        <v>119018</v>
      </c>
      <c r="U928" s="4">
        <v>8119018</v>
      </c>
      <c r="V928" s="4" t="s">
        <v>780</v>
      </c>
      <c r="W928" s="4">
        <v>939</v>
      </c>
      <c r="Y928" s="31">
        <v>0.68900055834729201</v>
      </c>
      <c r="Z928" s="33">
        <v>2</v>
      </c>
      <c r="AA928" s="34">
        <v>0.34450027917364601</v>
      </c>
      <c r="AB928" s="32">
        <v>0.5</v>
      </c>
    </row>
    <row r="929" spans="6:28" x14ac:dyDescent="0.2">
      <c r="F929" s="24">
        <v>0.58041653568060347</v>
      </c>
      <c r="G929" s="18">
        <v>0</v>
      </c>
      <c r="H929" s="21" t="s">
        <v>2880</v>
      </c>
      <c r="I929" s="16">
        <v>0</v>
      </c>
      <c r="J929" s="23">
        <v>4610</v>
      </c>
      <c r="K929" s="14">
        <v>2605</v>
      </c>
      <c r="L929" s="14">
        <v>6362</v>
      </c>
      <c r="M929" s="4" t="s">
        <v>870</v>
      </c>
      <c r="N929" s="4" t="s">
        <v>871</v>
      </c>
      <c r="O929" s="4" t="s">
        <v>873</v>
      </c>
      <c r="P929" s="4">
        <v>3</v>
      </c>
      <c r="Q929" s="4" t="s">
        <v>874</v>
      </c>
      <c r="R929" s="6">
        <v>11</v>
      </c>
      <c r="S929" s="4" t="s">
        <v>874</v>
      </c>
      <c r="T929" s="4">
        <v>119044</v>
      </c>
      <c r="U929" s="4">
        <v>8119044</v>
      </c>
      <c r="V929" s="4" t="s">
        <v>970</v>
      </c>
      <c r="W929" s="4">
        <v>801</v>
      </c>
      <c r="Y929" s="31">
        <v>0.66045518155704497</v>
      </c>
      <c r="Z929" s="33">
        <v>5</v>
      </c>
      <c r="AA929" s="34">
        <v>0.132091036311409</v>
      </c>
      <c r="AB929" s="32">
        <v>0.2</v>
      </c>
    </row>
    <row r="930" spans="6:28" x14ac:dyDescent="0.2">
      <c r="F930" s="24">
        <v>9.5088161209068011E-4</v>
      </c>
      <c r="G930" s="18">
        <v>0</v>
      </c>
      <c r="H930" s="21" t="s">
        <v>2880</v>
      </c>
      <c r="I930" s="16">
        <v>0</v>
      </c>
      <c r="J930" s="23">
        <v>755</v>
      </c>
      <c r="K930" s="14">
        <v>475</v>
      </c>
      <c r="L930" s="14">
        <v>1588</v>
      </c>
      <c r="M930" s="4" t="s">
        <v>870</v>
      </c>
      <c r="N930" s="4" t="s">
        <v>871</v>
      </c>
      <c r="O930" s="4" t="s">
        <v>873</v>
      </c>
      <c r="P930" s="4">
        <v>3</v>
      </c>
      <c r="Q930" s="4" t="s">
        <v>874</v>
      </c>
      <c r="R930" s="6">
        <v>11</v>
      </c>
      <c r="S930" s="4" t="s">
        <v>874</v>
      </c>
      <c r="T930" s="4">
        <v>127023</v>
      </c>
      <c r="U930" s="4">
        <v>8127023</v>
      </c>
      <c r="V930" s="4" t="s">
        <v>842</v>
      </c>
      <c r="W930" s="4">
        <v>2</v>
      </c>
      <c r="Y930" s="31">
        <v>0.73207948899929032</v>
      </c>
      <c r="Z930" s="33">
        <v>3</v>
      </c>
      <c r="AA930" s="34">
        <v>0.24402649633309678</v>
      </c>
      <c r="AB930" s="32">
        <v>0.33333333333333331</v>
      </c>
    </row>
    <row r="931" spans="6:28" x14ac:dyDescent="0.2">
      <c r="F931" s="24">
        <v>1.1279449241540258</v>
      </c>
      <c r="G931" s="18">
        <v>0</v>
      </c>
      <c r="H931" s="21" t="s">
        <v>2881</v>
      </c>
      <c r="I931" s="16">
        <v>0</v>
      </c>
      <c r="J931" s="23">
        <v>2267</v>
      </c>
      <c r="K931" s="14">
        <v>1350</v>
      </c>
      <c r="L931" s="14">
        <v>4285</v>
      </c>
      <c r="M931" s="4" t="s">
        <v>870</v>
      </c>
      <c r="N931" s="4" t="s">
        <v>871</v>
      </c>
      <c r="O931" s="4" t="s">
        <v>873</v>
      </c>
      <c r="P931" s="4">
        <v>3</v>
      </c>
      <c r="Q931" s="4" t="s">
        <v>874</v>
      </c>
      <c r="R931" s="6">
        <v>13</v>
      </c>
      <c r="S931" s="4" t="s">
        <v>874</v>
      </c>
      <c r="T931" s="4">
        <v>119087</v>
      </c>
      <c r="U931" s="4">
        <v>8119087</v>
      </c>
      <c r="V931" s="4" t="s">
        <v>795</v>
      </c>
      <c r="W931" s="4">
        <v>2132</v>
      </c>
      <c r="Y931" s="31">
        <v>0.71311060491014933</v>
      </c>
      <c r="Z931" s="33">
        <v>3</v>
      </c>
      <c r="AA931" s="34">
        <v>0.23770353497004978</v>
      </c>
      <c r="AB931" s="32">
        <v>0.33333333333333331</v>
      </c>
    </row>
    <row r="932" spans="6:28" x14ac:dyDescent="0.2">
      <c r="F932" s="24">
        <v>0.85072018669778304</v>
      </c>
      <c r="G932" s="18">
        <v>0</v>
      </c>
      <c r="H932" s="21" t="s">
        <v>2882</v>
      </c>
      <c r="I932" s="16">
        <v>0</v>
      </c>
      <c r="J932" s="23">
        <v>2267</v>
      </c>
      <c r="K932" s="14">
        <v>1350</v>
      </c>
      <c r="L932" s="14">
        <v>4285</v>
      </c>
      <c r="M932" s="4" t="s">
        <v>870</v>
      </c>
      <c r="N932" s="4" t="s">
        <v>871</v>
      </c>
      <c r="O932" s="4" t="s">
        <v>873</v>
      </c>
      <c r="P932" s="4">
        <v>3</v>
      </c>
      <c r="Q932" s="4" t="s">
        <v>874</v>
      </c>
      <c r="R932" s="6">
        <v>15</v>
      </c>
      <c r="S932" s="4" t="s">
        <v>874</v>
      </c>
      <c r="T932" s="4">
        <v>119087</v>
      </c>
      <c r="U932" s="4">
        <v>8119087</v>
      </c>
      <c r="V932" s="4" t="s">
        <v>795</v>
      </c>
      <c r="W932" s="4">
        <v>1608</v>
      </c>
      <c r="Y932" s="31">
        <v>0.71311060491014933</v>
      </c>
      <c r="Z932" s="33">
        <v>3</v>
      </c>
      <c r="AA932" s="34">
        <v>0.23770353497004978</v>
      </c>
      <c r="AB932" s="32">
        <v>0.33333333333333331</v>
      </c>
    </row>
    <row r="933" spans="6:28" x14ac:dyDescent="0.2">
      <c r="F933" s="24">
        <v>0.74981264637002343</v>
      </c>
      <c r="G933" s="18">
        <v>0</v>
      </c>
      <c r="H933" s="21" t="s">
        <v>2883</v>
      </c>
      <c r="I933" s="16">
        <v>0</v>
      </c>
      <c r="J933" s="23">
        <v>2020</v>
      </c>
      <c r="K933" s="14">
        <v>1304</v>
      </c>
      <c r="L933" s="14">
        <v>3416</v>
      </c>
      <c r="M933" s="4" t="s">
        <v>870</v>
      </c>
      <c r="N933" s="4" t="s">
        <v>871</v>
      </c>
      <c r="O933" s="4" t="s">
        <v>873</v>
      </c>
      <c r="P933" s="4">
        <v>3</v>
      </c>
      <c r="Q933" s="4" t="s">
        <v>874</v>
      </c>
      <c r="R933" s="6">
        <v>16</v>
      </c>
      <c r="S933" s="4" t="s">
        <v>874</v>
      </c>
      <c r="T933" s="4">
        <v>119006</v>
      </c>
      <c r="U933" s="4">
        <v>8119006</v>
      </c>
      <c r="V933" s="4" t="s">
        <v>779</v>
      </c>
      <c r="W933" s="4">
        <v>1268</v>
      </c>
      <c r="Y933" s="31">
        <v>0.70029673590504449</v>
      </c>
      <c r="Z933" s="33">
        <v>4</v>
      </c>
      <c r="AA933" s="34">
        <v>0.17507418397626112</v>
      </c>
      <c r="AB933" s="32">
        <v>0.25</v>
      </c>
    </row>
    <row r="934" spans="6:28" x14ac:dyDescent="0.2">
      <c r="F934" s="24">
        <v>0.71965456674473072</v>
      </c>
      <c r="G934" s="18">
        <v>0</v>
      </c>
      <c r="H934" s="21" t="s">
        <v>2884</v>
      </c>
      <c r="I934" s="16">
        <v>0</v>
      </c>
      <c r="J934" s="23">
        <v>2020</v>
      </c>
      <c r="K934" s="14">
        <v>1304</v>
      </c>
      <c r="L934" s="14">
        <v>3416</v>
      </c>
      <c r="M934" s="4" t="s">
        <v>870</v>
      </c>
      <c r="N934" s="4" t="s">
        <v>871</v>
      </c>
      <c r="O934" s="4" t="s">
        <v>873</v>
      </c>
      <c r="P934" s="4">
        <v>3</v>
      </c>
      <c r="Q934" s="4" t="s">
        <v>874</v>
      </c>
      <c r="R934" s="6">
        <v>19</v>
      </c>
      <c r="S934" s="4" t="s">
        <v>870</v>
      </c>
      <c r="T934" s="4">
        <v>119006</v>
      </c>
      <c r="U934" s="4">
        <v>8119006</v>
      </c>
      <c r="V934" s="4" t="s">
        <v>779</v>
      </c>
      <c r="W934" s="4">
        <v>1217</v>
      </c>
      <c r="Y934" s="31">
        <v>0.70029673590504449</v>
      </c>
      <c r="Z934" s="33">
        <v>4</v>
      </c>
      <c r="AA934" s="34">
        <v>0.17507418397626112</v>
      </c>
      <c r="AB934" s="32">
        <v>0.25</v>
      </c>
    </row>
    <row r="935" spans="6:28" x14ac:dyDescent="0.2">
      <c r="F935" s="24">
        <v>0.54875878220140517</v>
      </c>
      <c r="G935" s="18">
        <v>0</v>
      </c>
      <c r="H935" s="21" t="s">
        <v>2884</v>
      </c>
      <c r="I935" s="16">
        <v>0</v>
      </c>
      <c r="J935" s="23">
        <v>2020</v>
      </c>
      <c r="K935" s="14">
        <v>1304</v>
      </c>
      <c r="L935" s="14">
        <v>3416</v>
      </c>
      <c r="M935" s="4" t="s">
        <v>870</v>
      </c>
      <c r="N935" s="4" t="s">
        <v>871</v>
      </c>
      <c r="O935" s="4" t="s">
        <v>873</v>
      </c>
      <c r="P935" s="4">
        <v>3</v>
      </c>
      <c r="Q935" s="4" t="s">
        <v>874</v>
      </c>
      <c r="R935" s="6">
        <v>19</v>
      </c>
      <c r="S935" s="4" t="s">
        <v>872</v>
      </c>
      <c r="T935" s="4">
        <v>119006</v>
      </c>
      <c r="U935" s="4">
        <v>8119006</v>
      </c>
      <c r="V935" s="4" t="s">
        <v>779</v>
      </c>
      <c r="W935" s="4">
        <v>928</v>
      </c>
      <c r="Y935" s="31">
        <v>0.70029673590504449</v>
      </c>
      <c r="Z935" s="33">
        <v>4</v>
      </c>
      <c r="AA935" s="34">
        <v>0.17507418397626112</v>
      </c>
      <c r="AB935" s="32">
        <v>0.25</v>
      </c>
    </row>
    <row r="936" spans="6:28" x14ac:dyDescent="0.2">
      <c r="F936" s="24">
        <v>0.45136015468134155</v>
      </c>
      <c r="G936" s="18">
        <v>0</v>
      </c>
      <c r="H936" s="21" t="s">
        <v>2885</v>
      </c>
      <c r="I936" s="16">
        <v>0</v>
      </c>
      <c r="J936" s="23">
        <v>14590</v>
      </c>
      <c r="K936" s="14">
        <v>6953</v>
      </c>
      <c r="L936" s="14">
        <v>13447</v>
      </c>
      <c r="M936" s="4" t="s">
        <v>870</v>
      </c>
      <c r="N936" s="4" t="s">
        <v>871</v>
      </c>
      <c r="O936" s="4" t="s">
        <v>873</v>
      </c>
      <c r="P936" s="4">
        <v>3</v>
      </c>
      <c r="Q936" s="4" t="s">
        <v>874</v>
      </c>
      <c r="R936" s="6">
        <v>20</v>
      </c>
      <c r="S936" s="4" t="s">
        <v>874</v>
      </c>
      <c r="T936" s="4">
        <v>119008</v>
      </c>
      <c r="U936" s="4">
        <v>8119008</v>
      </c>
      <c r="V936" s="4" t="s">
        <v>969</v>
      </c>
      <c r="W936" s="4">
        <v>416</v>
      </c>
      <c r="Y936" s="31">
        <v>0.58302372106316092</v>
      </c>
      <c r="Z936" s="33">
        <v>12</v>
      </c>
      <c r="AA936" s="34">
        <v>4.8585310088596741E-2</v>
      </c>
      <c r="AB936" s="32">
        <v>8.3333333333333329E-2</v>
      </c>
    </row>
    <row r="937" spans="6:28" x14ac:dyDescent="0.2">
      <c r="F937" s="24">
        <v>0.78693224656138561</v>
      </c>
      <c r="G937" s="18">
        <v>0</v>
      </c>
      <c r="H937" s="21" t="s">
        <v>2885</v>
      </c>
      <c r="I937" s="16">
        <v>0</v>
      </c>
      <c r="J937" s="23">
        <v>1308</v>
      </c>
      <c r="K937" s="14">
        <v>775</v>
      </c>
      <c r="L937" s="14">
        <v>1963</v>
      </c>
      <c r="M937" s="4" t="s">
        <v>870</v>
      </c>
      <c r="N937" s="4" t="s">
        <v>871</v>
      </c>
      <c r="O937" s="4" t="s">
        <v>873</v>
      </c>
      <c r="P937" s="4">
        <v>3</v>
      </c>
      <c r="Q937" s="4" t="s">
        <v>874</v>
      </c>
      <c r="R937" s="6">
        <v>20</v>
      </c>
      <c r="S937" s="4" t="s">
        <v>874</v>
      </c>
      <c r="T937" s="4">
        <v>119053</v>
      </c>
      <c r="U937" s="4">
        <v>8119053</v>
      </c>
      <c r="V937" s="4" t="s">
        <v>786</v>
      </c>
      <c r="W937" s="4">
        <v>1181</v>
      </c>
      <c r="Y937" s="31">
        <v>0.67671774592189815</v>
      </c>
      <c r="Z937" s="33">
        <v>3</v>
      </c>
      <c r="AA937" s="34">
        <v>0.22557258197396604</v>
      </c>
      <c r="AB937" s="32">
        <v>0.33333333333333331</v>
      </c>
    </row>
    <row r="938" spans="6:28" x14ac:dyDescent="0.2">
      <c r="F938" s="24">
        <v>0.10741503681118465</v>
      </c>
      <c r="G938" s="18">
        <v>0</v>
      </c>
      <c r="H938" s="21" t="s">
        <v>2885</v>
      </c>
      <c r="I938" s="16">
        <v>0</v>
      </c>
      <c r="J938" s="23">
        <v>14590</v>
      </c>
      <c r="K938" s="14">
        <v>6953</v>
      </c>
      <c r="L938" s="14">
        <v>13447</v>
      </c>
      <c r="M938" s="4" t="s">
        <v>870</v>
      </c>
      <c r="N938" s="4" t="s">
        <v>871</v>
      </c>
      <c r="O938" s="4" t="s">
        <v>873</v>
      </c>
      <c r="P938" s="4">
        <v>3</v>
      </c>
      <c r="Q938" s="4" t="s">
        <v>874</v>
      </c>
      <c r="R938" s="6">
        <v>20</v>
      </c>
      <c r="S938" s="4" t="s">
        <v>870</v>
      </c>
      <c r="T938" s="4">
        <v>119008</v>
      </c>
      <c r="U938" s="4">
        <v>8119008</v>
      </c>
      <c r="V938" s="4" t="s">
        <v>969</v>
      </c>
      <c r="W938" s="4">
        <v>99</v>
      </c>
      <c r="Y938" s="31">
        <v>0.58302372106316092</v>
      </c>
      <c r="Z938" s="33">
        <v>12</v>
      </c>
      <c r="AA938" s="34">
        <v>4.8585310088596741E-2</v>
      </c>
      <c r="AB938" s="32">
        <v>8.3333333333333329E-2</v>
      </c>
    </row>
    <row r="939" spans="6:28" x14ac:dyDescent="0.2">
      <c r="F939" s="24">
        <v>0.50974019358125311</v>
      </c>
      <c r="G939" s="18">
        <v>0</v>
      </c>
      <c r="H939" s="21" t="s">
        <v>2885</v>
      </c>
      <c r="I939" s="16">
        <v>0</v>
      </c>
      <c r="J939" s="23">
        <v>1308</v>
      </c>
      <c r="K939" s="14">
        <v>775</v>
      </c>
      <c r="L939" s="14">
        <v>1963</v>
      </c>
      <c r="M939" s="4" t="s">
        <v>870</v>
      </c>
      <c r="N939" s="4" t="s">
        <v>871</v>
      </c>
      <c r="O939" s="4" t="s">
        <v>873</v>
      </c>
      <c r="P939" s="4">
        <v>3</v>
      </c>
      <c r="Q939" s="4" t="s">
        <v>874</v>
      </c>
      <c r="R939" s="6">
        <v>20</v>
      </c>
      <c r="S939" s="4" t="s">
        <v>872</v>
      </c>
      <c r="T939" s="4">
        <v>119053</v>
      </c>
      <c r="U939" s="4">
        <v>8119053</v>
      </c>
      <c r="V939" s="4" t="s">
        <v>786</v>
      </c>
      <c r="W939" s="4">
        <v>765</v>
      </c>
      <c r="Y939" s="31">
        <v>0.67671774592189815</v>
      </c>
      <c r="Z939" s="33">
        <v>3</v>
      </c>
      <c r="AA939" s="34">
        <v>0.22557258197396604</v>
      </c>
      <c r="AB939" s="32">
        <v>0.33333333333333331</v>
      </c>
    </row>
    <row r="940" spans="6:28" x14ac:dyDescent="0.2">
      <c r="F940" s="24">
        <v>0.28833488914819139</v>
      </c>
      <c r="G940" s="18">
        <v>0</v>
      </c>
      <c r="H940" s="21" t="s">
        <v>2886</v>
      </c>
      <c r="I940" s="16">
        <v>0</v>
      </c>
      <c r="J940" s="23">
        <v>2267</v>
      </c>
      <c r="K940" s="14">
        <v>1350</v>
      </c>
      <c r="L940" s="14">
        <v>4285</v>
      </c>
      <c r="M940" s="4" t="s">
        <v>870</v>
      </c>
      <c r="N940" s="4" t="s">
        <v>871</v>
      </c>
      <c r="O940" s="4" t="s">
        <v>873</v>
      </c>
      <c r="P940" s="4">
        <v>3</v>
      </c>
      <c r="Q940" s="4" t="s">
        <v>874</v>
      </c>
      <c r="R940" s="6">
        <v>21</v>
      </c>
      <c r="S940" s="4" t="s">
        <v>874</v>
      </c>
      <c r="T940" s="4">
        <v>119087</v>
      </c>
      <c r="U940" s="4">
        <v>8119087</v>
      </c>
      <c r="V940" s="4" t="s">
        <v>795</v>
      </c>
      <c r="W940" s="4">
        <v>545</v>
      </c>
      <c r="Y940" s="31">
        <v>0.71311060491014933</v>
      </c>
      <c r="Z940" s="33">
        <v>3</v>
      </c>
      <c r="AA940" s="34">
        <v>0.23770353497004978</v>
      </c>
      <c r="AB940" s="32">
        <v>0.33333333333333331</v>
      </c>
    </row>
    <row r="941" spans="6:28" x14ac:dyDescent="0.2">
      <c r="F941" s="24">
        <v>0.60453276595744687</v>
      </c>
      <c r="G941" s="18">
        <v>0</v>
      </c>
      <c r="H941" s="21" t="s">
        <v>2887</v>
      </c>
      <c r="I941" s="16">
        <v>0</v>
      </c>
      <c r="J941" s="23">
        <v>662</v>
      </c>
      <c r="K941" s="14">
        <v>264</v>
      </c>
      <c r="L941" s="14">
        <v>1175</v>
      </c>
      <c r="M941" s="4" t="s">
        <v>870</v>
      </c>
      <c r="N941" s="4" t="s">
        <v>871</v>
      </c>
      <c r="O941" s="4" t="s">
        <v>873</v>
      </c>
      <c r="P941" s="4">
        <v>3</v>
      </c>
      <c r="Q941" s="4" t="s">
        <v>874</v>
      </c>
      <c r="R941" s="6">
        <v>22</v>
      </c>
      <c r="S941" s="4" t="s">
        <v>874</v>
      </c>
      <c r="T941" s="4">
        <v>119069</v>
      </c>
      <c r="U941" s="4">
        <v>8119069</v>
      </c>
      <c r="V941" s="4" t="s">
        <v>790</v>
      </c>
      <c r="W941" s="4">
        <v>1073</v>
      </c>
      <c r="Y941" s="31">
        <v>0.68491194669205135</v>
      </c>
      <c r="Z941" s="33">
        <v>4</v>
      </c>
      <c r="AA941" s="34">
        <v>0.17122798667301284</v>
      </c>
      <c r="AB941" s="32">
        <v>0.25</v>
      </c>
    </row>
    <row r="942" spans="6:28" x14ac:dyDescent="0.2">
      <c r="F942" s="24">
        <v>2.3958333333333331E-3</v>
      </c>
      <c r="G942" s="18">
        <v>0</v>
      </c>
      <c r="H942" s="21" t="s">
        <v>2888</v>
      </c>
      <c r="I942" s="16">
        <v>0</v>
      </c>
      <c r="J942" s="23">
        <v>805</v>
      </c>
      <c r="K942" s="14">
        <v>335</v>
      </c>
      <c r="L942" s="14">
        <v>1344</v>
      </c>
      <c r="M942" s="4" t="s">
        <v>870</v>
      </c>
      <c r="N942" s="4" t="s">
        <v>871</v>
      </c>
      <c r="O942" s="4" t="s">
        <v>873</v>
      </c>
      <c r="P942" s="4">
        <v>3</v>
      </c>
      <c r="Q942" s="4" t="s">
        <v>874</v>
      </c>
      <c r="R942" s="6">
        <v>23</v>
      </c>
      <c r="S942" s="4" t="s">
        <v>874</v>
      </c>
      <c r="T942" s="4">
        <v>119024</v>
      </c>
      <c r="U942" s="4">
        <v>8119024</v>
      </c>
      <c r="V942" s="4" t="s">
        <v>781</v>
      </c>
      <c r="W942" s="4">
        <v>4</v>
      </c>
      <c r="Y942" s="31">
        <v>0.67592592592592593</v>
      </c>
      <c r="Z942" s="33">
        <v>4</v>
      </c>
      <c r="AA942" s="34">
        <v>0.16898148148148148</v>
      </c>
      <c r="AB942" s="32">
        <v>0.25</v>
      </c>
    </row>
    <row r="943" spans="6:28" x14ac:dyDescent="0.2">
      <c r="F943" s="24">
        <v>1.3043593090211132</v>
      </c>
      <c r="G943" s="18">
        <v>0</v>
      </c>
      <c r="H943" s="21" t="s">
        <v>2888</v>
      </c>
      <c r="I943" s="16">
        <v>0</v>
      </c>
      <c r="J943" s="23">
        <v>1576</v>
      </c>
      <c r="K943" s="14">
        <v>902</v>
      </c>
      <c r="L943" s="14">
        <v>2605</v>
      </c>
      <c r="M943" s="4" t="s">
        <v>870</v>
      </c>
      <c r="N943" s="4" t="s">
        <v>871</v>
      </c>
      <c r="O943" s="4" t="s">
        <v>873</v>
      </c>
      <c r="P943" s="4">
        <v>3</v>
      </c>
      <c r="Q943" s="4" t="s">
        <v>874</v>
      </c>
      <c r="R943" s="6">
        <v>23</v>
      </c>
      <c r="S943" s="4" t="s">
        <v>874</v>
      </c>
      <c r="T943" s="4">
        <v>119075</v>
      </c>
      <c r="U943" s="4">
        <v>8119075</v>
      </c>
      <c r="V943" s="4" t="s">
        <v>791</v>
      </c>
      <c r="W943" s="4">
        <v>2156</v>
      </c>
      <c r="Y943" s="31">
        <v>0.68994688176273855</v>
      </c>
      <c r="Z943" s="33">
        <v>2</v>
      </c>
      <c r="AA943" s="34">
        <v>0.34497344088136928</v>
      </c>
      <c r="AB943" s="32">
        <v>0.5</v>
      </c>
    </row>
    <row r="944" spans="6:28" x14ac:dyDescent="0.2">
      <c r="F944" s="24">
        <v>1.1327559857361183E-2</v>
      </c>
      <c r="G944" s="18">
        <v>0</v>
      </c>
      <c r="H944" s="21" t="s">
        <v>2888</v>
      </c>
      <c r="I944" s="16">
        <v>0</v>
      </c>
      <c r="J944" s="23">
        <v>1308</v>
      </c>
      <c r="K944" s="14">
        <v>775</v>
      </c>
      <c r="L944" s="14">
        <v>1963</v>
      </c>
      <c r="M944" s="4" t="s">
        <v>870</v>
      </c>
      <c r="N944" s="4" t="s">
        <v>871</v>
      </c>
      <c r="O944" s="4" t="s">
        <v>873</v>
      </c>
      <c r="P944" s="4">
        <v>3</v>
      </c>
      <c r="Q944" s="4" t="s">
        <v>874</v>
      </c>
      <c r="R944" s="6">
        <v>23</v>
      </c>
      <c r="S944" s="4" t="s">
        <v>870</v>
      </c>
      <c r="T944" s="4">
        <v>119053</v>
      </c>
      <c r="U944" s="4">
        <v>8119053</v>
      </c>
      <c r="V944" s="4" t="s">
        <v>786</v>
      </c>
      <c r="W944" s="4">
        <v>17</v>
      </c>
      <c r="Y944" s="31">
        <v>0.67671774592189815</v>
      </c>
      <c r="Z944" s="33">
        <v>3</v>
      </c>
      <c r="AA944" s="34">
        <v>0.22557258197396604</v>
      </c>
      <c r="AB944" s="32">
        <v>0.33333333333333331</v>
      </c>
    </row>
    <row r="945" spans="6:28" x14ac:dyDescent="0.2">
      <c r="F945" s="24">
        <v>0.27164069097888677</v>
      </c>
      <c r="G945" s="18">
        <v>0</v>
      </c>
      <c r="H945" s="21" t="s">
        <v>2888</v>
      </c>
      <c r="I945" s="16">
        <v>0</v>
      </c>
      <c r="J945" s="23">
        <v>1576</v>
      </c>
      <c r="K945" s="14">
        <v>902</v>
      </c>
      <c r="L945" s="14">
        <v>2605</v>
      </c>
      <c r="M945" s="4" t="s">
        <v>870</v>
      </c>
      <c r="N945" s="4" t="s">
        <v>871</v>
      </c>
      <c r="O945" s="4" t="s">
        <v>873</v>
      </c>
      <c r="P945" s="4">
        <v>3</v>
      </c>
      <c r="Q945" s="4" t="s">
        <v>874</v>
      </c>
      <c r="R945" s="6">
        <v>23</v>
      </c>
      <c r="S945" s="4" t="s">
        <v>870</v>
      </c>
      <c r="T945" s="4">
        <v>119075</v>
      </c>
      <c r="U945" s="4">
        <v>8119075</v>
      </c>
      <c r="V945" s="4" t="s">
        <v>791</v>
      </c>
      <c r="W945" s="4">
        <v>449</v>
      </c>
      <c r="Y945" s="31">
        <v>0.68994688176273855</v>
      </c>
      <c r="Z945" s="33">
        <v>2</v>
      </c>
      <c r="AA945" s="34">
        <v>0.34497344088136928</v>
      </c>
      <c r="AB945" s="32">
        <v>0.5</v>
      </c>
    </row>
    <row r="946" spans="6:28" x14ac:dyDescent="0.2">
      <c r="F946" s="24">
        <v>1.3165895589558954</v>
      </c>
      <c r="G946" s="18">
        <v>0</v>
      </c>
      <c r="H946" s="21" t="s">
        <v>2889</v>
      </c>
      <c r="I946" s="16">
        <v>0</v>
      </c>
      <c r="J946" s="23">
        <v>2193</v>
      </c>
      <c r="K946" s="14">
        <v>1421</v>
      </c>
      <c r="L946" s="14">
        <v>3333</v>
      </c>
      <c r="M946" s="4" t="s">
        <v>870</v>
      </c>
      <c r="N946" s="4" t="s">
        <v>871</v>
      </c>
      <c r="O946" s="4" t="s">
        <v>873</v>
      </c>
      <c r="P946" s="4">
        <v>3</v>
      </c>
      <c r="Q946" s="4" t="s">
        <v>874</v>
      </c>
      <c r="R946" s="6">
        <v>24</v>
      </c>
      <c r="S946" s="4" t="s">
        <v>870</v>
      </c>
      <c r="T946" s="4">
        <v>119083</v>
      </c>
      <c r="U946" s="4">
        <v>8119083</v>
      </c>
      <c r="V946" s="4" t="s">
        <v>793</v>
      </c>
      <c r="W946" s="4">
        <v>2001</v>
      </c>
      <c r="Y946" s="31">
        <v>0.68432416870591617</v>
      </c>
      <c r="Z946" s="33">
        <v>2</v>
      </c>
      <c r="AA946" s="34">
        <v>0.34216208435295808</v>
      </c>
      <c r="AB946" s="32">
        <v>0.5</v>
      </c>
    </row>
    <row r="947" spans="6:28" x14ac:dyDescent="0.2">
      <c r="F947" s="24">
        <v>0.87641044104410437</v>
      </c>
      <c r="G947" s="18">
        <v>0</v>
      </c>
      <c r="H947" s="21" t="s">
        <v>2889</v>
      </c>
      <c r="I947" s="16">
        <v>0</v>
      </c>
      <c r="J947" s="23">
        <v>2193</v>
      </c>
      <c r="K947" s="14">
        <v>1421</v>
      </c>
      <c r="L947" s="14">
        <v>3333</v>
      </c>
      <c r="M947" s="4" t="s">
        <v>870</v>
      </c>
      <c r="N947" s="4" t="s">
        <v>871</v>
      </c>
      <c r="O947" s="4" t="s">
        <v>873</v>
      </c>
      <c r="P947" s="4">
        <v>3</v>
      </c>
      <c r="Q947" s="4" t="s">
        <v>874</v>
      </c>
      <c r="R947" s="6">
        <v>24</v>
      </c>
      <c r="S947" s="4" t="s">
        <v>872</v>
      </c>
      <c r="T947" s="4">
        <v>119083</v>
      </c>
      <c r="U947" s="4">
        <v>8119083</v>
      </c>
      <c r="V947" s="4" t="s">
        <v>793</v>
      </c>
      <c r="W947" s="4">
        <v>1332</v>
      </c>
      <c r="Y947" s="31">
        <v>0.68432416870591617</v>
      </c>
      <c r="Z947" s="33">
        <v>2</v>
      </c>
      <c r="AA947" s="34">
        <v>0.34216208435295808</v>
      </c>
      <c r="AB947" s="32">
        <v>0.5</v>
      </c>
    </row>
    <row r="948" spans="6:28" x14ac:dyDescent="0.2">
      <c r="F948" s="24">
        <v>0.29346903489468718</v>
      </c>
      <c r="G948" s="18">
        <v>0</v>
      </c>
      <c r="H948" s="21" t="s">
        <v>2890</v>
      </c>
      <c r="I948" s="16">
        <v>0</v>
      </c>
      <c r="J948" s="23">
        <v>4610</v>
      </c>
      <c r="K948" s="14">
        <v>2605</v>
      </c>
      <c r="L948" s="14">
        <v>6362</v>
      </c>
      <c r="M948" s="4" t="s">
        <v>870</v>
      </c>
      <c r="N948" s="4" t="s">
        <v>871</v>
      </c>
      <c r="O948" s="4" t="s">
        <v>873</v>
      </c>
      <c r="P948" s="4">
        <v>3</v>
      </c>
      <c r="Q948" s="4" t="s">
        <v>874</v>
      </c>
      <c r="R948" s="6">
        <v>25</v>
      </c>
      <c r="S948" s="4" t="s">
        <v>874</v>
      </c>
      <c r="T948" s="4">
        <v>119044</v>
      </c>
      <c r="U948" s="4">
        <v>8119044</v>
      </c>
      <c r="V948" s="4" t="s">
        <v>970</v>
      </c>
      <c r="W948" s="4">
        <v>405</v>
      </c>
      <c r="Y948" s="31">
        <v>0.66045518155704497</v>
      </c>
      <c r="Z948" s="33">
        <v>5</v>
      </c>
      <c r="AA948" s="34">
        <v>0.132091036311409</v>
      </c>
      <c r="AB948" s="32">
        <v>0.2</v>
      </c>
    </row>
    <row r="949" spans="6:28" x14ac:dyDescent="0.2">
      <c r="F949" s="24">
        <v>0.10063298762127802</v>
      </c>
      <c r="G949" s="18">
        <v>0</v>
      </c>
      <c r="H949" s="21" t="s">
        <v>2890</v>
      </c>
      <c r="I949" s="16">
        <v>0</v>
      </c>
      <c r="J949" s="23">
        <v>996</v>
      </c>
      <c r="K949" s="14">
        <v>909</v>
      </c>
      <c r="L949" s="14">
        <v>2989</v>
      </c>
      <c r="M949" s="4" t="s">
        <v>870</v>
      </c>
      <c r="N949" s="4" t="s">
        <v>871</v>
      </c>
      <c r="O949" s="4" t="s">
        <v>873</v>
      </c>
      <c r="P949" s="4">
        <v>3</v>
      </c>
      <c r="Q949" s="4" t="s">
        <v>874</v>
      </c>
      <c r="R949" s="6">
        <v>25</v>
      </c>
      <c r="S949" s="4" t="s">
        <v>874</v>
      </c>
      <c r="T949" s="4">
        <v>136027</v>
      </c>
      <c r="U949" s="4">
        <v>8136027</v>
      </c>
      <c r="V949" s="4" t="s">
        <v>14</v>
      </c>
      <c r="W949" s="4">
        <v>302</v>
      </c>
      <c r="Y949" s="31">
        <v>0.79648549243972211</v>
      </c>
      <c r="Z949" s="33">
        <v>5</v>
      </c>
      <c r="AA949" s="34">
        <v>0.15929709848794443</v>
      </c>
      <c r="AB949" s="32">
        <v>0.2</v>
      </c>
    </row>
    <row r="950" spans="6:28" x14ac:dyDescent="0.2">
      <c r="F950" s="24">
        <v>0.73192708333333334</v>
      </c>
      <c r="G950" s="18">
        <v>0</v>
      </c>
      <c r="H950" s="21" t="s">
        <v>2891</v>
      </c>
      <c r="I950" s="16">
        <v>0</v>
      </c>
      <c r="J950" s="23">
        <v>805</v>
      </c>
      <c r="K950" s="14">
        <v>335</v>
      </c>
      <c r="L950" s="14">
        <v>1344</v>
      </c>
      <c r="M950" s="4" t="s">
        <v>870</v>
      </c>
      <c r="N950" s="4" t="s">
        <v>871</v>
      </c>
      <c r="O950" s="4" t="s">
        <v>873</v>
      </c>
      <c r="P950" s="4">
        <v>3</v>
      </c>
      <c r="Q950" s="4" t="s">
        <v>874</v>
      </c>
      <c r="R950" s="6">
        <v>26</v>
      </c>
      <c r="S950" s="4" t="s">
        <v>870</v>
      </c>
      <c r="T950" s="4">
        <v>119024</v>
      </c>
      <c r="U950" s="4">
        <v>8119024</v>
      </c>
      <c r="V950" s="4" t="s">
        <v>781</v>
      </c>
      <c r="W950" s="4">
        <v>1222</v>
      </c>
      <c r="Y950" s="31">
        <v>0.67592592592592593</v>
      </c>
      <c r="Z950" s="33">
        <v>4</v>
      </c>
      <c r="AA950" s="34">
        <v>0.16898148148148148</v>
      </c>
      <c r="AB950" s="32">
        <v>0.25</v>
      </c>
    </row>
    <row r="951" spans="6:28" x14ac:dyDescent="0.2">
      <c r="F951" s="24">
        <v>4.560344827586207E-4</v>
      </c>
      <c r="G951" s="18">
        <v>0</v>
      </c>
      <c r="H951" s="21" t="s">
        <v>2891</v>
      </c>
      <c r="I951" s="16">
        <v>0</v>
      </c>
      <c r="J951" s="23">
        <v>1587</v>
      </c>
      <c r="K951" s="14">
        <v>771</v>
      </c>
      <c r="L951" s="14">
        <v>3480</v>
      </c>
      <c r="M951" s="4" t="s">
        <v>870</v>
      </c>
      <c r="N951" s="4" t="s">
        <v>871</v>
      </c>
      <c r="O951" s="4" t="s">
        <v>873</v>
      </c>
      <c r="P951" s="4">
        <v>3</v>
      </c>
      <c r="Q951" s="4" t="s">
        <v>874</v>
      </c>
      <c r="R951" s="6">
        <v>26</v>
      </c>
      <c r="S951" s="4" t="s">
        <v>870</v>
      </c>
      <c r="T951" s="4">
        <v>127052</v>
      </c>
      <c r="U951" s="4">
        <v>8127052</v>
      </c>
      <c r="V951" s="4" t="s">
        <v>843</v>
      </c>
      <c r="W951" s="4">
        <v>1</v>
      </c>
      <c r="Y951" s="31">
        <v>0.72816032887975335</v>
      </c>
      <c r="Z951" s="33">
        <v>5</v>
      </c>
      <c r="AA951" s="34">
        <v>0.14563206577595067</v>
      </c>
      <c r="AB951" s="32">
        <v>0.2</v>
      </c>
    </row>
    <row r="952" spans="6:28" x14ac:dyDescent="0.2">
      <c r="F952" s="24">
        <v>3.560406091370559E-2</v>
      </c>
      <c r="G952" s="18">
        <v>0</v>
      </c>
      <c r="H952" s="21" t="s">
        <v>2891</v>
      </c>
      <c r="I952" s="16">
        <v>0</v>
      </c>
      <c r="J952" s="23">
        <v>1169</v>
      </c>
      <c r="K952" s="14">
        <v>662</v>
      </c>
      <c r="L952" s="14">
        <v>1773</v>
      </c>
      <c r="M952" s="4" t="s">
        <v>870</v>
      </c>
      <c r="N952" s="4" t="s">
        <v>871</v>
      </c>
      <c r="O952" s="4" t="s">
        <v>873</v>
      </c>
      <c r="P952" s="4">
        <v>3</v>
      </c>
      <c r="Q952" s="4" t="s">
        <v>874</v>
      </c>
      <c r="R952" s="6">
        <v>26</v>
      </c>
      <c r="S952" s="4" t="s">
        <v>870</v>
      </c>
      <c r="T952" s="4">
        <v>127062</v>
      </c>
      <c r="U952" s="4">
        <v>8127062</v>
      </c>
      <c r="V952" s="4" t="s">
        <v>846</v>
      </c>
      <c r="W952" s="4">
        <v>54</v>
      </c>
      <c r="Y952" s="31">
        <v>0.67563817980022201</v>
      </c>
      <c r="Z952" s="33">
        <v>3</v>
      </c>
      <c r="AA952" s="34">
        <v>0.22521272660007399</v>
      </c>
      <c r="AB952" s="32">
        <v>0.33333333333333331</v>
      </c>
    </row>
    <row r="953" spans="6:28" x14ac:dyDescent="0.2">
      <c r="F953" s="24">
        <v>0.26691009147021638</v>
      </c>
      <c r="G953" s="18">
        <v>0</v>
      </c>
      <c r="H953" s="21" t="s">
        <v>2892</v>
      </c>
      <c r="I953" s="16">
        <v>0</v>
      </c>
      <c r="J953" s="23">
        <v>14590</v>
      </c>
      <c r="K953" s="14">
        <v>6953</v>
      </c>
      <c r="L953" s="14">
        <v>13447</v>
      </c>
      <c r="M953" s="4" t="s">
        <v>870</v>
      </c>
      <c r="N953" s="4" t="s">
        <v>871</v>
      </c>
      <c r="O953" s="4" t="s">
        <v>873</v>
      </c>
      <c r="P953" s="4">
        <v>3</v>
      </c>
      <c r="Q953" s="4" t="s">
        <v>870</v>
      </c>
      <c r="R953" s="6">
        <v>2</v>
      </c>
      <c r="S953" s="4" t="s">
        <v>870</v>
      </c>
      <c r="T953" s="4">
        <v>119008</v>
      </c>
      <c r="U953" s="4">
        <v>8119008</v>
      </c>
      <c r="V953" s="4" t="s">
        <v>969</v>
      </c>
      <c r="W953" s="4">
        <v>246</v>
      </c>
      <c r="Y953" s="31">
        <v>0.58302372106316092</v>
      </c>
      <c r="Z953" s="33">
        <v>12</v>
      </c>
      <c r="AA953" s="34">
        <v>4.8585310088596741E-2</v>
      </c>
      <c r="AB953" s="32">
        <v>8.3333333333333329E-2</v>
      </c>
    </row>
    <row r="954" spans="6:28" x14ac:dyDescent="0.2">
      <c r="F954" s="24">
        <v>0.6108552093403733</v>
      </c>
      <c r="G954" s="18">
        <v>0</v>
      </c>
      <c r="H954" s="21" t="s">
        <v>2892</v>
      </c>
      <c r="I954" s="16">
        <v>0</v>
      </c>
      <c r="J954" s="23">
        <v>14590</v>
      </c>
      <c r="K954" s="14">
        <v>6953</v>
      </c>
      <c r="L954" s="14">
        <v>13447</v>
      </c>
      <c r="M954" s="4" t="s">
        <v>870</v>
      </c>
      <c r="N954" s="4" t="s">
        <v>871</v>
      </c>
      <c r="O954" s="4" t="s">
        <v>873</v>
      </c>
      <c r="P954" s="4">
        <v>3</v>
      </c>
      <c r="Q954" s="4" t="s">
        <v>870</v>
      </c>
      <c r="R954" s="6">
        <v>2</v>
      </c>
      <c r="S954" s="4" t="s">
        <v>872</v>
      </c>
      <c r="T954" s="4">
        <v>119008</v>
      </c>
      <c r="U954" s="4">
        <v>8119008</v>
      </c>
      <c r="V954" s="4" t="s">
        <v>969</v>
      </c>
      <c r="W954" s="4">
        <v>563</v>
      </c>
      <c r="Y954" s="31">
        <v>0.58302372106316092</v>
      </c>
      <c r="Z954" s="33">
        <v>12</v>
      </c>
      <c r="AA954" s="34">
        <v>4.8585310088596741E-2</v>
      </c>
      <c r="AB954" s="32">
        <v>8.3333333333333329E-2</v>
      </c>
    </row>
    <row r="955" spans="6:28" x14ac:dyDescent="0.2">
      <c r="F955" s="24">
        <v>2.2795857812151405</v>
      </c>
      <c r="G955" s="18">
        <v>0</v>
      </c>
      <c r="H955" s="21" t="s">
        <v>2892</v>
      </c>
      <c r="I955" s="16">
        <v>0</v>
      </c>
      <c r="J955" s="23">
        <v>14590</v>
      </c>
      <c r="K955" s="14">
        <v>6953</v>
      </c>
      <c r="L955" s="14">
        <v>13447</v>
      </c>
      <c r="M955" s="4" t="s">
        <v>870</v>
      </c>
      <c r="N955" s="4" t="s">
        <v>871</v>
      </c>
      <c r="O955" s="4" t="s">
        <v>873</v>
      </c>
      <c r="P955" s="4">
        <v>3</v>
      </c>
      <c r="Q955" s="4" t="s">
        <v>870</v>
      </c>
      <c r="R955" s="6">
        <v>2</v>
      </c>
      <c r="S955" s="4" t="s">
        <v>873</v>
      </c>
      <c r="T955" s="4">
        <v>119008</v>
      </c>
      <c r="U955" s="4">
        <v>8119008</v>
      </c>
      <c r="V955" s="4" t="s">
        <v>969</v>
      </c>
      <c r="W955" s="4">
        <v>2101</v>
      </c>
      <c r="Y955" s="31">
        <v>0.58302372106316092</v>
      </c>
      <c r="Z955" s="33">
        <v>12</v>
      </c>
      <c r="AA955" s="34">
        <v>4.8585310088596741E-2</v>
      </c>
      <c r="AB955" s="32">
        <v>8.3333333333333329E-2</v>
      </c>
    </row>
    <row r="956" spans="6:28" x14ac:dyDescent="0.2">
      <c r="F956" s="24">
        <v>2.3186457946010264</v>
      </c>
      <c r="G956" s="18">
        <v>0</v>
      </c>
      <c r="H956" s="21" t="s">
        <v>2893</v>
      </c>
      <c r="I956" s="16">
        <v>0</v>
      </c>
      <c r="J956" s="23">
        <v>14590</v>
      </c>
      <c r="K956" s="14">
        <v>6953</v>
      </c>
      <c r="L956" s="14">
        <v>13447</v>
      </c>
      <c r="M956" s="4" t="s">
        <v>870</v>
      </c>
      <c r="N956" s="4" t="s">
        <v>871</v>
      </c>
      <c r="O956" s="4" t="s">
        <v>873</v>
      </c>
      <c r="P956" s="4">
        <v>3</v>
      </c>
      <c r="Q956" s="4" t="s">
        <v>870</v>
      </c>
      <c r="R956" s="6">
        <v>3</v>
      </c>
      <c r="S956" s="4" t="s">
        <v>874</v>
      </c>
      <c r="T956" s="4">
        <v>119008</v>
      </c>
      <c r="U956" s="4">
        <v>8119008</v>
      </c>
      <c r="V956" s="4" t="s">
        <v>969</v>
      </c>
      <c r="W956" s="4">
        <v>2137</v>
      </c>
      <c r="Y956" s="31">
        <v>0.58302372106316092</v>
      </c>
      <c r="Z956" s="33">
        <v>12</v>
      </c>
      <c r="AA956" s="34">
        <v>4.8585310088596741E-2</v>
      </c>
      <c r="AB956" s="32">
        <v>8.3333333333333329E-2</v>
      </c>
    </row>
    <row r="957" spans="6:28" x14ac:dyDescent="0.2">
      <c r="F957" s="24">
        <v>0.61411021045586378</v>
      </c>
      <c r="G957" s="18">
        <v>0</v>
      </c>
      <c r="H957" s="21" t="s">
        <v>2893</v>
      </c>
      <c r="I957" s="16">
        <v>0</v>
      </c>
      <c r="J957" s="23">
        <v>14590</v>
      </c>
      <c r="K957" s="14">
        <v>6953</v>
      </c>
      <c r="L957" s="14">
        <v>13447</v>
      </c>
      <c r="M957" s="4" t="s">
        <v>870</v>
      </c>
      <c r="N957" s="4" t="s">
        <v>871</v>
      </c>
      <c r="O957" s="4" t="s">
        <v>873</v>
      </c>
      <c r="P957" s="4">
        <v>3</v>
      </c>
      <c r="Q957" s="4" t="s">
        <v>870</v>
      </c>
      <c r="R957" s="6">
        <v>3</v>
      </c>
      <c r="S957" s="4" t="s">
        <v>870</v>
      </c>
      <c r="T957" s="4">
        <v>119008</v>
      </c>
      <c r="U957" s="4">
        <v>8119008</v>
      </c>
      <c r="V957" s="4" t="s">
        <v>969</v>
      </c>
      <c r="W957" s="4">
        <v>566</v>
      </c>
      <c r="Y957" s="31">
        <v>0.58302372106316092</v>
      </c>
      <c r="Z957" s="33">
        <v>12</v>
      </c>
      <c r="AA957" s="34">
        <v>4.8585310088596741E-2</v>
      </c>
      <c r="AB957" s="32">
        <v>8.3333333333333329E-2</v>
      </c>
    </row>
    <row r="958" spans="6:28" x14ac:dyDescent="0.2">
      <c r="F958" s="24">
        <v>2.2459507696884065</v>
      </c>
      <c r="G958" s="18">
        <v>0</v>
      </c>
      <c r="H958" s="21" t="s">
        <v>2894</v>
      </c>
      <c r="I958" s="16">
        <v>0</v>
      </c>
      <c r="J958" s="23">
        <v>14590</v>
      </c>
      <c r="K958" s="14">
        <v>6953</v>
      </c>
      <c r="L958" s="14">
        <v>13447</v>
      </c>
      <c r="M958" s="4" t="s">
        <v>870</v>
      </c>
      <c r="N958" s="4" t="s">
        <v>871</v>
      </c>
      <c r="O958" s="4" t="s">
        <v>873</v>
      </c>
      <c r="P958" s="4">
        <v>3</v>
      </c>
      <c r="Q958" s="4" t="s">
        <v>870</v>
      </c>
      <c r="R958" s="6">
        <v>4</v>
      </c>
      <c r="S958" s="4" t="s">
        <v>870</v>
      </c>
      <c r="T958" s="4">
        <v>119008</v>
      </c>
      <c r="U958" s="4">
        <v>8119008</v>
      </c>
      <c r="V958" s="4" t="s">
        <v>969</v>
      </c>
      <c r="W958" s="4">
        <v>2070</v>
      </c>
      <c r="Y958" s="31">
        <v>0.58302372106316092</v>
      </c>
      <c r="Z958" s="33">
        <v>12</v>
      </c>
      <c r="AA958" s="34">
        <v>4.8585310088596741E-2</v>
      </c>
      <c r="AB958" s="32">
        <v>8.3333333333333329E-2</v>
      </c>
    </row>
    <row r="959" spans="6:28" x14ac:dyDescent="0.2">
      <c r="F959" s="24">
        <v>1.5211705213058675</v>
      </c>
      <c r="G959" s="18">
        <v>0</v>
      </c>
      <c r="H959" s="21" t="s">
        <v>2894</v>
      </c>
      <c r="I959" s="16">
        <v>0</v>
      </c>
      <c r="J959" s="23">
        <v>14590</v>
      </c>
      <c r="K959" s="14">
        <v>6953</v>
      </c>
      <c r="L959" s="14">
        <v>13447</v>
      </c>
      <c r="M959" s="4" t="s">
        <v>870</v>
      </c>
      <c r="N959" s="4" t="s">
        <v>871</v>
      </c>
      <c r="O959" s="4" t="s">
        <v>873</v>
      </c>
      <c r="P959" s="4">
        <v>3</v>
      </c>
      <c r="Q959" s="4" t="s">
        <v>870</v>
      </c>
      <c r="R959" s="6">
        <v>4</v>
      </c>
      <c r="S959" s="4" t="s">
        <v>872</v>
      </c>
      <c r="T959" s="4">
        <v>119008</v>
      </c>
      <c r="U959" s="4">
        <v>8119008</v>
      </c>
      <c r="V959" s="4" t="s">
        <v>969</v>
      </c>
      <c r="W959" s="4">
        <v>1402</v>
      </c>
      <c r="Y959" s="31">
        <v>0.58302372106316092</v>
      </c>
      <c r="Z959" s="33">
        <v>12</v>
      </c>
      <c r="AA959" s="34">
        <v>4.8585310088596741E-2</v>
      </c>
      <c r="AB959" s="32">
        <v>8.3333333333333329E-2</v>
      </c>
    </row>
    <row r="960" spans="6:28" x14ac:dyDescent="0.2">
      <c r="F960" s="24">
        <v>1.4256904885848145</v>
      </c>
      <c r="G960" s="18">
        <v>0</v>
      </c>
      <c r="H960" s="21" t="s">
        <v>2895</v>
      </c>
      <c r="I960" s="16">
        <v>0</v>
      </c>
      <c r="J960" s="23">
        <v>14590</v>
      </c>
      <c r="K960" s="14">
        <v>6953</v>
      </c>
      <c r="L960" s="14">
        <v>13447</v>
      </c>
      <c r="M960" s="4" t="s">
        <v>870</v>
      </c>
      <c r="N960" s="4" t="s">
        <v>871</v>
      </c>
      <c r="O960" s="4" t="s">
        <v>873</v>
      </c>
      <c r="P960" s="4">
        <v>3</v>
      </c>
      <c r="Q960" s="4" t="s">
        <v>870</v>
      </c>
      <c r="R960" s="6">
        <v>5</v>
      </c>
      <c r="S960" s="4" t="s">
        <v>874</v>
      </c>
      <c r="T960" s="4">
        <v>119008</v>
      </c>
      <c r="U960" s="4">
        <v>8119008</v>
      </c>
      <c r="V960" s="4" t="s">
        <v>969</v>
      </c>
      <c r="W960" s="4">
        <v>1314</v>
      </c>
      <c r="Y960" s="31">
        <v>0.58302372106316092</v>
      </c>
      <c r="Z960" s="33">
        <v>12</v>
      </c>
      <c r="AA960" s="34">
        <v>4.8585310088596741E-2</v>
      </c>
      <c r="AB960" s="32">
        <v>8.3333333333333329E-2</v>
      </c>
    </row>
    <row r="961" spans="6:28" x14ac:dyDescent="0.2">
      <c r="F961" s="24">
        <v>2.6940559232542571</v>
      </c>
      <c r="G961" s="18">
        <v>0</v>
      </c>
      <c r="H961" s="21" t="s">
        <v>2896</v>
      </c>
      <c r="I961" s="16">
        <v>0</v>
      </c>
      <c r="J961" s="23">
        <v>14590</v>
      </c>
      <c r="K961" s="14">
        <v>6953</v>
      </c>
      <c r="L961" s="14">
        <v>13447</v>
      </c>
      <c r="M961" s="4" t="s">
        <v>870</v>
      </c>
      <c r="N961" s="4" t="s">
        <v>871</v>
      </c>
      <c r="O961" s="4" t="s">
        <v>873</v>
      </c>
      <c r="P961" s="4">
        <v>3</v>
      </c>
      <c r="Q961" s="4" t="s">
        <v>870</v>
      </c>
      <c r="R961" s="6">
        <v>6</v>
      </c>
      <c r="S961" s="4" t="s">
        <v>874</v>
      </c>
      <c r="T961" s="4">
        <v>119008</v>
      </c>
      <c r="U961" s="4">
        <v>8119008</v>
      </c>
      <c r="V961" s="4" t="s">
        <v>969</v>
      </c>
      <c r="W961" s="4">
        <v>2483</v>
      </c>
      <c r="Y961" s="31">
        <v>0.58302372106316092</v>
      </c>
      <c r="Z961" s="33">
        <v>12</v>
      </c>
      <c r="AA961" s="34">
        <v>4.8585310088596741E-2</v>
      </c>
      <c r="AB961" s="32">
        <v>8.3333333333333329E-2</v>
      </c>
    </row>
    <row r="962" spans="6:28" x14ac:dyDescent="0.2">
      <c r="F962" s="24">
        <v>1.5506758880855078</v>
      </c>
      <c r="G962" s="18">
        <v>0</v>
      </c>
      <c r="H962" s="21" t="s">
        <v>2897</v>
      </c>
      <c r="I962" s="16">
        <v>0</v>
      </c>
      <c r="J962" s="23">
        <v>4610</v>
      </c>
      <c r="K962" s="14">
        <v>2605</v>
      </c>
      <c r="L962" s="14">
        <v>6362</v>
      </c>
      <c r="M962" s="4" t="s">
        <v>870</v>
      </c>
      <c r="N962" s="4" t="s">
        <v>871</v>
      </c>
      <c r="O962" s="4" t="s">
        <v>873</v>
      </c>
      <c r="P962" s="4">
        <v>3</v>
      </c>
      <c r="Q962" s="4" t="s">
        <v>872</v>
      </c>
      <c r="R962" s="6">
        <v>18</v>
      </c>
      <c r="S962" s="4" t="s">
        <v>870</v>
      </c>
      <c r="T962" s="4">
        <v>119044</v>
      </c>
      <c r="U962" s="4">
        <v>8119044</v>
      </c>
      <c r="V962" s="4" t="s">
        <v>970</v>
      </c>
      <c r="W962" s="4">
        <v>2140</v>
      </c>
      <c r="Y962" s="31">
        <v>0.66045518155704497</v>
      </c>
      <c r="Z962" s="33">
        <v>5</v>
      </c>
      <c r="AA962" s="34">
        <v>0.132091036311409</v>
      </c>
      <c r="AB962" s="32">
        <v>0.2</v>
      </c>
    </row>
    <row r="963" spans="6:28" x14ac:dyDescent="0.2">
      <c r="F963" s="24">
        <v>3.8432267884322677E-2</v>
      </c>
      <c r="G963" s="18">
        <v>0</v>
      </c>
      <c r="H963" s="21" t="s">
        <v>2897</v>
      </c>
      <c r="I963" s="16">
        <v>0</v>
      </c>
      <c r="J963" s="23">
        <v>1515</v>
      </c>
      <c r="K963" s="14">
        <v>574</v>
      </c>
      <c r="L963" s="14">
        <v>1971</v>
      </c>
      <c r="M963" s="4" t="s">
        <v>870</v>
      </c>
      <c r="N963" s="4" t="s">
        <v>871</v>
      </c>
      <c r="O963" s="4" t="s">
        <v>873</v>
      </c>
      <c r="P963" s="4">
        <v>3</v>
      </c>
      <c r="Q963" s="4" t="s">
        <v>872</v>
      </c>
      <c r="R963" s="6">
        <v>18</v>
      </c>
      <c r="S963" s="4" t="s">
        <v>872</v>
      </c>
      <c r="T963" s="4">
        <v>119004</v>
      </c>
      <c r="U963" s="4">
        <v>8119004</v>
      </c>
      <c r="V963" s="4" t="s">
        <v>778</v>
      </c>
      <c r="W963" s="4">
        <v>50</v>
      </c>
      <c r="Y963" s="31">
        <v>0.62684729064039413</v>
      </c>
      <c r="Z963" s="33">
        <v>2</v>
      </c>
      <c r="AA963" s="34">
        <v>0.31342364532019706</v>
      </c>
      <c r="AB963" s="32">
        <v>0.5</v>
      </c>
    </row>
    <row r="964" spans="6:28" x14ac:dyDescent="0.2">
      <c r="F964" s="24">
        <v>1.5158943728387297</v>
      </c>
      <c r="G964" s="18">
        <v>0</v>
      </c>
      <c r="H964" s="21" t="s">
        <v>2897</v>
      </c>
      <c r="I964" s="16">
        <v>0</v>
      </c>
      <c r="J964" s="23">
        <v>4610</v>
      </c>
      <c r="K964" s="14">
        <v>2605</v>
      </c>
      <c r="L964" s="14">
        <v>6362</v>
      </c>
      <c r="M964" s="4" t="s">
        <v>870</v>
      </c>
      <c r="N964" s="4" t="s">
        <v>871</v>
      </c>
      <c r="O964" s="4" t="s">
        <v>873</v>
      </c>
      <c r="P964" s="4">
        <v>3</v>
      </c>
      <c r="Q964" s="4" t="s">
        <v>872</v>
      </c>
      <c r="R964" s="6">
        <v>18</v>
      </c>
      <c r="S964" s="4" t="s">
        <v>872</v>
      </c>
      <c r="T964" s="4">
        <v>119044</v>
      </c>
      <c r="U964" s="4">
        <v>8119044</v>
      </c>
      <c r="V964" s="4" t="s">
        <v>970</v>
      </c>
      <c r="W964" s="4">
        <v>2092</v>
      </c>
      <c r="Y964" s="31">
        <v>0.66045518155704497</v>
      </c>
      <c r="Z964" s="33">
        <v>5</v>
      </c>
      <c r="AA964" s="34">
        <v>0.132091036311409</v>
      </c>
      <c r="AB964" s="32">
        <v>0.2</v>
      </c>
    </row>
    <row r="965" spans="6:28" x14ac:dyDescent="0.2">
      <c r="F965" s="24">
        <v>1.1410579345088162E-2</v>
      </c>
      <c r="G965" s="18">
        <v>0</v>
      </c>
      <c r="H965" s="21" t="s">
        <v>2897</v>
      </c>
      <c r="I965" s="16">
        <v>0</v>
      </c>
      <c r="J965" s="23">
        <v>755</v>
      </c>
      <c r="K965" s="14">
        <v>475</v>
      </c>
      <c r="L965" s="14">
        <v>1588</v>
      </c>
      <c r="M965" s="4" t="s">
        <v>870</v>
      </c>
      <c r="N965" s="4" t="s">
        <v>871</v>
      </c>
      <c r="O965" s="4" t="s">
        <v>873</v>
      </c>
      <c r="P965" s="4">
        <v>3</v>
      </c>
      <c r="Q965" s="4" t="s">
        <v>872</v>
      </c>
      <c r="R965" s="6">
        <v>18</v>
      </c>
      <c r="S965" s="4" t="s">
        <v>872</v>
      </c>
      <c r="T965" s="4">
        <v>127023</v>
      </c>
      <c r="U965" s="4">
        <v>8127023</v>
      </c>
      <c r="V965" s="4" t="s">
        <v>842</v>
      </c>
      <c r="W965" s="4">
        <v>24</v>
      </c>
      <c r="Y965" s="31">
        <v>0.73207948899929032</v>
      </c>
      <c r="Z965" s="33">
        <v>3</v>
      </c>
      <c r="AA965" s="34">
        <v>0.24402649633309678</v>
      </c>
      <c r="AB965" s="32">
        <v>0.33333333333333331</v>
      </c>
    </row>
    <row r="966" spans="6:28" x14ac:dyDescent="0.2">
      <c r="F966" s="24">
        <v>7.9120135363790183E-3</v>
      </c>
      <c r="G966" s="18">
        <v>0</v>
      </c>
      <c r="H966" s="21" t="s">
        <v>2897</v>
      </c>
      <c r="I966" s="16">
        <v>0</v>
      </c>
      <c r="J966" s="23">
        <v>1169</v>
      </c>
      <c r="K966" s="14">
        <v>662</v>
      </c>
      <c r="L966" s="14">
        <v>1773</v>
      </c>
      <c r="M966" s="4" t="s">
        <v>870</v>
      </c>
      <c r="N966" s="4" t="s">
        <v>871</v>
      </c>
      <c r="O966" s="4" t="s">
        <v>873</v>
      </c>
      <c r="P966" s="4">
        <v>3</v>
      </c>
      <c r="Q966" s="4" t="s">
        <v>872</v>
      </c>
      <c r="R966" s="6">
        <v>18</v>
      </c>
      <c r="S966" s="4" t="s">
        <v>872</v>
      </c>
      <c r="T966" s="4">
        <v>127062</v>
      </c>
      <c r="U966" s="4">
        <v>8127062</v>
      </c>
      <c r="V966" s="4" t="s">
        <v>846</v>
      </c>
      <c r="W966" s="4">
        <v>12</v>
      </c>
      <c r="Y966" s="31">
        <v>0.67563817980022201</v>
      </c>
      <c r="Z966" s="33">
        <v>3</v>
      </c>
      <c r="AA966" s="34">
        <v>0.22521272660007399</v>
      </c>
      <c r="AB966" s="32">
        <v>0.33333333333333331</v>
      </c>
    </row>
    <row r="967" spans="6:28" x14ac:dyDescent="0.2">
      <c r="F967" s="24">
        <v>0.6695441685004716</v>
      </c>
      <c r="G967" s="18">
        <v>0</v>
      </c>
      <c r="H967" s="21" t="s">
        <v>2897</v>
      </c>
      <c r="I967" s="16">
        <v>0</v>
      </c>
      <c r="J967" s="23">
        <v>4610</v>
      </c>
      <c r="K967" s="14">
        <v>2605</v>
      </c>
      <c r="L967" s="14">
        <v>6362</v>
      </c>
      <c r="M967" s="4" t="s">
        <v>870</v>
      </c>
      <c r="N967" s="4" t="s">
        <v>871</v>
      </c>
      <c r="O967" s="4" t="s">
        <v>873</v>
      </c>
      <c r="P967" s="4">
        <v>3</v>
      </c>
      <c r="Q967" s="4" t="s">
        <v>872</v>
      </c>
      <c r="R967" s="6">
        <v>18</v>
      </c>
      <c r="S967" s="4" t="s">
        <v>873</v>
      </c>
      <c r="T967" s="4">
        <v>119044</v>
      </c>
      <c r="U967" s="4">
        <v>8119044</v>
      </c>
      <c r="V967" s="4" t="s">
        <v>970</v>
      </c>
      <c r="W967" s="4">
        <v>924</v>
      </c>
      <c r="Y967" s="31">
        <v>0.66045518155704497</v>
      </c>
      <c r="Z967" s="33">
        <v>5</v>
      </c>
      <c r="AA967" s="34">
        <v>0.132091036311409</v>
      </c>
      <c r="AB967" s="32">
        <v>0.2</v>
      </c>
    </row>
    <row r="968" spans="6:28" x14ac:dyDescent="0.2">
      <c r="F968" s="24">
        <v>0.8480178652930821</v>
      </c>
      <c r="G968" s="18">
        <v>0</v>
      </c>
      <c r="H968" s="21" t="s">
        <v>2898</v>
      </c>
      <c r="I968" s="16">
        <v>0</v>
      </c>
      <c r="J968" s="23">
        <v>16782</v>
      </c>
      <c r="K968" s="14">
        <v>10091</v>
      </c>
      <c r="L968" s="14">
        <v>15337</v>
      </c>
      <c r="M968" s="4" t="s">
        <v>870</v>
      </c>
      <c r="N968" s="4" t="s">
        <v>871</v>
      </c>
      <c r="O968" s="4" t="s">
        <v>873</v>
      </c>
      <c r="P968" s="4">
        <v>5</v>
      </c>
      <c r="Q968" s="4" t="s">
        <v>874</v>
      </c>
      <c r="R968" s="6">
        <v>6</v>
      </c>
      <c r="S968" s="4" t="s">
        <v>874</v>
      </c>
      <c r="T968" s="4">
        <v>118079</v>
      </c>
      <c r="U968" s="4">
        <v>8118079</v>
      </c>
      <c r="V968" s="4" t="s">
        <v>971</v>
      </c>
      <c r="W968" s="4">
        <v>775</v>
      </c>
      <c r="Y968" s="31">
        <v>0.60241648898365319</v>
      </c>
      <c r="Z968" s="33">
        <v>9</v>
      </c>
      <c r="AA968" s="34">
        <v>6.6935165442628133E-2</v>
      </c>
      <c r="AB968" s="32">
        <v>0.1111111111111111</v>
      </c>
    </row>
    <row r="969" spans="6:28" x14ac:dyDescent="0.2">
      <c r="F969" s="24">
        <v>1.3226687170474516</v>
      </c>
      <c r="G969" s="18">
        <v>0</v>
      </c>
      <c r="H969" s="21" t="s">
        <v>2899</v>
      </c>
      <c r="I969" s="16">
        <v>0</v>
      </c>
      <c r="J969" s="23">
        <v>2393</v>
      </c>
      <c r="K969" s="14">
        <v>1397</v>
      </c>
      <c r="L969" s="14">
        <v>3414</v>
      </c>
      <c r="M969" s="4" t="s">
        <v>870</v>
      </c>
      <c r="N969" s="4" t="s">
        <v>871</v>
      </c>
      <c r="O969" s="4" t="s">
        <v>873</v>
      </c>
      <c r="P969" s="4">
        <v>5</v>
      </c>
      <c r="Q969" s="4" t="s">
        <v>874</v>
      </c>
      <c r="R969" s="6">
        <v>7</v>
      </c>
      <c r="S969" s="4" t="s">
        <v>870</v>
      </c>
      <c r="T969" s="4">
        <v>118010</v>
      </c>
      <c r="U969" s="4">
        <v>8118010</v>
      </c>
      <c r="V969" s="4" t="s">
        <v>972</v>
      </c>
      <c r="W969" s="4">
        <v>1887</v>
      </c>
      <c r="Y969" s="31">
        <v>0.66782343142698497</v>
      </c>
      <c r="Z969" s="33">
        <v>4</v>
      </c>
      <c r="AA969" s="34">
        <v>0.16695585785674624</v>
      </c>
      <c r="AB969" s="32">
        <v>0.25</v>
      </c>
    </row>
    <row r="970" spans="6:28" x14ac:dyDescent="0.2">
      <c r="F970" s="24">
        <v>0.60631077914469833</v>
      </c>
      <c r="G970" s="18">
        <v>0</v>
      </c>
      <c r="H970" s="21" t="s">
        <v>2899</v>
      </c>
      <c r="I970" s="16">
        <v>0</v>
      </c>
      <c r="J970" s="23">
        <v>2393</v>
      </c>
      <c r="K970" s="14">
        <v>1397</v>
      </c>
      <c r="L970" s="14">
        <v>3414</v>
      </c>
      <c r="M970" s="4" t="s">
        <v>870</v>
      </c>
      <c r="N970" s="4" t="s">
        <v>871</v>
      </c>
      <c r="O970" s="4" t="s">
        <v>873</v>
      </c>
      <c r="P970" s="4">
        <v>5</v>
      </c>
      <c r="Q970" s="4" t="s">
        <v>874</v>
      </c>
      <c r="R970" s="6">
        <v>7</v>
      </c>
      <c r="S970" s="4" t="s">
        <v>872</v>
      </c>
      <c r="T970" s="4">
        <v>118010</v>
      </c>
      <c r="U970" s="4">
        <v>8118010</v>
      </c>
      <c r="V970" s="4" t="s">
        <v>972</v>
      </c>
      <c r="W970" s="4">
        <v>865</v>
      </c>
      <c r="Y970" s="31">
        <v>0.66782343142698497</v>
      </c>
      <c r="Z970" s="33">
        <v>4</v>
      </c>
      <c r="AA970" s="34">
        <v>0.16695585785674624</v>
      </c>
      <c r="AB970" s="32">
        <v>0.25</v>
      </c>
    </row>
    <row r="971" spans="6:28" x14ac:dyDescent="0.2">
      <c r="F971" s="24">
        <v>0</v>
      </c>
      <c r="G971" s="18">
        <v>0</v>
      </c>
      <c r="H971" s="21" t="s">
        <v>2899</v>
      </c>
      <c r="I971" s="16">
        <v>0</v>
      </c>
      <c r="J971" s="23">
        <v>4367</v>
      </c>
      <c r="K971" s="14">
        <v>2852</v>
      </c>
      <c r="L971" s="14">
        <v>7887</v>
      </c>
      <c r="M971" s="4" t="s">
        <v>870</v>
      </c>
      <c r="N971" s="4" t="s">
        <v>871</v>
      </c>
      <c r="O971" s="4" t="s">
        <v>873</v>
      </c>
      <c r="P971" s="4">
        <v>5</v>
      </c>
      <c r="Q971" s="4" t="s">
        <v>874</v>
      </c>
      <c r="R971" s="6">
        <v>7</v>
      </c>
      <c r="S971" s="4" t="s">
        <v>872</v>
      </c>
      <c r="T971" s="4">
        <v>125013</v>
      </c>
      <c r="U971" s="4">
        <v>8125013</v>
      </c>
      <c r="V971" s="4" t="s">
        <v>973</v>
      </c>
      <c r="W971" s="4">
        <v>0</v>
      </c>
      <c r="Y971" s="31">
        <v>0.71090957235535546</v>
      </c>
      <c r="Z971" s="33">
        <v>9</v>
      </c>
      <c r="AA971" s="34">
        <v>7.8989952483928386E-2</v>
      </c>
      <c r="AB971" s="32">
        <v>0.1111111111111111</v>
      </c>
    </row>
    <row r="972" spans="6:28" x14ac:dyDescent="0.2">
      <c r="F972" s="24">
        <v>0.29158992384299937</v>
      </c>
      <c r="G972" s="18">
        <v>0</v>
      </c>
      <c r="H972" s="21" t="s">
        <v>2899</v>
      </c>
      <c r="I972" s="16">
        <v>0</v>
      </c>
      <c r="J972" s="23">
        <v>2393</v>
      </c>
      <c r="K972" s="14">
        <v>1397</v>
      </c>
      <c r="L972" s="14">
        <v>3414</v>
      </c>
      <c r="M972" s="4" t="s">
        <v>870</v>
      </c>
      <c r="N972" s="4" t="s">
        <v>871</v>
      </c>
      <c r="O972" s="4" t="s">
        <v>873</v>
      </c>
      <c r="P972" s="4">
        <v>5</v>
      </c>
      <c r="Q972" s="4" t="s">
        <v>874</v>
      </c>
      <c r="R972" s="6">
        <v>7</v>
      </c>
      <c r="S972" s="4" t="s">
        <v>873</v>
      </c>
      <c r="T972" s="4">
        <v>118010</v>
      </c>
      <c r="U972" s="4">
        <v>8118010</v>
      </c>
      <c r="V972" s="4" t="s">
        <v>972</v>
      </c>
      <c r="W972" s="4">
        <v>416</v>
      </c>
      <c r="Y972" s="31">
        <v>0.66782343142698497</v>
      </c>
      <c r="Z972" s="33">
        <v>4</v>
      </c>
      <c r="AA972" s="34">
        <v>0.16695585785674624</v>
      </c>
      <c r="AB972" s="32">
        <v>0.25</v>
      </c>
    </row>
    <row r="973" spans="6:28" x14ac:dyDescent="0.2">
      <c r="F973" s="24">
        <v>0.17243057996485062</v>
      </c>
      <c r="G973" s="18">
        <v>0</v>
      </c>
      <c r="H973" s="21" t="s">
        <v>2900</v>
      </c>
      <c r="I973" s="16">
        <v>0</v>
      </c>
      <c r="J973" s="23">
        <v>2393</v>
      </c>
      <c r="K973" s="14">
        <v>1397</v>
      </c>
      <c r="L973" s="14">
        <v>3414</v>
      </c>
      <c r="M973" s="4" t="s">
        <v>870</v>
      </c>
      <c r="N973" s="4" t="s">
        <v>871</v>
      </c>
      <c r="O973" s="4" t="s">
        <v>873</v>
      </c>
      <c r="P973" s="4">
        <v>5</v>
      </c>
      <c r="Q973" s="4" t="s">
        <v>874</v>
      </c>
      <c r="R973" s="6">
        <v>8</v>
      </c>
      <c r="S973" s="4" t="s">
        <v>874</v>
      </c>
      <c r="T973" s="4">
        <v>118010</v>
      </c>
      <c r="U973" s="4">
        <v>8118010</v>
      </c>
      <c r="V973" s="4" t="s">
        <v>972</v>
      </c>
      <c r="W973" s="4">
        <v>246</v>
      </c>
      <c r="Y973" s="31">
        <v>0.66782343142698497</v>
      </c>
      <c r="Z973" s="33">
        <v>4</v>
      </c>
      <c r="AA973" s="34">
        <v>0.16695585785674624</v>
      </c>
      <c r="AB973" s="32">
        <v>0.25</v>
      </c>
    </row>
    <row r="974" spans="6:28" x14ac:dyDescent="0.2">
      <c r="F974" s="24">
        <v>0.78</v>
      </c>
      <c r="G974" s="18">
        <v>0</v>
      </c>
      <c r="H974" s="21" t="s">
        <v>2901</v>
      </c>
      <c r="I974" s="16">
        <v>0</v>
      </c>
      <c r="J974" s="23">
        <v>780</v>
      </c>
      <c r="K974" s="14">
        <v>534</v>
      </c>
      <c r="L974" s="14">
        <v>1385</v>
      </c>
      <c r="M974" s="4" t="s">
        <v>870</v>
      </c>
      <c r="N974" s="4" t="s">
        <v>871</v>
      </c>
      <c r="O974" s="4" t="s">
        <v>873</v>
      </c>
      <c r="P974" s="4">
        <v>5</v>
      </c>
      <c r="Q974" s="4" t="s">
        <v>874</v>
      </c>
      <c r="R974" s="6">
        <v>9</v>
      </c>
      <c r="S974" s="4" t="s">
        <v>874</v>
      </c>
      <c r="T974" s="4">
        <v>118015</v>
      </c>
      <c r="U974" s="4">
        <v>8118015</v>
      </c>
      <c r="V974" s="4" t="s">
        <v>758</v>
      </c>
      <c r="W974" s="4">
        <v>1385</v>
      </c>
      <c r="Y974" s="31">
        <v>0.7110040755835495</v>
      </c>
      <c r="Z974" s="33">
        <v>1</v>
      </c>
      <c r="AA974" s="34">
        <v>0.7110040755835495</v>
      </c>
      <c r="AB974" s="32">
        <v>1</v>
      </c>
    </row>
    <row r="975" spans="6:28" x14ac:dyDescent="0.2">
      <c r="F975" s="24">
        <v>0.80900000000000005</v>
      </c>
      <c r="G975" s="18">
        <v>0</v>
      </c>
      <c r="H975" s="21" t="s">
        <v>2902</v>
      </c>
      <c r="I975" s="16">
        <v>0</v>
      </c>
      <c r="J975" s="23">
        <v>809</v>
      </c>
      <c r="K975" s="14">
        <v>427</v>
      </c>
      <c r="L975" s="14">
        <v>1185</v>
      </c>
      <c r="M975" s="4" t="s">
        <v>870</v>
      </c>
      <c r="N975" s="4" t="s">
        <v>871</v>
      </c>
      <c r="O975" s="4" t="s">
        <v>873</v>
      </c>
      <c r="P975" s="4">
        <v>5</v>
      </c>
      <c r="Q975" s="4" t="s">
        <v>874</v>
      </c>
      <c r="R975" s="6">
        <v>10</v>
      </c>
      <c r="S975" s="4" t="s">
        <v>874</v>
      </c>
      <c r="T975" s="4">
        <v>118016</v>
      </c>
      <c r="U975" s="4">
        <v>8118016</v>
      </c>
      <c r="V975" s="4" t="s">
        <v>759</v>
      </c>
      <c r="W975" s="4">
        <v>1185</v>
      </c>
      <c r="Y975" s="31">
        <v>0.66584056175134243</v>
      </c>
      <c r="Z975" s="33">
        <v>1</v>
      </c>
      <c r="AA975" s="34">
        <v>0.66584056175134243</v>
      </c>
      <c r="AB975" s="32">
        <v>1</v>
      </c>
    </row>
    <row r="976" spans="6:28" x14ac:dyDescent="0.2">
      <c r="F976" s="24">
        <v>1.2270000000000001</v>
      </c>
      <c r="G976" s="18">
        <v>0</v>
      </c>
      <c r="H976" s="21" t="s">
        <v>2903</v>
      </c>
      <c r="I976" s="16">
        <v>0</v>
      </c>
      <c r="J976" s="23">
        <v>1227</v>
      </c>
      <c r="K976" s="14">
        <v>748</v>
      </c>
      <c r="L976" s="14">
        <v>1875</v>
      </c>
      <c r="M976" s="4" t="s">
        <v>870</v>
      </c>
      <c r="N976" s="4" t="s">
        <v>871</v>
      </c>
      <c r="O976" s="4" t="s">
        <v>873</v>
      </c>
      <c r="P976" s="4">
        <v>5</v>
      </c>
      <c r="Q976" s="4" t="s">
        <v>874</v>
      </c>
      <c r="R976" s="6">
        <v>11</v>
      </c>
      <c r="S976" s="4" t="s">
        <v>874</v>
      </c>
      <c r="T976" s="4">
        <v>118018</v>
      </c>
      <c r="U976" s="4">
        <v>8118018</v>
      </c>
      <c r="V976" s="4" t="s">
        <v>760</v>
      </c>
      <c r="W976" s="4">
        <v>1875</v>
      </c>
      <c r="Y976" s="31">
        <v>0.68129870129870129</v>
      </c>
      <c r="Z976" s="33">
        <v>1</v>
      </c>
      <c r="AA976" s="34">
        <v>0.68129870129870129</v>
      </c>
      <c r="AB976" s="32">
        <v>1</v>
      </c>
    </row>
    <row r="977" spans="6:28" x14ac:dyDescent="0.2">
      <c r="F977" s="24">
        <v>2.4353078721745911E-3</v>
      </c>
      <c r="G977" s="18">
        <v>0</v>
      </c>
      <c r="H977" s="21" t="s">
        <v>2904</v>
      </c>
      <c r="I977" s="16">
        <v>0</v>
      </c>
      <c r="J977" s="23">
        <v>4166</v>
      </c>
      <c r="K977" s="14">
        <v>2625</v>
      </c>
      <c r="L977" s="14">
        <v>5132</v>
      </c>
      <c r="M977" s="4" t="s">
        <v>870</v>
      </c>
      <c r="N977" s="4" t="s">
        <v>871</v>
      </c>
      <c r="O977" s="4" t="s">
        <v>873</v>
      </c>
      <c r="P977" s="4">
        <v>5</v>
      </c>
      <c r="Q977" s="4" t="s">
        <v>874</v>
      </c>
      <c r="R977" s="6">
        <v>12</v>
      </c>
      <c r="S977" s="4" t="s">
        <v>874</v>
      </c>
      <c r="T977" s="4">
        <v>118007</v>
      </c>
      <c r="U977" s="4">
        <v>8118007</v>
      </c>
      <c r="V977" s="4" t="s">
        <v>974</v>
      </c>
      <c r="W977" s="4">
        <v>3</v>
      </c>
      <c r="Y977" s="31">
        <v>0.65059129413738148</v>
      </c>
      <c r="Z977" s="33">
        <v>5</v>
      </c>
      <c r="AA977" s="34">
        <v>0.1301182588274763</v>
      </c>
      <c r="AB977" s="32">
        <v>0.2</v>
      </c>
    </row>
    <row r="978" spans="6:28" x14ac:dyDescent="0.2">
      <c r="F978" s="24">
        <v>1.6128743545611017</v>
      </c>
      <c r="G978" s="18">
        <v>0</v>
      </c>
      <c r="H978" s="21" t="s">
        <v>2904</v>
      </c>
      <c r="I978" s="16">
        <v>0</v>
      </c>
      <c r="J978" s="23">
        <v>2055</v>
      </c>
      <c r="K978" s="14">
        <v>1192</v>
      </c>
      <c r="L978" s="14">
        <v>2905</v>
      </c>
      <c r="M978" s="4" t="s">
        <v>870</v>
      </c>
      <c r="N978" s="4" t="s">
        <v>871</v>
      </c>
      <c r="O978" s="4" t="s">
        <v>873</v>
      </c>
      <c r="P978" s="4">
        <v>5</v>
      </c>
      <c r="Q978" s="4" t="s">
        <v>874</v>
      </c>
      <c r="R978" s="6">
        <v>12</v>
      </c>
      <c r="S978" s="4" t="s">
        <v>874</v>
      </c>
      <c r="T978" s="4">
        <v>118077</v>
      </c>
      <c r="U978" s="4">
        <v>8118077</v>
      </c>
      <c r="V978" s="4" t="s">
        <v>774</v>
      </c>
      <c r="W978" s="4">
        <v>2280</v>
      </c>
      <c r="Y978" s="31">
        <v>0.66596228868660601</v>
      </c>
      <c r="Z978" s="33">
        <v>2</v>
      </c>
      <c r="AA978" s="34">
        <v>0.332981144343303</v>
      </c>
      <c r="AB978" s="32">
        <v>0.5</v>
      </c>
    </row>
    <row r="979" spans="6:28" x14ac:dyDescent="0.2">
      <c r="F979" s="24">
        <v>0.68400000000000005</v>
      </c>
      <c r="G979" s="18">
        <v>0</v>
      </c>
      <c r="H979" s="21" t="s">
        <v>2905</v>
      </c>
      <c r="I979" s="16">
        <v>0</v>
      </c>
      <c r="J979" s="23">
        <v>684</v>
      </c>
      <c r="K979" s="14">
        <v>351</v>
      </c>
      <c r="L979" s="14">
        <v>1289</v>
      </c>
      <c r="M979" s="4" t="s">
        <v>870</v>
      </c>
      <c r="N979" s="4" t="s">
        <v>871</v>
      </c>
      <c r="O979" s="4" t="s">
        <v>873</v>
      </c>
      <c r="P979" s="4">
        <v>5</v>
      </c>
      <c r="Q979" s="4" t="s">
        <v>874</v>
      </c>
      <c r="R979" s="6">
        <v>13</v>
      </c>
      <c r="S979" s="4" t="s">
        <v>874</v>
      </c>
      <c r="T979" s="4">
        <v>118028</v>
      </c>
      <c r="U979" s="4">
        <v>8118028</v>
      </c>
      <c r="V979" s="4" t="s">
        <v>762</v>
      </c>
      <c r="W979" s="4">
        <v>1289</v>
      </c>
      <c r="Y979" s="31">
        <v>0.70567986230636837</v>
      </c>
      <c r="Z979" s="33">
        <v>1</v>
      </c>
      <c r="AA979" s="34">
        <v>0.70567986230636837</v>
      </c>
      <c r="AB979" s="32">
        <v>1</v>
      </c>
    </row>
    <row r="980" spans="6:28" x14ac:dyDescent="0.2">
      <c r="F980" s="24">
        <v>2.1949999999999998</v>
      </c>
      <c r="G980" s="18">
        <v>0</v>
      </c>
      <c r="H980" s="21" t="s">
        <v>2906</v>
      </c>
      <c r="I980" s="16">
        <v>0</v>
      </c>
      <c r="J980" s="23">
        <v>2195</v>
      </c>
      <c r="K980" s="14">
        <v>1019</v>
      </c>
      <c r="L980" s="14">
        <v>2166</v>
      </c>
      <c r="M980" s="4" t="s">
        <v>870</v>
      </c>
      <c r="N980" s="4" t="s">
        <v>871</v>
      </c>
      <c r="O980" s="4" t="s">
        <v>873</v>
      </c>
      <c r="P980" s="4">
        <v>5</v>
      </c>
      <c r="Q980" s="4" t="s">
        <v>874</v>
      </c>
      <c r="R980" s="6">
        <v>15</v>
      </c>
      <c r="S980" s="4" t="s">
        <v>874</v>
      </c>
      <c r="T980" s="4">
        <v>118040</v>
      </c>
      <c r="U980" s="4">
        <v>8118040</v>
      </c>
      <c r="V980" s="4" t="s">
        <v>763</v>
      </c>
      <c r="W980" s="4">
        <v>2166</v>
      </c>
      <c r="Y980" s="31">
        <v>0.59200743494423791</v>
      </c>
      <c r="Z980" s="33">
        <v>1</v>
      </c>
      <c r="AA980" s="34">
        <v>0.59200743494423791</v>
      </c>
      <c r="AB980" s="32">
        <v>1</v>
      </c>
    </row>
    <row r="981" spans="6:28" x14ac:dyDescent="0.2">
      <c r="F981" s="24">
        <v>0.44212564543889848</v>
      </c>
      <c r="G981" s="18">
        <v>0</v>
      </c>
      <c r="H981" s="21" t="s">
        <v>2907</v>
      </c>
      <c r="I981" s="16">
        <v>0</v>
      </c>
      <c r="J981" s="23">
        <v>2055</v>
      </c>
      <c r="K981" s="14">
        <v>1192</v>
      </c>
      <c r="L981" s="14">
        <v>2905</v>
      </c>
      <c r="M981" s="4" t="s">
        <v>870</v>
      </c>
      <c r="N981" s="4" t="s">
        <v>871</v>
      </c>
      <c r="O981" s="4" t="s">
        <v>873</v>
      </c>
      <c r="P981" s="4">
        <v>5</v>
      </c>
      <c r="Q981" s="4" t="s">
        <v>874</v>
      </c>
      <c r="R981" s="6">
        <v>16</v>
      </c>
      <c r="S981" s="4" t="s">
        <v>874</v>
      </c>
      <c r="T981" s="4">
        <v>118077</v>
      </c>
      <c r="U981" s="4">
        <v>8118077</v>
      </c>
      <c r="V981" s="4" t="s">
        <v>774</v>
      </c>
      <c r="W981" s="4">
        <v>625</v>
      </c>
      <c r="Y981" s="31">
        <v>0.66596228868660601</v>
      </c>
      <c r="Z981" s="33">
        <v>2</v>
      </c>
      <c r="AA981" s="34">
        <v>0.332981144343303</v>
      </c>
      <c r="AB981" s="32">
        <v>0.5</v>
      </c>
    </row>
    <row r="982" spans="6:28" x14ac:dyDescent="0.2">
      <c r="F982" s="24">
        <v>1.346475138121547</v>
      </c>
      <c r="G982" s="18">
        <v>0</v>
      </c>
      <c r="H982" s="21" t="s">
        <v>2908</v>
      </c>
      <c r="I982" s="16">
        <v>0</v>
      </c>
      <c r="J982" s="23">
        <v>3584</v>
      </c>
      <c r="K982" s="14">
        <v>2177</v>
      </c>
      <c r="L982" s="14">
        <v>5068</v>
      </c>
      <c r="M982" s="4" t="s">
        <v>870</v>
      </c>
      <c r="N982" s="4" t="s">
        <v>871</v>
      </c>
      <c r="O982" s="4" t="s">
        <v>873</v>
      </c>
      <c r="P982" s="4">
        <v>5</v>
      </c>
      <c r="Q982" s="4" t="s">
        <v>874</v>
      </c>
      <c r="R982" s="6">
        <v>17</v>
      </c>
      <c r="S982" s="4" t="s">
        <v>870</v>
      </c>
      <c r="T982" s="4">
        <v>125056</v>
      </c>
      <c r="U982" s="4">
        <v>8125056</v>
      </c>
      <c r="V982" s="4" t="s">
        <v>975</v>
      </c>
      <c r="W982" s="4">
        <v>1904</v>
      </c>
      <c r="Y982" s="31">
        <v>0.6690368455074337</v>
      </c>
      <c r="Z982" s="33">
        <v>4</v>
      </c>
      <c r="AA982" s="34">
        <v>0.16725921137685842</v>
      </c>
      <c r="AB982" s="32">
        <v>0.25</v>
      </c>
    </row>
    <row r="983" spans="6:28" x14ac:dyDescent="0.2">
      <c r="F983" s="24">
        <v>1.2616132596685081</v>
      </c>
      <c r="G983" s="18">
        <v>0</v>
      </c>
      <c r="H983" s="21" t="s">
        <v>2908</v>
      </c>
      <c r="I983" s="16">
        <v>0</v>
      </c>
      <c r="J983" s="23">
        <v>3584</v>
      </c>
      <c r="K983" s="14">
        <v>2177</v>
      </c>
      <c r="L983" s="14">
        <v>5068</v>
      </c>
      <c r="M983" s="4" t="s">
        <v>870</v>
      </c>
      <c r="N983" s="4" t="s">
        <v>871</v>
      </c>
      <c r="O983" s="4" t="s">
        <v>873</v>
      </c>
      <c r="P983" s="4">
        <v>5</v>
      </c>
      <c r="Q983" s="4" t="s">
        <v>874</v>
      </c>
      <c r="R983" s="6">
        <v>17</v>
      </c>
      <c r="S983" s="4" t="s">
        <v>873</v>
      </c>
      <c r="T983" s="4">
        <v>125056</v>
      </c>
      <c r="U983" s="4">
        <v>8125056</v>
      </c>
      <c r="V983" s="4" t="s">
        <v>975</v>
      </c>
      <c r="W983" s="4">
        <v>1784</v>
      </c>
      <c r="Y983" s="31">
        <v>0.6690368455074337</v>
      </c>
      <c r="Z983" s="33">
        <v>4</v>
      </c>
      <c r="AA983" s="34">
        <v>0.16725921137685842</v>
      </c>
      <c r="AB983" s="32">
        <v>0.25</v>
      </c>
    </row>
    <row r="984" spans="6:28" x14ac:dyDescent="0.2">
      <c r="F984" s="24">
        <v>0.51482872928176793</v>
      </c>
      <c r="G984" s="18">
        <v>0</v>
      </c>
      <c r="H984" s="21" t="s">
        <v>2908</v>
      </c>
      <c r="I984" s="16">
        <v>0</v>
      </c>
      <c r="J984" s="23">
        <v>3584</v>
      </c>
      <c r="K984" s="14">
        <v>2177</v>
      </c>
      <c r="L984" s="14">
        <v>5068</v>
      </c>
      <c r="M984" s="4" t="s">
        <v>870</v>
      </c>
      <c r="N984" s="4" t="s">
        <v>871</v>
      </c>
      <c r="O984" s="4" t="s">
        <v>873</v>
      </c>
      <c r="P984" s="4">
        <v>5</v>
      </c>
      <c r="Q984" s="4" t="s">
        <v>874</v>
      </c>
      <c r="R984" s="6">
        <v>17</v>
      </c>
      <c r="S984" s="4" t="s">
        <v>875</v>
      </c>
      <c r="T984" s="4">
        <v>125056</v>
      </c>
      <c r="U984" s="4">
        <v>8125056</v>
      </c>
      <c r="V984" s="4" t="s">
        <v>975</v>
      </c>
      <c r="W984" s="4">
        <v>728</v>
      </c>
      <c r="Y984" s="31">
        <v>0.6690368455074337</v>
      </c>
      <c r="Z984" s="33">
        <v>4</v>
      </c>
      <c r="AA984" s="34">
        <v>0.16725921137685842</v>
      </c>
      <c r="AB984" s="32">
        <v>0.25</v>
      </c>
    </row>
    <row r="985" spans="6:28" x14ac:dyDescent="0.2">
      <c r="F985" s="24">
        <v>0.46108287292817679</v>
      </c>
      <c r="G985" s="18">
        <v>0</v>
      </c>
      <c r="H985" s="21" t="s">
        <v>2908</v>
      </c>
      <c r="I985" s="16">
        <v>0</v>
      </c>
      <c r="J985" s="23">
        <v>3584</v>
      </c>
      <c r="K985" s="14">
        <v>2177</v>
      </c>
      <c r="L985" s="14">
        <v>5068</v>
      </c>
      <c r="M985" s="4" t="s">
        <v>870</v>
      </c>
      <c r="N985" s="4" t="s">
        <v>871</v>
      </c>
      <c r="O985" s="4" t="s">
        <v>873</v>
      </c>
      <c r="P985" s="4">
        <v>5</v>
      </c>
      <c r="Q985" s="4" t="s">
        <v>874</v>
      </c>
      <c r="R985" s="6">
        <v>17</v>
      </c>
      <c r="S985" s="4" t="s">
        <v>877</v>
      </c>
      <c r="T985" s="4">
        <v>125056</v>
      </c>
      <c r="U985" s="4">
        <v>8125056</v>
      </c>
      <c r="V985" s="4" t="s">
        <v>975</v>
      </c>
      <c r="W985" s="4">
        <v>652</v>
      </c>
      <c r="Y985" s="31">
        <v>0.6690368455074337</v>
      </c>
      <c r="Z985" s="33">
        <v>4</v>
      </c>
      <c r="AA985" s="34">
        <v>0.16725921137685842</v>
      </c>
      <c r="AB985" s="32">
        <v>0.25</v>
      </c>
    </row>
    <row r="986" spans="6:28" x14ac:dyDescent="0.2">
      <c r="F986" s="24">
        <v>1.6</v>
      </c>
      <c r="G986" s="18">
        <v>0</v>
      </c>
      <c r="H986" s="21" t="s">
        <v>2909</v>
      </c>
      <c r="I986" s="16">
        <v>0</v>
      </c>
      <c r="J986" s="23">
        <v>1600</v>
      </c>
      <c r="K986" s="14">
        <v>1245</v>
      </c>
      <c r="L986" s="14">
        <v>2701</v>
      </c>
      <c r="M986" s="4" t="s">
        <v>870</v>
      </c>
      <c r="N986" s="4" t="s">
        <v>871</v>
      </c>
      <c r="O986" s="4" t="s">
        <v>873</v>
      </c>
      <c r="P986" s="4">
        <v>5</v>
      </c>
      <c r="Q986" s="4" t="s">
        <v>874</v>
      </c>
      <c r="R986" s="6">
        <v>18</v>
      </c>
      <c r="S986" s="4" t="s">
        <v>874</v>
      </c>
      <c r="T986" s="4">
        <v>118047</v>
      </c>
      <c r="U986" s="4">
        <v>8118047</v>
      </c>
      <c r="V986" s="4" t="s">
        <v>764</v>
      </c>
      <c r="W986" s="4">
        <v>2701</v>
      </c>
      <c r="Y986" s="31">
        <v>0.71150378651280199</v>
      </c>
      <c r="Z986" s="33">
        <v>1</v>
      </c>
      <c r="AA986" s="34">
        <v>0.71150378651280199</v>
      </c>
      <c r="AB986" s="32">
        <v>1</v>
      </c>
    </row>
    <row r="987" spans="6:28" x14ac:dyDescent="0.2">
      <c r="F987" s="24">
        <v>1.1559999999999999</v>
      </c>
      <c r="G987" s="18">
        <v>0</v>
      </c>
      <c r="H987" s="21" t="s">
        <v>2910</v>
      </c>
      <c r="I987" s="16">
        <v>0</v>
      </c>
      <c r="J987" s="23">
        <v>1156</v>
      </c>
      <c r="K987" s="14">
        <v>600</v>
      </c>
      <c r="L987" s="14">
        <v>1794</v>
      </c>
      <c r="M987" s="4" t="s">
        <v>870</v>
      </c>
      <c r="N987" s="4" t="s">
        <v>871</v>
      </c>
      <c r="O987" s="4" t="s">
        <v>873</v>
      </c>
      <c r="P987" s="4">
        <v>5</v>
      </c>
      <c r="Q987" s="4" t="s">
        <v>874</v>
      </c>
      <c r="R987" s="6">
        <v>19</v>
      </c>
      <c r="S987" s="4" t="s">
        <v>874</v>
      </c>
      <c r="T987" s="4">
        <v>125066</v>
      </c>
      <c r="U987" s="4">
        <v>8125066</v>
      </c>
      <c r="V987" s="4" t="s">
        <v>814</v>
      </c>
      <c r="W987" s="4">
        <v>1794</v>
      </c>
      <c r="Y987" s="31">
        <v>0.67436619718309854</v>
      </c>
      <c r="Z987" s="33">
        <v>1</v>
      </c>
      <c r="AA987" s="34">
        <v>0.67436619718309854</v>
      </c>
      <c r="AB987" s="32">
        <v>1</v>
      </c>
    </row>
    <row r="988" spans="6:28" x14ac:dyDescent="0.2">
      <c r="F988" s="24">
        <v>0.97699999999999998</v>
      </c>
      <c r="G988" s="18">
        <v>0</v>
      </c>
      <c r="H988" s="21" t="s">
        <v>2911</v>
      </c>
      <c r="I988" s="16">
        <v>0</v>
      </c>
      <c r="J988" s="23">
        <v>977</v>
      </c>
      <c r="K988" s="14">
        <v>531</v>
      </c>
      <c r="L988" s="14">
        <v>1570</v>
      </c>
      <c r="M988" s="4" t="s">
        <v>870</v>
      </c>
      <c r="N988" s="4" t="s">
        <v>871</v>
      </c>
      <c r="O988" s="4" t="s">
        <v>873</v>
      </c>
      <c r="P988" s="4">
        <v>5</v>
      </c>
      <c r="Q988" s="4" t="s">
        <v>874</v>
      </c>
      <c r="R988" s="6">
        <v>21</v>
      </c>
      <c r="S988" s="4" t="s">
        <v>874</v>
      </c>
      <c r="T988" s="4">
        <v>118074</v>
      </c>
      <c r="U988" s="4">
        <v>8118074</v>
      </c>
      <c r="V988" s="4" t="s">
        <v>773</v>
      </c>
      <c r="W988" s="4">
        <v>1570</v>
      </c>
      <c r="Y988" s="31">
        <v>0.68258609486679667</v>
      </c>
      <c r="Z988" s="33">
        <v>1</v>
      </c>
      <c r="AA988" s="34">
        <v>0.68258609486679667</v>
      </c>
      <c r="AB988" s="32">
        <v>1</v>
      </c>
    </row>
    <row r="989" spans="6:28" x14ac:dyDescent="0.2">
      <c r="F989" s="24">
        <v>0.56336788776305535</v>
      </c>
      <c r="G989" s="18">
        <v>0</v>
      </c>
      <c r="H989" s="21" t="s">
        <v>2912</v>
      </c>
      <c r="I989" s="16">
        <v>0</v>
      </c>
      <c r="J989" s="23">
        <v>4166</v>
      </c>
      <c r="K989" s="14">
        <v>2625</v>
      </c>
      <c r="L989" s="14">
        <v>5132</v>
      </c>
      <c r="M989" s="4" t="s">
        <v>870</v>
      </c>
      <c r="N989" s="4" t="s">
        <v>871</v>
      </c>
      <c r="O989" s="4" t="s">
        <v>873</v>
      </c>
      <c r="P989" s="4">
        <v>5</v>
      </c>
      <c r="Q989" s="4" t="s">
        <v>870</v>
      </c>
      <c r="R989" s="6">
        <v>1</v>
      </c>
      <c r="S989" s="4" t="s">
        <v>870</v>
      </c>
      <c r="T989" s="4">
        <v>118007</v>
      </c>
      <c r="U989" s="4">
        <v>8118007</v>
      </c>
      <c r="V989" s="4" t="s">
        <v>974</v>
      </c>
      <c r="W989" s="4">
        <v>694</v>
      </c>
      <c r="Y989" s="31">
        <v>0.65059129413738148</v>
      </c>
      <c r="Z989" s="33">
        <v>5</v>
      </c>
      <c r="AA989" s="34">
        <v>0.1301182588274763</v>
      </c>
      <c r="AB989" s="32">
        <v>0.2</v>
      </c>
    </row>
    <row r="990" spans="6:28" x14ac:dyDescent="0.2">
      <c r="F990" s="24">
        <v>1.7931983632112238</v>
      </c>
      <c r="G990" s="18">
        <v>0</v>
      </c>
      <c r="H990" s="21" t="s">
        <v>2912</v>
      </c>
      <c r="I990" s="16">
        <v>0</v>
      </c>
      <c r="J990" s="23">
        <v>4166</v>
      </c>
      <c r="K990" s="14">
        <v>2625</v>
      </c>
      <c r="L990" s="14">
        <v>5132</v>
      </c>
      <c r="M990" s="4" t="s">
        <v>870</v>
      </c>
      <c r="N990" s="4" t="s">
        <v>871</v>
      </c>
      <c r="O990" s="4" t="s">
        <v>873</v>
      </c>
      <c r="P990" s="4">
        <v>5</v>
      </c>
      <c r="Q990" s="4" t="s">
        <v>870</v>
      </c>
      <c r="R990" s="6">
        <v>1</v>
      </c>
      <c r="S990" s="4" t="s">
        <v>872</v>
      </c>
      <c r="T990" s="4">
        <v>118007</v>
      </c>
      <c r="U990" s="4">
        <v>8118007</v>
      </c>
      <c r="V990" s="4" t="s">
        <v>974</v>
      </c>
      <c r="W990" s="4">
        <v>2209</v>
      </c>
      <c r="Y990" s="31">
        <v>0.65059129413738148</v>
      </c>
      <c r="Z990" s="33">
        <v>5</v>
      </c>
      <c r="AA990" s="34">
        <v>0.1301182588274763</v>
      </c>
      <c r="AB990" s="32">
        <v>0.2</v>
      </c>
    </row>
    <row r="991" spans="6:28" x14ac:dyDescent="0.2">
      <c r="F991" s="24">
        <v>0.97737022603273571</v>
      </c>
      <c r="G991" s="18">
        <v>0</v>
      </c>
      <c r="H991" s="21" t="s">
        <v>2912</v>
      </c>
      <c r="I991" s="16">
        <v>0</v>
      </c>
      <c r="J991" s="23">
        <v>4166</v>
      </c>
      <c r="K991" s="14">
        <v>2625</v>
      </c>
      <c r="L991" s="14">
        <v>5132</v>
      </c>
      <c r="M991" s="4" t="s">
        <v>870</v>
      </c>
      <c r="N991" s="4" t="s">
        <v>871</v>
      </c>
      <c r="O991" s="4" t="s">
        <v>873</v>
      </c>
      <c r="P991" s="4">
        <v>5</v>
      </c>
      <c r="Q991" s="4" t="s">
        <v>870</v>
      </c>
      <c r="R991" s="6">
        <v>1</v>
      </c>
      <c r="S991" s="4" t="s">
        <v>873</v>
      </c>
      <c r="T991" s="4">
        <v>118007</v>
      </c>
      <c r="U991" s="4">
        <v>8118007</v>
      </c>
      <c r="V991" s="4" t="s">
        <v>974</v>
      </c>
      <c r="W991" s="4">
        <v>1204</v>
      </c>
      <c r="Y991" s="31">
        <v>0.65059129413738148</v>
      </c>
      <c r="Z991" s="33">
        <v>5</v>
      </c>
      <c r="AA991" s="34">
        <v>0.1301182588274763</v>
      </c>
      <c r="AB991" s="32">
        <v>0.2</v>
      </c>
    </row>
    <row r="992" spans="6:28" x14ac:dyDescent="0.2">
      <c r="F992" s="24">
        <v>0.82962821512081053</v>
      </c>
      <c r="G992" s="18">
        <v>0</v>
      </c>
      <c r="H992" s="21" t="s">
        <v>2912</v>
      </c>
      <c r="I992" s="16">
        <v>0</v>
      </c>
      <c r="J992" s="23">
        <v>4166</v>
      </c>
      <c r="K992" s="14">
        <v>2625</v>
      </c>
      <c r="L992" s="14">
        <v>5132</v>
      </c>
      <c r="M992" s="4" t="s">
        <v>870</v>
      </c>
      <c r="N992" s="4" t="s">
        <v>871</v>
      </c>
      <c r="O992" s="4" t="s">
        <v>873</v>
      </c>
      <c r="P992" s="4">
        <v>5</v>
      </c>
      <c r="Q992" s="4" t="s">
        <v>870</v>
      </c>
      <c r="R992" s="6">
        <v>1</v>
      </c>
      <c r="S992" s="4" t="s">
        <v>875</v>
      </c>
      <c r="T992" s="4">
        <v>118007</v>
      </c>
      <c r="U992" s="4">
        <v>8118007</v>
      </c>
      <c r="V992" s="4" t="s">
        <v>974</v>
      </c>
      <c r="W992" s="4">
        <v>1022</v>
      </c>
      <c r="Y992" s="31">
        <v>0.65059129413738148</v>
      </c>
      <c r="Z992" s="33">
        <v>5</v>
      </c>
      <c r="AA992" s="34">
        <v>0.1301182588274763</v>
      </c>
      <c r="AB992" s="32">
        <v>0.2</v>
      </c>
    </row>
    <row r="993" spans="6:28" x14ac:dyDescent="0.2">
      <c r="F993" s="24">
        <v>1.6347596009649867</v>
      </c>
      <c r="G993" s="18">
        <v>0</v>
      </c>
      <c r="H993" s="21" t="s">
        <v>2913</v>
      </c>
      <c r="I993" s="16">
        <v>0</v>
      </c>
      <c r="J993" s="23">
        <v>16782</v>
      </c>
      <c r="K993" s="14">
        <v>10091</v>
      </c>
      <c r="L993" s="14">
        <v>15337</v>
      </c>
      <c r="M993" s="4" t="s">
        <v>870</v>
      </c>
      <c r="N993" s="4" t="s">
        <v>871</v>
      </c>
      <c r="O993" s="4" t="s">
        <v>873</v>
      </c>
      <c r="P993" s="4">
        <v>5</v>
      </c>
      <c r="Q993" s="4" t="s">
        <v>872</v>
      </c>
      <c r="R993" s="6">
        <v>3</v>
      </c>
      <c r="S993" s="4" t="s">
        <v>870</v>
      </c>
      <c r="T993" s="4">
        <v>118079</v>
      </c>
      <c r="U993" s="4">
        <v>8118079</v>
      </c>
      <c r="V993" s="4" t="s">
        <v>971</v>
      </c>
      <c r="W993" s="4">
        <v>1494</v>
      </c>
      <c r="Y993" s="31">
        <v>0.60241648898365319</v>
      </c>
      <c r="Z993" s="33">
        <v>9</v>
      </c>
      <c r="AA993" s="34">
        <v>6.6935165442628133E-2</v>
      </c>
      <c r="AB993" s="32">
        <v>0.1111111111111111</v>
      </c>
    </row>
    <row r="994" spans="6:28" x14ac:dyDescent="0.2">
      <c r="F994" s="24">
        <v>3.2071488557084176</v>
      </c>
      <c r="G994" s="18">
        <v>0</v>
      </c>
      <c r="H994" s="21" t="s">
        <v>2913</v>
      </c>
      <c r="I994" s="16">
        <v>0</v>
      </c>
      <c r="J994" s="23">
        <v>16782</v>
      </c>
      <c r="K994" s="14">
        <v>10091</v>
      </c>
      <c r="L994" s="14">
        <v>15337</v>
      </c>
      <c r="M994" s="4" t="s">
        <v>870</v>
      </c>
      <c r="N994" s="4" t="s">
        <v>871</v>
      </c>
      <c r="O994" s="4" t="s">
        <v>873</v>
      </c>
      <c r="P994" s="4">
        <v>5</v>
      </c>
      <c r="Q994" s="4" t="s">
        <v>872</v>
      </c>
      <c r="R994" s="6">
        <v>3</v>
      </c>
      <c r="S994" s="4" t="s">
        <v>872</v>
      </c>
      <c r="T994" s="4">
        <v>118079</v>
      </c>
      <c r="U994" s="4">
        <v>8118079</v>
      </c>
      <c r="V994" s="4" t="s">
        <v>971</v>
      </c>
      <c r="W994" s="4">
        <v>2931</v>
      </c>
      <c r="Y994" s="31">
        <v>0.60241648898365319</v>
      </c>
      <c r="Z994" s="33">
        <v>9</v>
      </c>
      <c r="AA994" s="34">
        <v>6.6935165442628133E-2</v>
      </c>
      <c r="AB994" s="32">
        <v>0.1111111111111111</v>
      </c>
    </row>
    <row r="995" spans="6:28" x14ac:dyDescent="0.2">
      <c r="F995" s="24">
        <v>2.0516561257090697</v>
      </c>
      <c r="G995" s="18">
        <v>0</v>
      </c>
      <c r="H995" s="21" t="s">
        <v>2914</v>
      </c>
      <c r="I995" s="16">
        <v>0</v>
      </c>
      <c r="J995" s="23">
        <v>16782</v>
      </c>
      <c r="K995" s="14">
        <v>10091</v>
      </c>
      <c r="L995" s="14">
        <v>15337</v>
      </c>
      <c r="M995" s="4" t="s">
        <v>870</v>
      </c>
      <c r="N995" s="4" t="s">
        <v>871</v>
      </c>
      <c r="O995" s="4" t="s">
        <v>873</v>
      </c>
      <c r="P995" s="4">
        <v>5</v>
      </c>
      <c r="Q995" s="4" t="s">
        <v>872</v>
      </c>
      <c r="R995" s="6">
        <v>4</v>
      </c>
      <c r="S995" s="4" t="s">
        <v>874</v>
      </c>
      <c r="T995" s="4">
        <v>118079</v>
      </c>
      <c r="U995" s="4">
        <v>8118079</v>
      </c>
      <c r="V995" s="4" t="s">
        <v>971</v>
      </c>
      <c r="W995" s="4">
        <v>1875</v>
      </c>
      <c r="Y995" s="31">
        <v>0.60241648898365319</v>
      </c>
      <c r="Z995" s="33">
        <v>9</v>
      </c>
      <c r="AA995" s="34">
        <v>6.6935165442628133E-2</v>
      </c>
      <c r="AB995" s="32">
        <v>0.1111111111111111</v>
      </c>
    </row>
    <row r="996" spans="6:28" x14ac:dyDescent="0.2">
      <c r="F996" s="24">
        <v>2.2354845145726023</v>
      </c>
      <c r="G996" s="18">
        <v>0</v>
      </c>
      <c r="H996" s="21" t="s">
        <v>2915</v>
      </c>
      <c r="I996" s="16">
        <v>0</v>
      </c>
      <c r="J996" s="23">
        <v>16782</v>
      </c>
      <c r="K996" s="14">
        <v>10091</v>
      </c>
      <c r="L996" s="14">
        <v>15337</v>
      </c>
      <c r="M996" s="4" t="s">
        <v>870</v>
      </c>
      <c r="N996" s="4" t="s">
        <v>871</v>
      </c>
      <c r="O996" s="4" t="s">
        <v>873</v>
      </c>
      <c r="P996" s="4">
        <v>5</v>
      </c>
      <c r="Q996" s="4" t="s">
        <v>872</v>
      </c>
      <c r="R996" s="6">
        <v>5</v>
      </c>
      <c r="S996" s="4" t="s">
        <v>870</v>
      </c>
      <c r="T996" s="4">
        <v>118079</v>
      </c>
      <c r="U996" s="4">
        <v>8118079</v>
      </c>
      <c r="V996" s="4" t="s">
        <v>971</v>
      </c>
      <c r="W996" s="4">
        <v>2043</v>
      </c>
      <c r="Y996" s="31">
        <v>0.60241648898365319</v>
      </c>
      <c r="Z996" s="33">
        <v>9</v>
      </c>
      <c r="AA996" s="34">
        <v>6.6935165442628133E-2</v>
      </c>
      <c r="AB996" s="32">
        <v>0.1111111111111111</v>
      </c>
    </row>
    <row r="997" spans="6:28" x14ac:dyDescent="0.2">
      <c r="F997" s="24">
        <v>1.2933640216469973</v>
      </c>
      <c r="G997" s="18">
        <v>0</v>
      </c>
      <c r="H997" s="21" t="s">
        <v>2915</v>
      </c>
      <c r="I997" s="16">
        <v>0</v>
      </c>
      <c r="J997" s="23">
        <v>16782</v>
      </c>
      <c r="K997" s="14">
        <v>10091</v>
      </c>
      <c r="L997" s="14">
        <v>15337</v>
      </c>
      <c r="M997" s="4" t="s">
        <v>870</v>
      </c>
      <c r="N997" s="4" t="s">
        <v>871</v>
      </c>
      <c r="O997" s="4" t="s">
        <v>873</v>
      </c>
      <c r="P997" s="4">
        <v>5</v>
      </c>
      <c r="Q997" s="4" t="s">
        <v>872</v>
      </c>
      <c r="R997" s="6">
        <v>5</v>
      </c>
      <c r="S997" s="4" t="s">
        <v>872</v>
      </c>
      <c r="T997" s="4">
        <v>118079</v>
      </c>
      <c r="U997" s="4">
        <v>8118079</v>
      </c>
      <c r="V997" s="4" t="s">
        <v>971</v>
      </c>
      <c r="W997" s="4">
        <v>1182</v>
      </c>
      <c r="Y997" s="31">
        <v>0.60241648898365319</v>
      </c>
      <c r="Z997" s="33">
        <v>9</v>
      </c>
      <c r="AA997" s="34">
        <v>6.6935165442628133E-2</v>
      </c>
      <c r="AB997" s="32">
        <v>0.1111111111111111</v>
      </c>
    </row>
    <row r="998" spans="6:28" x14ac:dyDescent="0.2">
      <c r="F998" s="24">
        <v>2.2497093303775189</v>
      </c>
      <c r="G998" s="18">
        <v>0</v>
      </c>
      <c r="H998" s="21" t="s">
        <v>2916</v>
      </c>
      <c r="I998" s="16">
        <v>0</v>
      </c>
      <c r="J998" s="23">
        <v>16782</v>
      </c>
      <c r="K998" s="14">
        <v>10091</v>
      </c>
      <c r="L998" s="14">
        <v>15337</v>
      </c>
      <c r="M998" s="4" t="s">
        <v>870</v>
      </c>
      <c r="N998" s="4" t="s">
        <v>871</v>
      </c>
      <c r="O998" s="4" t="s">
        <v>873</v>
      </c>
      <c r="P998" s="4">
        <v>5</v>
      </c>
      <c r="Q998" s="4" t="s">
        <v>873</v>
      </c>
      <c r="R998" s="6">
        <v>22</v>
      </c>
      <c r="S998" s="4" t="s">
        <v>870</v>
      </c>
      <c r="T998" s="4">
        <v>118079</v>
      </c>
      <c r="U998" s="4">
        <v>8118079</v>
      </c>
      <c r="V998" s="4" t="s">
        <v>971</v>
      </c>
      <c r="W998" s="4">
        <v>2056</v>
      </c>
      <c r="Y998" s="31">
        <v>0.60241648898365319</v>
      </c>
      <c r="Z998" s="33">
        <v>9</v>
      </c>
      <c r="AA998" s="34">
        <v>6.6935165442628133E-2</v>
      </c>
      <c r="AB998" s="32">
        <v>0.1111111111111111</v>
      </c>
    </row>
    <row r="999" spans="6:28" x14ac:dyDescent="0.2">
      <c r="F999" s="24">
        <v>2.3044201603964272</v>
      </c>
      <c r="G999" s="18">
        <v>0</v>
      </c>
      <c r="H999" s="21" t="s">
        <v>2916</v>
      </c>
      <c r="I999" s="16">
        <v>0</v>
      </c>
      <c r="J999" s="23">
        <v>16782</v>
      </c>
      <c r="K999" s="14">
        <v>10091</v>
      </c>
      <c r="L999" s="14">
        <v>15337</v>
      </c>
      <c r="M999" s="4" t="s">
        <v>870</v>
      </c>
      <c r="N999" s="4" t="s">
        <v>871</v>
      </c>
      <c r="O999" s="4" t="s">
        <v>873</v>
      </c>
      <c r="P999" s="4">
        <v>5</v>
      </c>
      <c r="Q999" s="4" t="s">
        <v>873</v>
      </c>
      <c r="R999" s="6">
        <v>22</v>
      </c>
      <c r="S999" s="4" t="s">
        <v>872</v>
      </c>
      <c r="T999" s="4">
        <v>118079</v>
      </c>
      <c r="U999" s="4">
        <v>8118079</v>
      </c>
      <c r="V999" s="4" t="s">
        <v>971</v>
      </c>
      <c r="W999" s="4">
        <v>2106</v>
      </c>
      <c r="Y999" s="31">
        <v>0.60241648898365319</v>
      </c>
      <c r="Z999" s="33">
        <v>9</v>
      </c>
      <c r="AA999" s="34">
        <v>6.6935165442628133E-2</v>
      </c>
      <c r="AB999" s="32">
        <v>0.1111111111111111</v>
      </c>
    </row>
    <row r="1000" spans="6:28" x14ac:dyDescent="0.2">
      <c r="F1000" s="24">
        <v>0.95743952533089904</v>
      </c>
      <c r="G1000" s="18">
        <v>0</v>
      </c>
      <c r="H1000" s="21" t="s">
        <v>2916</v>
      </c>
      <c r="I1000" s="16">
        <v>0</v>
      </c>
      <c r="J1000" s="23">
        <v>16782</v>
      </c>
      <c r="K1000" s="14">
        <v>10091</v>
      </c>
      <c r="L1000" s="14">
        <v>15337</v>
      </c>
      <c r="M1000" s="4" t="s">
        <v>870</v>
      </c>
      <c r="N1000" s="4" t="s">
        <v>871</v>
      </c>
      <c r="O1000" s="4" t="s">
        <v>873</v>
      </c>
      <c r="P1000" s="4">
        <v>5</v>
      </c>
      <c r="Q1000" s="4" t="s">
        <v>873</v>
      </c>
      <c r="R1000" s="6">
        <v>22</v>
      </c>
      <c r="S1000" s="4" t="s">
        <v>873</v>
      </c>
      <c r="T1000" s="4">
        <v>118079</v>
      </c>
      <c r="U1000" s="4">
        <v>8118079</v>
      </c>
      <c r="V1000" s="4" t="s">
        <v>971</v>
      </c>
      <c r="W1000" s="4">
        <v>875</v>
      </c>
      <c r="Y1000" s="31">
        <v>0.60241648898365319</v>
      </c>
      <c r="Z1000" s="33">
        <v>9</v>
      </c>
      <c r="AA1000" s="34">
        <v>6.6935165442628133E-2</v>
      </c>
      <c r="AB1000" s="32">
        <v>0.1111111111111111</v>
      </c>
    </row>
    <row r="1001" spans="6:28" x14ac:dyDescent="0.2">
      <c r="F1001" s="24">
        <v>0.1607361572535991</v>
      </c>
      <c r="G1001" s="18">
        <v>0</v>
      </c>
      <c r="H1001" s="21" t="s">
        <v>2917</v>
      </c>
      <c r="I1001" s="16">
        <v>0</v>
      </c>
      <c r="J1001" s="23">
        <v>881</v>
      </c>
      <c r="K1001" s="14">
        <v>682</v>
      </c>
      <c r="L1001" s="14">
        <v>3612</v>
      </c>
      <c r="M1001" s="4" t="s">
        <v>870</v>
      </c>
      <c r="N1001" s="4" t="s">
        <v>871</v>
      </c>
      <c r="O1001" s="4" t="s">
        <v>873</v>
      </c>
      <c r="P1001" s="4">
        <v>8</v>
      </c>
      <c r="Q1001" s="4" t="s">
        <v>874</v>
      </c>
      <c r="R1001" s="6">
        <v>1</v>
      </c>
      <c r="S1001" s="4" t="s">
        <v>874</v>
      </c>
      <c r="T1001" s="4">
        <v>127008</v>
      </c>
      <c r="U1001" s="4">
        <v>8127008</v>
      </c>
      <c r="V1001" s="4" t="s">
        <v>838</v>
      </c>
      <c r="W1001" s="4">
        <v>659</v>
      </c>
      <c r="Y1001" s="31">
        <v>0.82975845410628024</v>
      </c>
      <c r="Z1001" s="33">
        <v>6</v>
      </c>
      <c r="AA1001" s="34">
        <v>0.13829307568438004</v>
      </c>
      <c r="AB1001" s="32">
        <v>0.16666666666666666</v>
      </c>
    </row>
    <row r="1002" spans="6:28" x14ac:dyDescent="0.2">
      <c r="F1002" s="24">
        <v>0.28439811738648946</v>
      </c>
      <c r="G1002" s="18">
        <v>0</v>
      </c>
      <c r="H1002" s="21" t="s">
        <v>2917</v>
      </c>
      <c r="I1002" s="16">
        <v>0</v>
      </c>
      <c r="J1002" s="23">
        <v>881</v>
      </c>
      <c r="K1002" s="14">
        <v>682</v>
      </c>
      <c r="L1002" s="14">
        <v>3612</v>
      </c>
      <c r="M1002" s="4" t="s">
        <v>870</v>
      </c>
      <c r="N1002" s="4" t="s">
        <v>871</v>
      </c>
      <c r="O1002" s="4" t="s">
        <v>873</v>
      </c>
      <c r="P1002" s="4">
        <v>8</v>
      </c>
      <c r="Q1002" s="4" t="s">
        <v>874</v>
      </c>
      <c r="R1002" s="6">
        <v>1</v>
      </c>
      <c r="S1002" s="4" t="s">
        <v>872</v>
      </c>
      <c r="T1002" s="4">
        <v>127008</v>
      </c>
      <c r="U1002" s="4">
        <v>8127008</v>
      </c>
      <c r="V1002" s="4" t="s">
        <v>838</v>
      </c>
      <c r="W1002" s="4">
        <v>1166</v>
      </c>
      <c r="Y1002" s="31">
        <v>0.82975845410628024</v>
      </c>
      <c r="Z1002" s="33">
        <v>6</v>
      </c>
      <c r="AA1002" s="34">
        <v>0.13829307568438004</v>
      </c>
      <c r="AB1002" s="32">
        <v>0.16666666666666666</v>
      </c>
    </row>
    <row r="1003" spans="6:28" x14ac:dyDescent="0.2">
      <c r="F1003" s="24">
        <v>8.1704236610711439E-2</v>
      </c>
      <c r="G1003" s="18">
        <v>0</v>
      </c>
      <c r="H1003" s="21" t="s">
        <v>2918</v>
      </c>
      <c r="I1003" s="16">
        <v>0</v>
      </c>
      <c r="J1003" s="23">
        <v>808</v>
      </c>
      <c r="K1003" s="14">
        <v>885</v>
      </c>
      <c r="L1003" s="14">
        <v>2502</v>
      </c>
      <c r="M1003" s="4" t="s">
        <v>870</v>
      </c>
      <c r="N1003" s="4" t="s">
        <v>871</v>
      </c>
      <c r="O1003" s="4" t="s">
        <v>873</v>
      </c>
      <c r="P1003" s="4">
        <v>8</v>
      </c>
      <c r="Q1003" s="4" t="s">
        <v>874</v>
      </c>
      <c r="R1003" s="6">
        <v>2</v>
      </c>
      <c r="S1003" s="4" t="s">
        <v>874</v>
      </c>
      <c r="T1003" s="4">
        <v>127032</v>
      </c>
      <c r="U1003" s="4">
        <v>8127032</v>
      </c>
      <c r="V1003" s="4" t="s">
        <v>976</v>
      </c>
      <c r="W1003" s="4">
        <v>253</v>
      </c>
      <c r="Y1003" s="31">
        <v>0.80738974970202626</v>
      </c>
      <c r="Z1003" s="33">
        <v>4</v>
      </c>
      <c r="AA1003" s="34">
        <v>0.20184743742550657</v>
      </c>
      <c r="AB1003" s="32">
        <v>0.25</v>
      </c>
    </row>
    <row r="1004" spans="6:28" x14ac:dyDescent="0.2">
      <c r="F1004" s="24">
        <v>6.1353463587921854E-2</v>
      </c>
      <c r="G1004" s="18">
        <v>0</v>
      </c>
      <c r="H1004" s="21" t="s">
        <v>2919</v>
      </c>
      <c r="I1004" s="16">
        <v>0</v>
      </c>
      <c r="J1004" s="23">
        <v>303</v>
      </c>
      <c r="K1004" s="14">
        <v>294</v>
      </c>
      <c r="L1004" s="14">
        <v>1126</v>
      </c>
      <c r="M1004" s="4" t="s">
        <v>870</v>
      </c>
      <c r="N1004" s="4" t="s">
        <v>871</v>
      </c>
      <c r="O1004" s="4" t="s">
        <v>873</v>
      </c>
      <c r="P1004" s="4">
        <v>8</v>
      </c>
      <c r="Q1004" s="4" t="s">
        <v>874</v>
      </c>
      <c r="R1004" s="6">
        <v>3</v>
      </c>
      <c r="S1004" s="4" t="s">
        <v>874</v>
      </c>
      <c r="T1004" s="4">
        <v>127047</v>
      </c>
      <c r="U1004" s="4">
        <v>8127047</v>
      </c>
      <c r="V1004" s="4" t="s">
        <v>977</v>
      </c>
      <c r="W1004" s="4">
        <v>228</v>
      </c>
      <c r="Y1004" s="31">
        <v>0.82414393499709804</v>
      </c>
      <c r="Z1004" s="33">
        <v>3</v>
      </c>
      <c r="AA1004" s="34">
        <v>0.2747146449990327</v>
      </c>
      <c r="AB1004" s="32">
        <v>0.33333333333333331</v>
      </c>
    </row>
    <row r="1005" spans="6:28" x14ac:dyDescent="0.2">
      <c r="F1005" s="24">
        <v>6.2959641255605381E-2</v>
      </c>
      <c r="G1005" s="18">
        <v>0</v>
      </c>
      <c r="H1005" s="21" t="s">
        <v>2920</v>
      </c>
      <c r="I1005" s="16">
        <v>0</v>
      </c>
      <c r="J1005" s="23">
        <v>936</v>
      </c>
      <c r="K1005" s="14">
        <v>738</v>
      </c>
      <c r="L1005" s="14">
        <v>3568</v>
      </c>
      <c r="M1005" s="4" t="s">
        <v>870</v>
      </c>
      <c r="N1005" s="4" t="s">
        <v>871</v>
      </c>
      <c r="O1005" s="4" t="s">
        <v>873</v>
      </c>
      <c r="P1005" s="4">
        <v>8</v>
      </c>
      <c r="Q1005" s="4" t="s">
        <v>874</v>
      </c>
      <c r="R1005" s="6">
        <v>4</v>
      </c>
      <c r="S1005" s="4" t="s">
        <v>874</v>
      </c>
      <c r="T1005" s="4">
        <v>127071</v>
      </c>
      <c r="U1005" s="4">
        <v>8127071</v>
      </c>
      <c r="V1005" s="4" t="s">
        <v>848</v>
      </c>
      <c r="W1005" s="4">
        <v>240</v>
      </c>
      <c r="Y1005" s="31">
        <v>0.82144219763449067</v>
      </c>
      <c r="Z1005" s="33">
        <v>9</v>
      </c>
      <c r="AA1005" s="34">
        <v>9.1271355292721179E-2</v>
      </c>
      <c r="AB1005" s="32">
        <v>0.1111111111111111</v>
      </c>
    </row>
    <row r="1006" spans="6:28" x14ac:dyDescent="0.2">
      <c r="F1006" s="24">
        <v>0.10219795127353268</v>
      </c>
      <c r="G1006" s="18">
        <v>0</v>
      </c>
      <c r="H1006" s="21" t="s">
        <v>2921</v>
      </c>
      <c r="I1006" s="16">
        <v>0</v>
      </c>
      <c r="J1006" s="23">
        <v>881</v>
      </c>
      <c r="K1006" s="14">
        <v>682</v>
      </c>
      <c r="L1006" s="14">
        <v>3612</v>
      </c>
      <c r="M1006" s="4" t="s">
        <v>870</v>
      </c>
      <c r="N1006" s="4" t="s">
        <v>871</v>
      </c>
      <c r="O1006" s="4" t="s">
        <v>873</v>
      </c>
      <c r="P1006" s="4">
        <v>8</v>
      </c>
      <c r="Q1006" s="4" t="s">
        <v>874</v>
      </c>
      <c r="R1006" s="6">
        <v>5</v>
      </c>
      <c r="S1006" s="4" t="s">
        <v>874</v>
      </c>
      <c r="T1006" s="4">
        <v>127008</v>
      </c>
      <c r="U1006" s="4">
        <v>8127008</v>
      </c>
      <c r="V1006" s="4" t="s">
        <v>838</v>
      </c>
      <c r="W1006" s="4">
        <v>419</v>
      </c>
      <c r="Y1006" s="31">
        <v>0.82975845410628024</v>
      </c>
      <c r="Z1006" s="33">
        <v>6</v>
      </c>
      <c r="AA1006" s="34">
        <v>0.13829307568438004</v>
      </c>
      <c r="AB1006" s="32">
        <v>0.16666666666666666</v>
      </c>
    </row>
    <row r="1007" spans="6:28" x14ac:dyDescent="0.2">
      <c r="F1007" s="24">
        <v>0.1731390134529148</v>
      </c>
      <c r="G1007" s="18">
        <v>0</v>
      </c>
      <c r="H1007" s="21" t="s">
        <v>2922</v>
      </c>
      <c r="I1007" s="16">
        <v>0</v>
      </c>
      <c r="J1007" s="23">
        <v>936</v>
      </c>
      <c r="K1007" s="14">
        <v>738</v>
      </c>
      <c r="L1007" s="14">
        <v>3568</v>
      </c>
      <c r="M1007" s="4" t="s">
        <v>870</v>
      </c>
      <c r="N1007" s="4" t="s">
        <v>871</v>
      </c>
      <c r="O1007" s="4" t="s">
        <v>873</v>
      </c>
      <c r="P1007" s="4">
        <v>8</v>
      </c>
      <c r="Q1007" s="4" t="s">
        <v>874</v>
      </c>
      <c r="R1007" s="6">
        <v>6</v>
      </c>
      <c r="S1007" s="4" t="s">
        <v>874</v>
      </c>
      <c r="T1007" s="4">
        <v>127071</v>
      </c>
      <c r="U1007" s="4">
        <v>8127071</v>
      </c>
      <c r="V1007" s="4" t="s">
        <v>848</v>
      </c>
      <c r="W1007" s="4">
        <v>660</v>
      </c>
      <c r="Y1007" s="31">
        <v>0.82144219763449067</v>
      </c>
      <c r="Z1007" s="33">
        <v>9</v>
      </c>
      <c r="AA1007" s="34">
        <v>9.1271355292721179E-2</v>
      </c>
      <c r="AB1007" s="32">
        <v>0.1111111111111111</v>
      </c>
    </row>
    <row r="1008" spans="6:28" x14ac:dyDescent="0.2">
      <c r="F1008" s="24">
        <v>3.3840807174887889E-2</v>
      </c>
      <c r="G1008" s="18">
        <v>0</v>
      </c>
      <c r="H1008" s="21" t="s">
        <v>2923</v>
      </c>
      <c r="I1008" s="16">
        <v>0</v>
      </c>
      <c r="J1008" s="23">
        <v>936</v>
      </c>
      <c r="K1008" s="14">
        <v>738</v>
      </c>
      <c r="L1008" s="14">
        <v>3568</v>
      </c>
      <c r="M1008" s="4" t="s">
        <v>870</v>
      </c>
      <c r="N1008" s="4" t="s">
        <v>871</v>
      </c>
      <c r="O1008" s="4" t="s">
        <v>873</v>
      </c>
      <c r="P1008" s="4">
        <v>8</v>
      </c>
      <c r="Q1008" s="4" t="s">
        <v>874</v>
      </c>
      <c r="R1008" s="6">
        <v>7</v>
      </c>
      <c r="S1008" s="4" t="s">
        <v>874</v>
      </c>
      <c r="T1008" s="4">
        <v>127071</v>
      </c>
      <c r="U1008" s="4">
        <v>8127071</v>
      </c>
      <c r="V1008" s="4" t="s">
        <v>848</v>
      </c>
      <c r="W1008" s="4">
        <v>129</v>
      </c>
      <c r="Y1008" s="31">
        <v>0.82144219763449067</v>
      </c>
      <c r="Z1008" s="33">
        <v>9</v>
      </c>
      <c r="AA1008" s="34">
        <v>9.1271355292721179E-2</v>
      </c>
      <c r="AB1008" s="32">
        <v>0.1111111111111111</v>
      </c>
    </row>
    <row r="1009" spans="6:28" x14ac:dyDescent="0.2">
      <c r="F1009" s="24">
        <v>0.1317601918465228</v>
      </c>
      <c r="G1009" s="18">
        <v>0</v>
      </c>
      <c r="H1009" s="21" t="s">
        <v>2924</v>
      </c>
      <c r="I1009" s="16">
        <v>0</v>
      </c>
      <c r="J1009" s="23">
        <v>808</v>
      </c>
      <c r="K1009" s="14">
        <v>885</v>
      </c>
      <c r="L1009" s="14">
        <v>2502</v>
      </c>
      <c r="M1009" s="4" t="s">
        <v>870</v>
      </c>
      <c r="N1009" s="4" t="s">
        <v>871</v>
      </c>
      <c r="O1009" s="4" t="s">
        <v>873</v>
      </c>
      <c r="P1009" s="4">
        <v>8</v>
      </c>
      <c r="Q1009" s="4" t="s">
        <v>874</v>
      </c>
      <c r="R1009" s="6">
        <v>8</v>
      </c>
      <c r="S1009" s="4" t="s">
        <v>874</v>
      </c>
      <c r="T1009" s="4">
        <v>127032</v>
      </c>
      <c r="U1009" s="4">
        <v>8127032</v>
      </c>
      <c r="V1009" s="4" t="s">
        <v>976</v>
      </c>
      <c r="W1009" s="4">
        <v>408</v>
      </c>
      <c r="Y1009" s="31">
        <v>0.80738974970202626</v>
      </c>
      <c r="Z1009" s="33">
        <v>4</v>
      </c>
      <c r="AA1009" s="34">
        <v>0.20184743742550657</v>
      </c>
      <c r="AB1009" s="32">
        <v>0.25</v>
      </c>
    </row>
    <row r="1010" spans="6:28" x14ac:dyDescent="0.2">
      <c r="F1010" s="24">
        <v>6.2838283828382836E-3</v>
      </c>
      <c r="G1010" s="18">
        <v>5.0460169907925309E-3</v>
      </c>
      <c r="H1010" s="21" t="s">
        <v>2925</v>
      </c>
      <c r="I1010" s="16">
        <v>0.12258853042337148</v>
      </c>
      <c r="J1010" s="23">
        <v>448</v>
      </c>
      <c r="K1010" s="14">
        <v>2040</v>
      </c>
      <c r="L1010" s="14">
        <v>1212</v>
      </c>
      <c r="M1010" s="4" t="s">
        <v>870</v>
      </c>
      <c r="N1010" s="4" t="s">
        <v>871</v>
      </c>
      <c r="O1010" s="4" t="s">
        <v>873</v>
      </c>
      <c r="P1010" s="4">
        <v>8</v>
      </c>
      <c r="Q1010" s="4" t="s">
        <v>874</v>
      </c>
      <c r="R1010" s="6">
        <v>9</v>
      </c>
      <c r="S1010" s="4" t="s">
        <v>874</v>
      </c>
      <c r="T1010" s="4">
        <v>126056</v>
      </c>
      <c r="U1010" s="4">
        <v>8126056</v>
      </c>
      <c r="V1010" s="4" t="s">
        <v>833</v>
      </c>
      <c r="W1010" s="4">
        <v>17</v>
      </c>
      <c r="Y1010" s="31">
        <v>0.87891891891891893</v>
      </c>
      <c r="Z1010" s="33">
        <v>6</v>
      </c>
      <c r="AA1010" s="34">
        <v>0.14648648648648649</v>
      </c>
      <c r="AB1010" s="32">
        <v>0.16666666666666666</v>
      </c>
    </row>
    <row r="1011" spans="6:28" x14ac:dyDescent="0.2">
      <c r="F1011" s="24">
        <v>9.3226552002149965E-2</v>
      </c>
      <c r="G1011" s="18">
        <v>0</v>
      </c>
      <c r="H1011" s="21" t="s">
        <v>2925</v>
      </c>
      <c r="I1011" s="16">
        <v>0</v>
      </c>
      <c r="J1011" s="23">
        <v>876</v>
      </c>
      <c r="K1011" s="14">
        <v>1078</v>
      </c>
      <c r="L1011" s="14">
        <v>3721</v>
      </c>
      <c r="M1011" s="4" t="s">
        <v>870</v>
      </c>
      <c r="N1011" s="4" t="s">
        <v>871</v>
      </c>
      <c r="O1011" s="4" t="s">
        <v>873</v>
      </c>
      <c r="P1011" s="4">
        <v>8</v>
      </c>
      <c r="Q1011" s="4" t="s">
        <v>874</v>
      </c>
      <c r="R1011" s="6">
        <v>9</v>
      </c>
      <c r="S1011" s="4" t="s">
        <v>874</v>
      </c>
      <c r="T1011" s="4">
        <v>127075</v>
      </c>
      <c r="U1011" s="4">
        <v>8127075</v>
      </c>
      <c r="V1011" s="4" t="s">
        <v>978</v>
      </c>
      <c r="W1011" s="4">
        <v>396</v>
      </c>
      <c r="Y1011" s="31">
        <v>0.84563876651982384</v>
      </c>
      <c r="Z1011" s="33">
        <v>8</v>
      </c>
      <c r="AA1011" s="34">
        <v>0.10570484581497798</v>
      </c>
      <c r="AB1011" s="32">
        <v>0.125</v>
      </c>
    </row>
    <row r="1012" spans="6:28" x14ac:dyDescent="0.2">
      <c r="F1012" s="24">
        <v>9.520061055385956E-2</v>
      </c>
      <c r="G1012" s="18">
        <v>0</v>
      </c>
      <c r="H1012" s="21" t="s">
        <v>2926</v>
      </c>
      <c r="I1012" s="16">
        <v>0</v>
      </c>
      <c r="J1012" s="23">
        <v>1155</v>
      </c>
      <c r="K1012" s="14">
        <v>619</v>
      </c>
      <c r="L1012" s="14">
        <v>2293</v>
      </c>
      <c r="M1012" s="4" t="s">
        <v>870</v>
      </c>
      <c r="N1012" s="4" t="s">
        <v>871</v>
      </c>
      <c r="O1012" s="4" t="s">
        <v>873</v>
      </c>
      <c r="P1012" s="4">
        <v>8</v>
      </c>
      <c r="Q1012" s="4" t="s">
        <v>874</v>
      </c>
      <c r="R1012" s="6">
        <v>10</v>
      </c>
      <c r="S1012" s="4" t="s">
        <v>874</v>
      </c>
      <c r="T1012" s="4">
        <v>127046</v>
      </c>
      <c r="U1012" s="4">
        <v>8127046</v>
      </c>
      <c r="V1012" s="4" t="s">
        <v>979</v>
      </c>
      <c r="W1012" s="4">
        <v>189</v>
      </c>
      <c r="Y1012" s="31">
        <v>0.71600688468158347</v>
      </c>
      <c r="Z1012" s="33">
        <v>6</v>
      </c>
      <c r="AA1012" s="34">
        <v>0.11933448078026392</v>
      </c>
      <c r="AB1012" s="32">
        <v>0.16666666666666666</v>
      </c>
    </row>
    <row r="1013" spans="6:28" x14ac:dyDescent="0.2">
      <c r="F1013" s="24">
        <v>2.3609865470852018E-2</v>
      </c>
      <c r="G1013" s="18">
        <v>0</v>
      </c>
      <c r="H1013" s="21" t="s">
        <v>2926</v>
      </c>
      <c r="I1013" s="16">
        <v>0</v>
      </c>
      <c r="J1013" s="23">
        <v>936</v>
      </c>
      <c r="K1013" s="14">
        <v>738</v>
      </c>
      <c r="L1013" s="14">
        <v>3568</v>
      </c>
      <c r="M1013" s="4" t="s">
        <v>870</v>
      </c>
      <c r="N1013" s="4" t="s">
        <v>871</v>
      </c>
      <c r="O1013" s="4" t="s">
        <v>873</v>
      </c>
      <c r="P1013" s="4">
        <v>8</v>
      </c>
      <c r="Q1013" s="4" t="s">
        <v>874</v>
      </c>
      <c r="R1013" s="6">
        <v>10</v>
      </c>
      <c r="S1013" s="4" t="s">
        <v>874</v>
      </c>
      <c r="T1013" s="4">
        <v>127071</v>
      </c>
      <c r="U1013" s="4">
        <v>8127071</v>
      </c>
      <c r="V1013" s="4" t="s">
        <v>848</v>
      </c>
      <c r="W1013" s="4">
        <v>90</v>
      </c>
      <c r="Y1013" s="31">
        <v>0.82144219763449067</v>
      </c>
      <c r="Z1013" s="33">
        <v>9</v>
      </c>
      <c r="AA1013" s="34">
        <v>9.1271355292721179E-2</v>
      </c>
      <c r="AB1013" s="32">
        <v>0.1111111111111111</v>
      </c>
    </row>
    <row r="1014" spans="6:28" x14ac:dyDescent="0.2">
      <c r="F1014" s="24">
        <v>4.0800261665939815E-2</v>
      </c>
      <c r="G1014" s="18">
        <v>0</v>
      </c>
      <c r="H1014" s="21" t="s">
        <v>2927</v>
      </c>
      <c r="I1014" s="16">
        <v>0</v>
      </c>
      <c r="J1014" s="23">
        <v>1155</v>
      </c>
      <c r="K1014" s="14">
        <v>619</v>
      </c>
      <c r="L1014" s="14">
        <v>2293</v>
      </c>
      <c r="M1014" s="4" t="s">
        <v>870</v>
      </c>
      <c r="N1014" s="4" t="s">
        <v>871</v>
      </c>
      <c r="O1014" s="4" t="s">
        <v>873</v>
      </c>
      <c r="P1014" s="4">
        <v>8</v>
      </c>
      <c r="Q1014" s="4" t="s">
        <v>874</v>
      </c>
      <c r="R1014" s="6">
        <v>11</v>
      </c>
      <c r="S1014" s="4" t="s">
        <v>874</v>
      </c>
      <c r="T1014" s="4">
        <v>127046</v>
      </c>
      <c r="U1014" s="4">
        <v>8127046</v>
      </c>
      <c r="V1014" s="4" t="s">
        <v>979</v>
      </c>
      <c r="W1014" s="4">
        <v>81</v>
      </c>
      <c r="Y1014" s="31">
        <v>0.71600688468158347</v>
      </c>
      <c r="Z1014" s="33">
        <v>6</v>
      </c>
      <c r="AA1014" s="34">
        <v>0.11933448078026392</v>
      </c>
      <c r="AB1014" s="32">
        <v>0.16666666666666666</v>
      </c>
    </row>
    <row r="1015" spans="6:28" x14ac:dyDescent="0.2">
      <c r="F1015" s="24">
        <v>0.48667306155075934</v>
      </c>
      <c r="G1015" s="18">
        <v>0</v>
      </c>
      <c r="H1015" s="21" t="s">
        <v>2928</v>
      </c>
      <c r="I1015" s="16">
        <v>0</v>
      </c>
      <c r="J1015" s="23">
        <v>808</v>
      </c>
      <c r="K1015" s="14">
        <v>885</v>
      </c>
      <c r="L1015" s="14">
        <v>2502</v>
      </c>
      <c r="M1015" s="4" t="s">
        <v>870</v>
      </c>
      <c r="N1015" s="4" t="s">
        <v>871</v>
      </c>
      <c r="O1015" s="4" t="s">
        <v>873</v>
      </c>
      <c r="P1015" s="4">
        <v>8</v>
      </c>
      <c r="Q1015" s="4" t="s">
        <v>874</v>
      </c>
      <c r="R1015" s="6">
        <v>12</v>
      </c>
      <c r="S1015" s="4" t="s">
        <v>874</v>
      </c>
      <c r="T1015" s="4">
        <v>127032</v>
      </c>
      <c r="U1015" s="4">
        <v>8127032</v>
      </c>
      <c r="V1015" s="4" t="s">
        <v>976</v>
      </c>
      <c r="W1015" s="4">
        <v>1507</v>
      </c>
      <c r="Y1015" s="31">
        <v>0.80738974970202626</v>
      </c>
      <c r="Z1015" s="33">
        <v>4</v>
      </c>
      <c r="AA1015" s="34">
        <v>0.20184743742550657</v>
      </c>
      <c r="AB1015" s="32">
        <v>0.25</v>
      </c>
    </row>
    <row r="1016" spans="6:28" x14ac:dyDescent="0.2">
      <c r="F1016" s="24">
        <v>6.8468609865470847E-2</v>
      </c>
      <c r="G1016" s="18">
        <v>0</v>
      </c>
      <c r="H1016" s="21" t="s">
        <v>2929</v>
      </c>
      <c r="I1016" s="16">
        <v>0</v>
      </c>
      <c r="J1016" s="23">
        <v>936</v>
      </c>
      <c r="K1016" s="14">
        <v>738</v>
      </c>
      <c r="L1016" s="14">
        <v>3568</v>
      </c>
      <c r="M1016" s="4" t="s">
        <v>870</v>
      </c>
      <c r="N1016" s="4" t="s">
        <v>871</v>
      </c>
      <c r="O1016" s="4" t="s">
        <v>873</v>
      </c>
      <c r="P1016" s="4">
        <v>8</v>
      </c>
      <c r="Q1016" s="4" t="s">
        <v>874</v>
      </c>
      <c r="R1016" s="6">
        <v>13</v>
      </c>
      <c r="S1016" s="4" t="s">
        <v>874</v>
      </c>
      <c r="T1016" s="4">
        <v>127071</v>
      </c>
      <c r="U1016" s="4">
        <v>8127071</v>
      </c>
      <c r="V1016" s="4" t="s">
        <v>848</v>
      </c>
      <c r="W1016" s="4">
        <v>261</v>
      </c>
      <c r="Y1016" s="31">
        <v>0.82144219763449067</v>
      </c>
      <c r="Z1016" s="33">
        <v>9</v>
      </c>
      <c r="AA1016" s="34">
        <v>9.1271355292721179E-2</v>
      </c>
      <c r="AB1016" s="32">
        <v>0.1111111111111111</v>
      </c>
    </row>
    <row r="1017" spans="6:28" x14ac:dyDescent="0.2">
      <c r="F1017" s="24">
        <v>1.626457399103139E-2</v>
      </c>
      <c r="G1017" s="18">
        <v>0</v>
      </c>
      <c r="H1017" s="21" t="s">
        <v>2930</v>
      </c>
      <c r="I1017" s="16">
        <v>0</v>
      </c>
      <c r="J1017" s="23">
        <v>936</v>
      </c>
      <c r="K1017" s="14">
        <v>738</v>
      </c>
      <c r="L1017" s="14">
        <v>3568</v>
      </c>
      <c r="M1017" s="4" t="s">
        <v>870</v>
      </c>
      <c r="N1017" s="4" t="s">
        <v>871</v>
      </c>
      <c r="O1017" s="4" t="s">
        <v>873</v>
      </c>
      <c r="P1017" s="4">
        <v>8</v>
      </c>
      <c r="Q1017" s="4" t="s">
        <v>874</v>
      </c>
      <c r="R1017" s="6">
        <v>14</v>
      </c>
      <c r="S1017" s="4" t="s">
        <v>874</v>
      </c>
      <c r="T1017" s="4">
        <v>127071</v>
      </c>
      <c r="U1017" s="4">
        <v>8127071</v>
      </c>
      <c r="V1017" s="4" t="s">
        <v>848</v>
      </c>
      <c r="W1017" s="4">
        <v>62</v>
      </c>
      <c r="Y1017" s="31">
        <v>0.82144219763449067</v>
      </c>
      <c r="Z1017" s="33">
        <v>9</v>
      </c>
      <c r="AA1017" s="34">
        <v>9.1271355292721179E-2</v>
      </c>
      <c r="AB1017" s="32">
        <v>0.1111111111111111</v>
      </c>
    </row>
    <row r="1018" spans="6:28" x14ac:dyDescent="0.2">
      <c r="F1018" s="24">
        <v>0.14280121264616716</v>
      </c>
      <c r="G1018" s="18">
        <v>0</v>
      </c>
      <c r="H1018" s="21" t="s">
        <v>2931</v>
      </c>
      <c r="I1018" s="16">
        <v>0</v>
      </c>
      <c r="J1018" s="23">
        <v>644</v>
      </c>
      <c r="K1018" s="14">
        <v>581</v>
      </c>
      <c r="L1018" s="14">
        <v>2309</v>
      </c>
      <c r="M1018" s="4" t="s">
        <v>870</v>
      </c>
      <c r="N1018" s="4" t="s">
        <v>871</v>
      </c>
      <c r="O1018" s="4" t="s">
        <v>873</v>
      </c>
      <c r="P1018" s="4">
        <v>8</v>
      </c>
      <c r="Q1018" s="4" t="s">
        <v>874</v>
      </c>
      <c r="R1018" s="6">
        <v>15</v>
      </c>
      <c r="S1018" s="4" t="s">
        <v>874</v>
      </c>
      <c r="T1018" s="4">
        <v>127091</v>
      </c>
      <c r="U1018" s="4">
        <v>8127091</v>
      </c>
      <c r="V1018" s="4" t="s">
        <v>852</v>
      </c>
      <c r="W1018" s="4">
        <v>512</v>
      </c>
      <c r="Y1018" s="31">
        <v>0.81777023203169208</v>
      </c>
      <c r="Z1018" s="33">
        <v>4</v>
      </c>
      <c r="AA1018" s="34">
        <v>0.20444255800792302</v>
      </c>
      <c r="AB1018" s="32">
        <v>0.25</v>
      </c>
    </row>
    <row r="1019" spans="6:28" x14ac:dyDescent="0.2">
      <c r="F1019" s="24">
        <v>1.4785478547854784E-2</v>
      </c>
      <c r="G1019" s="18">
        <v>1.6908762817016754E-2</v>
      </c>
      <c r="H1019" s="21" t="s">
        <v>2932</v>
      </c>
      <c r="I1019" s="16">
        <v>0.12258853042337148</v>
      </c>
      <c r="J1019" s="23">
        <v>448</v>
      </c>
      <c r="K1019" s="14">
        <v>2040</v>
      </c>
      <c r="L1019" s="14">
        <v>1212</v>
      </c>
      <c r="M1019" s="4" t="s">
        <v>870</v>
      </c>
      <c r="N1019" s="4" t="s">
        <v>871</v>
      </c>
      <c r="O1019" s="4" t="s">
        <v>873</v>
      </c>
      <c r="P1019" s="4">
        <v>8</v>
      </c>
      <c r="Q1019" s="4" t="s">
        <v>874</v>
      </c>
      <c r="R1019" s="6">
        <v>16</v>
      </c>
      <c r="S1019" s="4" t="s">
        <v>874</v>
      </c>
      <c r="T1019" s="4">
        <v>126056</v>
      </c>
      <c r="U1019" s="4">
        <v>8126056</v>
      </c>
      <c r="V1019" s="4" t="s">
        <v>833</v>
      </c>
      <c r="W1019" s="4">
        <v>40</v>
      </c>
      <c r="Y1019" s="31">
        <v>0.87891891891891893</v>
      </c>
      <c r="Z1019" s="33">
        <v>6</v>
      </c>
      <c r="AA1019" s="34">
        <v>0.14648648648648649</v>
      </c>
      <c r="AB1019" s="32">
        <v>0.16666666666666666</v>
      </c>
    </row>
    <row r="1020" spans="6:28" x14ac:dyDescent="0.2">
      <c r="F1020" s="24">
        <v>6.0977297895902546E-2</v>
      </c>
      <c r="G1020" s="18">
        <v>0</v>
      </c>
      <c r="H1020" s="21" t="s">
        <v>2932</v>
      </c>
      <c r="I1020" s="16">
        <v>0</v>
      </c>
      <c r="J1020" s="23">
        <v>881</v>
      </c>
      <c r="K1020" s="14">
        <v>682</v>
      </c>
      <c r="L1020" s="14">
        <v>3612</v>
      </c>
      <c r="M1020" s="4" t="s">
        <v>870</v>
      </c>
      <c r="N1020" s="4" t="s">
        <v>871</v>
      </c>
      <c r="O1020" s="4" t="s">
        <v>873</v>
      </c>
      <c r="P1020" s="4">
        <v>8</v>
      </c>
      <c r="Q1020" s="4" t="s">
        <v>874</v>
      </c>
      <c r="R1020" s="6">
        <v>16</v>
      </c>
      <c r="S1020" s="4" t="s">
        <v>874</v>
      </c>
      <c r="T1020" s="4">
        <v>127008</v>
      </c>
      <c r="U1020" s="4">
        <v>8127008</v>
      </c>
      <c r="V1020" s="4" t="s">
        <v>838</v>
      </c>
      <c r="W1020" s="4">
        <v>250</v>
      </c>
      <c r="Y1020" s="31">
        <v>0.82975845410628024</v>
      </c>
      <c r="Z1020" s="33">
        <v>6</v>
      </c>
      <c r="AA1020" s="34">
        <v>0.13829307568438004</v>
      </c>
      <c r="AB1020" s="32">
        <v>0.16666666666666666</v>
      </c>
    </row>
    <row r="1021" spans="6:28" x14ac:dyDescent="0.2">
      <c r="F1021" s="24">
        <v>2.8485890889545819E-2</v>
      </c>
      <c r="G1021" s="18">
        <v>0</v>
      </c>
      <c r="H1021" s="21" t="s">
        <v>2933</v>
      </c>
      <c r="I1021" s="16">
        <v>0</v>
      </c>
      <c r="J1021" s="23">
        <v>876</v>
      </c>
      <c r="K1021" s="14">
        <v>1078</v>
      </c>
      <c r="L1021" s="14">
        <v>3721</v>
      </c>
      <c r="M1021" s="4" t="s">
        <v>870</v>
      </c>
      <c r="N1021" s="4" t="s">
        <v>871</v>
      </c>
      <c r="O1021" s="4" t="s">
        <v>873</v>
      </c>
      <c r="P1021" s="4">
        <v>8</v>
      </c>
      <c r="Q1021" s="4" t="s">
        <v>874</v>
      </c>
      <c r="R1021" s="6">
        <v>17</v>
      </c>
      <c r="S1021" s="4" t="s">
        <v>874</v>
      </c>
      <c r="T1021" s="4">
        <v>127075</v>
      </c>
      <c r="U1021" s="4">
        <v>8127075</v>
      </c>
      <c r="V1021" s="4" t="s">
        <v>978</v>
      </c>
      <c r="W1021" s="4">
        <v>121</v>
      </c>
      <c r="Y1021" s="31">
        <v>0.84563876651982384</v>
      </c>
      <c r="Z1021" s="33">
        <v>8</v>
      </c>
      <c r="AA1021" s="34">
        <v>0.10570484581497798</v>
      </c>
      <c r="AB1021" s="32">
        <v>0.125</v>
      </c>
    </row>
    <row r="1022" spans="6:28" x14ac:dyDescent="0.2">
      <c r="F1022" s="24">
        <v>0.50521805494984739</v>
      </c>
      <c r="G1022" s="18">
        <v>0</v>
      </c>
      <c r="H1022" s="21" t="s">
        <v>2934</v>
      </c>
      <c r="I1022" s="16">
        <v>0</v>
      </c>
      <c r="J1022" s="23">
        <v>1155</v>
      </c>
      <c r="K1022" s="14">
        <v>619</v>
      </c>
      <c r="L1022" s="14">
        <v>2293</v>
      </c>
      <c r="M1022" s="4" t="s">
        <v>870</v>
      </c>
      <c r="N1022" s="4" t="s">
        <v>871</v>
      </c>
      <c r="O1022" s="4" t="s">
        <v>873</v>
      </c>
      <c r="P1022" s="4">
        <v>8</v>
      </c>
      <c r="Q1022" s="4" t="s">
        <v>874</v>
      </c>
      <c r="R1022" s="6">
        <v>18</v>
      </c>
      <c r="S1022" s="4" t="s">
        <v>870</v>
      </c>
      <c r="T1022" s="4">
        <v>127046</v>
      </c>
      <c r="U1022" s="4">
        <v>8127046</v>
      </c>
      <c r="V1022" s="4" t="s">
        <v>979</v>
      </c>
      <c r="W1022" s="4">
        <v>1003</v>
      </c>
      <c r="Y1022" s="31">
        <v>0.71600688468158347</v>
      </c>
      <c r="Z1022" s="33">
        <v>6</v>
      </c>
      <c r="AA1022" s="34">
        <v>0.11933448078026392</v>
      </c>
      <c r="AB1022" s="32">
        <v>0.16666666666666666</v>
      </c>
    </row>
    <row r="1023" spans="6:28" x14ac:dyDescent="0.2">
      <c r="F1023" s="24">
        <v>5.2889228085477538E-2</v>
      </c>
      <c r="G1023" s="18">
        <v>0</v>
      </c>
      <c r="H1023" s="21" t="s">
        <v>2934</v>
      </c>
      <c r="I1023" s="16">
        <v>0</v>
      </c>
      <c r="J1023" s="23">
        <v>1155</v>
      </c>
      <c r="K1023" s="14">
        <v>619</v>
      </c>
      <c r="L1023" s="14">
        <v>2293</v>
      </c>
      <c r="M1023" s="4" t="s">
        <v>870</v>
      </c>
      <c r="N1023" s="4" t="s">
        <v>871</v>
      </c>
      <c r="O1023" s="4" t="s">
        <v>873</v>
      </c>
      <c r="P1023" s="4">
        <v>8</v>
      </c>
      <c r="Q1023" s="4" t="s">
        <v>874</v>
      </c>
      <c r="R1023" s="6">
        <v>18</v>
      </c>
      <c r="S1023" s="4" t="s">
        <v>872</v>
      </c>
      <c r="T1023" s="4">
        <v>127046</v>
      </c>
      <c r="U1023" s="4">
        <v>8127046</v>
      </c>
      <c r="V1023" s="4" t="s">
        <v>979</v>
      </c>
      <c r="W1023" s="4">
        <v>105</v>
      </c>
      <c r="Y1023" s="31">
        <v>0.71600688468158347</v>
      </c>
      <c r="Z1023" s="33">
        <v>6</v>
      </c>
      <c r="AA1023" s="34">
        <v>0.11933448078026392</v>
      </c>
      <c r="AB1023" s="32">
        <v>0.16666666666666666</v>
      </c>
    </row>
    <row r="1024" spans="6:28" x14ac:dyDescent="0.2">
      <c r="F1024" s="24">
        <v>0.21500621669627001</v>
      </c>
      <c r="G1024" s="18">
        <v>0</v>
      </c>
      <c r="H1024" s="21" t="s">
        <v>2935</v>
      </c>
      <c r="I1024" s="16">
        <v>0</v>
      </c>
      <c r="J1024" s="23">
        <v>303</v>
      </c>
      <c r="K1024" s="14">
        <v>294</v>
      </c>
      <c r="L1024" s="14">
        <v>1126</v>
      </c>
      <c r="M1024" s="4" t="s">
        <v>870</v>
      </c>
      <c r="N1024" s="4" t="s">
        <v>871</v>
      </c>
      <c r="O1024" s="4" t="s">
        <v>873</v>
      </c>
      <c r="P1024" s="4">
        <v>8</v>
      </c>
      <c r="Q1024" s="4" t="s">
        <v>874</v>
      </c>
      <c r="R1024" s="6">
        <v>20</v>
      </c>
      <c r="S1024" s="4" t="s">
        <v>874</v>
      </c>
      <c r="T1024" s="4">
        <v>127047</v>
      </c>
      <c r="U1024" s="4">
        <v>8127047</v>
      </c>
      <c r="V1024" s="4" t="s">
        <v>977</v>
      </c>
      <c r="W1024" s="4">
        <v>799</v>
      </c>
      <c r="Y1024" s="31">
        <v>0.82414393499709804</v>
      </c>
      <c r="Z1024" s="33">
        <v>3</v>
      </c>
      <c r="AA1024" s="34">
        <v>0.2747146449990327</v>
      </c>
      <c r="AB1024" s="32">
        <v>0.33333333333333331</v>
      </c>
    </row>
    <row r="1025" spans="6:28" x14ac:dyDescent="0.2">
      <c r="F1025" s="24">
        <v>0.4185804622764937</v>
      </c>
      <c r="G1025" s="18">
        <v>0</v>
      </c>
      <c r="H1025" s="21" t="s">
        <v>2936</v>
      </c>
      <c r="I1025" s="16">
        <v>0</v>
      </c>
      <c r="J1025" s="23">
        <v>1155</v>
      </c>
      <c r="K1025" s="14">
        <v>619</v>
      </c>
      <c r="L1025" s="14">
        <v>2293</v>
      </c>
      <c r="M1025" s="4" t="s">
        <v>870</v>
      </c>
      <c r="N1025" s="4" t="s">
        <v>871</v>
      </c>
      <c r="O1025" s="4" t="s">
        <v>873</v>
      </c>
      <c r="P1025" s="4">
        <v>8</v>
      </c>
      <c r="Q1025" s="4" t="s">
        <v>874</v>
      </c>
      <c r="R1025" s="6">
        <v>21</v>
      </c>
      <c r="S1025" s="4" t="s">
        <v>874</v>
      </c>
      <c r="T1025" s="4">
        <v>127046</v>
      </c>
      <c r="U1025" s="4">
        <v>8127046</v>
      </c>
      <c r="V1025" s="4" t="s">
        <v>979</v>
      </c>
      <c r="W1025" s="4">
        <v>831</v>
      </c>
      <c r="Y1025" s="31">
        <v>0.71600688468158347</v>
      </c>
      <c r="Z1025" s="33">
        <v>6</v>
      </c>
      <c r="AA1025" s="34">
        <v>0.11933448078026392</v>
      </c>
      <c r="AB1025" s="32">
        <v>0.16666666666666666</v>
      </c>
    </row>
    <row r="1026" spans="6:28" x14ac:dyDescent="0.2">
      <c r="F1026" s="24">
        <v>8.0042999193765119E-2</v>
      </c>
      <c r="G1026" s="18">
        <v>0</v>
      </c>
      <c r="H1026" s="21" t="s">
        <v>2937</v>
      </c>
      <c r="I1026" s="16">
        <v>0</v>
      </c>
      <c r="J1026" s="23">
        <v>876</v>
      </c>
      <c r="K1026" s="14">
        <v>1078</v>
      </c>
      <c r="L1026" s="14">
        <v>3721</v>
      </c>
      <c r="M1026" s="4" t="s">
        <v>870</v>
      </c>
      <c r="N1026" s="4" t="s">
        <v>871</v>
      </c>
      <c r="O1026" s="4" t="s">
        <v>873</v>
      </c>
      <c r="P1026" s="4">
        <v>8</v>
      </c>
      <c r="Q1026" s="4" t="s">
        <v>874</v>
      </c>
      <c r="R1026" s="6">
        <v>22</v>
      </c>
      <c r="S1026" s="4" t="s">
        <v>874</v>
      </c>
      <c r="T1026" s="4">
        <v>127075</v>
      </c>
      <c r="U1026" s="4">
        <v>8127075</v>
      </c>
      <c r="V1026" s="4" t="s">
        <v>978</v>
      </c>
      <c r="W1026" s="4">
        <v>340</v>
      </c>
      <c r="Y1026" s="31">
        <v>0.84563876651982384</v>
      </c>
      <c r="Z1026" s="33">
        <v>8</v>
      </c>
      <c r="AA1026" s="34">
        <v>0.10570484581497798</v>
      </c>
      <c r="AB1026" s="32">
        <v>0.125</v>
      </c>
    </row>
    <row r="1027" spans="6:28" x14ac:dyDescent="0.2">
      <c r="F1027" s="24">
        <v>0.1078625099920064</v>
      </c>
      <c r="G1027" s="18">
        <v>0</v>
      </c>
      <c r="H1027" s="21" t="s">
        <v>2938</v>
      </c>
      <c r="I1027" s="16">
        <v>0</v>
      </c>
      <c r="J1027" s="23">
        <v>808</v>
      </c>
      <c r="K1027" s="14">
        <v>885</v>
      </c>
      <c r="L1027" s="14">
        <v>2502</v>
      </c>
      <c r="M1027" s="4" t="s">
        <v>870</v>
      </c>
      <c r="N1027" s="4" t="s">
        <v>871</v>
      </c>
      <c r="O1027" s="4" t="s">
        <v>873</v>
      </c>
      <c r="P1027" s="4">
        <v>8</v>
      </c>
      <c r="Q1027" s="4" t="s">
        <v>874</v>
      </c>
      <c r="R1027" s="6">
        <v>23</v>
      </c>
      <c r="S1027" s="4" t="s">
        <v>874</v>
      </c>
      <c r="T1027" s="4">
        <v>127032</v>
      </c>
      <c r="U1027" s="4">
        <v>8127032</v>
      </c>
      <c r="V1027" s="4" t="s">
        <v>976</v>
      </c>
      <c r="W1027" s="4">
        <v>334</v>
      </c>
      <c r="Y1027" s="31">
        <v>0.80738974970202626</v>
      </c>
      <c r="Z1027" s="33">
        <v>4</v>
      </c>
      <c r="AA1027" s="34">
        <v>0.20184743742550657</v>
      </c>
      <c r="AB1027" s="32">
        <v>0.25</v>
      </c>
    </row>
    <row r="1028" spans="6:28" x14ac:dyDescent="0.2">
      <c r="F1028" s="24">
        <v>6.4008968609865477E-2</v>
      </c>
      <c r="G1028" s="18">
        <v>0</v>
      </c>
      <c r="H1028" s="21" t="s">
        <v>2939</v>
      </c>
      <c r="I1028" s="16">
        <v>0</v>
      </c>
      <c r="J1028" s="23">
        <v>936</v>
      </c>
      <c r="K1028" s="14">
        <v>738</v>
      </c>
      <c r="L1028" s="14">
        <v>3568</v>
      </c>
      <c r="M1028" s="4" t="s">
        <v>870</v>
      </c>
      <c r="N1028" s="4" t="s">
        <v>871</v>
      </c>
      <c r="O1028" s="4" t="s">
        <v>873</v>
      </c>
      <c r="P1028" s="4">
        <v>8</v>
      </c>
      <c r="Q1028" s="4" t="s">
        <v>874</v>
      </c>
      <c r="R1028" s="6">
        <v>24</v>
      </c>
      <c r="S1028" s="4" t="s">
        <v>874</v>
      </c>
      <c r="T1028" s="4">
        <v>127071</v>
      </c>
      <c r="U1028" s="4">
        <v>8127071</v>
      </c>
      <c r="V1028" s="4" t="s">
        <v>848</v>
      </c>
      <c r="W1028" s="4">
        <v>244</v>
      </c>
      <c r="Y1028" s="31">
        <v>0.82144219763449067</v>
      </c>
      <c r="Z1028" s="33">
        <v>9</v>
      </c>
      <c r="AA1028" s="34">
        <v>9.1271355292721179E-2</v>
      </c>
      <c r="AB1028" s="32">
        <v>0.1111111111111111</v>
      </c>
    </row>
    <row r="1029" spans="6:28" x14ac:dyDescent="0.2">
      <c r="F1029" s="24">
        <v>0.10765872672152448</v>
      </c>
      <c r="G1029" s="18">
        <v>0</v>
      </c>
      <c r="H1029" s="21" t="s">
        <v>2940</v>
      </c>
      <c r="I1029" s="16">
        <v>0</v>
      </c>
      <c r="J1029" s="23">
        <v>644</v>
      </c>
      <c r="K1029" s="14">
        <v>581</v>
      </c>
      <c r="L1029" s="14">
        <v>2309</v>
      </c>
      <c r="M1029" s="4" t="s">
        <v>870</v>
      </c>
      <c r="N1029" s="4" t="s">
        <v>871</v>
      </c>
      <c r="O1029" s="4" t="s">
        <v>873</v>
      </c>
      <c r="P1029" s="4">
        <v>8</v>
      </c>
      <c r="Q1029" s="4" t="s">
        <v>874</v>
      </c>
      <c r="R1029" s="6">
        <v>25</v>
      </c>
      <c r="S1029" s="4" t="s">
        <v>874</v>
      </c>
      <c r="T1029" s="4">
        <v>127091</v>
      </c>
      <c r="U1029" s="4">
        <v>8127091</v>
      </c>
      <c r="V1029" s="4" t="s">
        <v>852</v>
      </c>
      <c r="W1029" s="4">
        <v>386</v>
      </c>
      <c r="Y1029" s="31">
        <v>0.81777023203169208</v>
      </c>
      <c r="Z1029" s="33">
        <v>4</v>
      </c>
      <c r="AA1029" s="34">
        <v>0.20444255800792302</v>
      </c>
      <c r="AB1029" s="32">
        <v>0.25</v>
      </c>
    </row>
    <row r="1030" spans="6:28" x14ac:dyDescent="0.2">
      <c r="F1030" s="24">
        <v>1.8100896860986548E-2</v>
      </c>
      <c r="G1030" s="18">
        <v>0</v>
      </c>
      <c r="H1030" s="21" t="s">
        <v>2941</v>
      </c>
      <c r="I1030" s="16">
        <v>0</v>
      </c>
      <c r="J1030" s="23">
        <v>936</v>
      </c>
      <c r="K1030" s="14">
        <v>738</v>
      </c>
      <c r="L1030" s="14">
        <v>3568</v>
      </c>
      <c r="M1030" s="4" t="s">
        <v>870</v>
      </c>
      <c r="N1030" s="4" t="s">
        <v>871</v>
      </c>
      <c r="O1030" s="4" t="s">
        <v>873</v>
      </c>
      <c r="P1030" s="4">
        <v>8</v>
      </c>
      <c r="Q1030" s="4" t="s">
        <v>874</v>
      </c>
      <c r="R1030" s="6">
        <v>26</v>
      </c>
      <c r="S1030" s="4" t="s">
        <v>874</v>
      </c>
      <c r="T1030" s="4">
        <v>127071</v>
      </c>
      <c r="U1030" s="4">
        <v>8127071</v>
      </c>
      <c r="V1030" s="4" t="s">
        <v>848</v>
      </c>
      <c r="W1030" s="4">
        <v>69</v>
      </c>
      <c r="Y1030" s="31">
        <v>0.82144219763449067</v>
      </c>
      <c r="Z1030" s="33">
        <v>9</v>
      </c>
      <c r="AA1030" s="34">
        <v>9.1271355292721179E-2</v>
      </c>
      <c r="AB1030" s="32">
        <v>0.1111111111111111</v>
      </c>
    </row>
    <row r="1031" spans="6:28" x14ac:dyDescent="0.2">
      <c r="F1031" s="24">
        <v>0.47560762331838569</v>
      </c>
      <c r="G1031" s="18">
        <v>0</v>
      </c>
      <c r="H1031" s="21" t="s">
        <v>2942</v>
      </c>
      <c r="I1031" s="16">
        <v>0</v>
      </c>
      <c r="J1031" s="23">
        <v>936</v>
      </c>
      <c r="K1031" s="14">
        <v>738</v>
      </c>
      <c r="L1031" s="14">
        <v>3568</v>
      </c>
      <c r="M1031" s="4" t="s">
        <v>870</v>
      </c>
      <c r="N1031" s="4" t="s">
        <v>871</v>
      </c>
      <c r="O1031" s="4" t="s">
        <v>873</v>
      </c>
      <c r="P1031" s="4">
        <v>8</v>
      </c>
      <c r="Q1031" s="4" t="s">
        <v>874</v>
      </c>
      <c r="R1031" s="6">
        <v>27</v>
      </c>
      <c r="S1031" s="4" t="s">
        <v>874</v>
      </c>
      <c r="T1031" s="4">
        <v>127071</v>
      </c>
      <c r="U1031" s="4">
        <v>8127071</v>
      </c>
      <c r="V1031" s="4" t="s">
        <v>848</v>
      </c>
      <c r="W1031" s="4">
        <v>1813</v>
      </c>
      <c r="Y1031" s="31">
        <v>0.82144219763449067</v>
      </c>
      <c r="Z1031" s="33">
        <v>9</v>
      </c>
      <c r="AA1031" s="34">
        <v>9.1271355292721179E-2</v>
      </c>
      <c r="AB1031" s="32">
        <v>0.1111111111111111</v>
      </c>
    </row>
    <row r="1032" spans="6:28" x14ac:dyDescent="0.2">
      <c r="F1032" s="24">
        <v>0.12724743892828999</v>
      </c>
      <c r="G1032" s="18">
        <v>0</v>
      </c>
      <c r="H1032" s="21" t="s">
        <v>2943</v>
      </c>
      <c r="I1032" s="16">
        <v>0</v>
      </c>
      <c r="J1032" s="23">
        <v>1429</v>
      </c>
      <c r="K1032" s="14">
        <v>1001</v>
      </c>
      <c r="L1032" s="14">
        <v>3807</v>
      </c>
      <c r="M1032" s="4" t="s">
        <v>870</v>
      </c>
      <c r="N1032" s="4" t="s">
        <v>871</v>
      </c>
      <c r="O1032" s="4" t="s">
        <v>873</v>
      </c>
      <c r="P1032" s="4">
        <v>8</v>
      </c>
      <c r="Q1032" s="4" t="s">
        <v>874</v>
      </c>
      <c r="R1032" s="6">
        <v>28</v>
      </c>
      <c r="S1032" s="4" t="s">
        <v>874</v>
      </c>
      <c r="T1032" s="4">
        <v>127043</v>
      </c>
      <c r="U1032" s="4">
        <v>8127043</v>
      </c>
      <c r="V1032" s="4" t="s">
        <v>980</v>
      </c>
      <c r="W1032" s="4">
        <v>339</v>
      </c>
      <c r="Y1032" s="31">
        <v>0.77088343755010424</v>
      </c>
      <c r="Z1032" s="33">
        <v>7</v>
      </c>
      <c r="AA1032" s="34">
        <v>0.11012620536430061</v>
      </c>
      <c r="AB1032" s="32">
        <v>0.14285714285714285</v>
      </c>
    </row>
    <row r="1033" spans="6:28" x14ac:dyDescent="0.2">
      <c r="F1033" s="24">
        <v>3.206470588235294E-2</v>
      </c>
      <c r="G1033" s="18">
        <v>0</v>
      </c>
      <c r="H1033" s="21" t="s">
        <v>2943</v>
      </c>
      <c r="I1033" s="16">
        <v>0</v>
      </c>
      <c r="J1033" s="23">
        <v>553</v>
      </c>
      <c r="K1033" s="14">
        <v>302</v>
      </c>
      <c r="L1033" s="14">
        <v>1190</v>
      </c>
      <c r="M1033" s="4" t="s">
        <v>870</v>
      </c>
      <c r="N1033" s="4" t="s">
        <v>871</v>
      </c>
      <c r="O1033" s="4" t="s">
        <v>873</v>
      </c>
      <c r="P1033" s="4">
        <v>8</v>
      </c>
      <c r="Q1033" s="4" t="s">
        <v>874</v>
      </c>
      <c r="R1033" s="6">
        <v>28</v>
      </c>
      <c r="S1033" s="4" t="s">
        <v>874</v>
      </c>
      <c r="T1033" s="4">
        <v>127099</v>
      </c>
      <c r="U1033" s="4">
        <v>8127099</v>
      </c>
      <c r="V1033" s="4" t="s">
        <v>853</v>
      </c>
      <c r="W1033" s="4">
        <v>69</v>
      </c>
      <c r="Y1033" s="31">
        <v>0.72958435207823957</v>
      </c>
      <c r="Z1033" s="33">
        <v>4</v>
      </c>
      <c r="AA1033" s="34">
        <v>0.18239608801955989</v>
      </c>
      <c r="AB1033" s="32">
        <v>0.25</v>
      </c>
    </row>
    <row r="1034" spans="6:28" x14ac:dyDescent="0.2">
      <c r="F1034" s="24">
        <v>8.9930663800053753E-2</v>
      </c>
      <c r="G1034" s="18">
        <v>0</v>
      </c>
      <c r="H1034" s="21" t="s">
        <v>2944</v>
      </c>
      <c r="I1034" s="16">
        <v>0</v>
      </c>
      <c r="J1034" s="23">
        <v>876</v>
      </c>
      <c r="K1034" s="14">
        <v>1078</v>
      </c>
      <c r="L1034" s="14">
        <v>3721</v>
      </c>
      <c r="M1034" s="4" t="s">
        <v>870</v>
      </c>
      <c r="N1034" s="4" t="s">
        <v>871</v>
      </c>
      <c r="O1034" s="4" t="s">
        <v>873</v>
      </c>
      <c r="P1034" s="4">
        <v>8</v>
      </c>
      <c r="Q1034" s="4" t="s">
        <v>874</v>
      </c>
      <c r="R1034" s="6">
        <v>29</v>
      </c>
      <c r="S1034" s="4" t="s">
        <v>874</v>
      </c>
      <c r="T1034" s="4">
        <v>127075</v>
      </c>
      <c r="U1034" s="4">
        <v>8127075</v>
      </c>
      <c r="V1034" s="4" t="s">
        <v>978</v>
      </c>
      <c r="W1034" s="4">
        <v>382</v>
      </c>
      <c r="Y1034" s="31">
        <v>0.84563876651982384</v>
      </c>
      <c r="Z1034" s="33">
        <v>8</v>
      </c>
      <c r="AA1034" s="34">
        <v>0.10570484581497798</v>
      </c>
      <c r="AB1034" s="32">
        <v>0.125</v>
      </c>
    </row>
    <row r="1035" spans="6:28" x14ac:dyDescent="0.2">
      <c r="F1035" s="24">
        <v>0.36772695511959147</v>
      </c>
      <c r="G1035" s="18">
        <v>0</v>
      </c>
      <c r="H1035" s="21" t="s">
        <v>2945</v>
      </c>
      <c r="I1035" s="16">
        <v>0</v>
      </c>
      <c r="J1035" s="23">
        <v>876</v>
      </c>
      <c r="K1035" s="14">
        <v>1078</v>
      </c>
      <c r="L1035" s="14">
        <v>3721</v>
      </c>
      <c r="M1035" s="4" t="s">
        <v>870</v>
      </c>
      <c r="N1035" s="4" t="s">
        <v>871</v>
      </c>
      <c r="O1035" s="4" t="s">
        <v>873</v>
      </c>
      <c r="P1035" s="4">
        <v>8</v>
      </c>
      <c r="Q1035" s="4" t="s">
        <v>874</v>
      </c>
      <c r="R1035" s="6">
        <v>30</v>
      </c>
      <c r="S1035" s="4" t="s">
        <v>874</v>
      </c>
      <c r="T1035" s="4">
        <v>127075</v>
      </c>
      <c r="U1035" s="4">
        <v>8127075</v>
      </c>
      <c r="V1035" s="4" t="s">
        <v>978</v>
      </c>
      <c r="W1035" s="4">
        <v>1562</v>
      </c>
      <c r="Y1035" s="31">
        <v>0.84563876651982384</v>
      </c>
      <c r="Z1035" s="33">
        <v>8</v>
      </c>
      <c r="AA1035" s="34">
        <v>0.10570484581497798</v>
      </c>
      <c r="AB1035" s="32">
        <v>0.125</v>
      </c>
    </row>
    <row r="1036" spans="6:28" x14ac:dyDescent="0.2">
      <c r="F1036" s="24">
        <v>0.12524375167965601</v>
      </c>
      <c r="G1036" s="18">
        <v>0</v>
      </c>
      <c r="H1036" s="21" t="s">
        <v>2945</v>
      </c>
      <c r="I1036" s="16">
        <v>0</v>
      </c>
      <c r="J1036" s="23">
        <v>876</v>
      </c>
      <c r="K1036" s="14">
        <v>1078</v>
      </c>
      <c r="L1036" s="14">
        <v>3721</v>
      </c>
      <c r="M1036" s="4" t="s">
        <v>870</v>
      </c>
      <c r="N1036" s="4" t="s">
        <v>871</v>
      </c>
      <c r="O1036" s="4" t="s">
        <v>873</v>
      </c>
      <c r="P1036" s="4">
        <v>8</v>
      </c>
      <c r="Q1036" s="4" t="s">
        <v>874</v>
      </c>
      <c r="R1036" s="6">
        <v>30</v>
      </c>
      <c r="S1036" s="4" t="s">
        <v>872</v>
      </c>
      <c r="T1036" s="4">
        <v>127075</v>
      </c>
      <c r="U1036" s="4">
        <v>8127075</v>
      </c>
      <c r="V1036" s="4" t="s">
        <v>978</v>
      </c>
      <c r="W1036" s="4">
        <v>532</v>
      </c>
      <c r="Y1036" s="31">
        <v>0.84563876651982384</v>
      </c>
      <c r="Z1036" s="33">
        <v>8</v>
      </c>
      <c r="AA1036" s="34">
        <v>0.10570484581497798</v>
      </c>
      <c r="AB1036" s="32">
        <v>0.125</v>
      </c>
    </row>
    <row r="1037" spans="6:28" x14ac:dyDescent="0.2">
      <c r="F1037" s="24">
        <v>5.0380005374899221E-2</v>
      </c>
      <c r="G1037" s="18">
        <v>0</v>
      </c>
      <c r="H1037" s="21" t="s">
        <v>2946</v>
      </c>
      <c r="I1037" s="16">
        <v>0</v>
      </c>
      <c r="J1037" s="23">
        <v>876</v>
      </c>
      <c r="K1037" s="14">
        <v>1078</v>
      </c>
      <c r="L1037" s="14">
        <v>3721</v>
      </c>
      <c r="M1037" s="4" t="s">
        <v>870</v>
      </c>
      <c r="N1037" s="4" t="s">
        <v>871</v>
      </c>
      <c r="O1037" s="4" t="s">
        <v>873</v>
      </c>
      <c r="P1037" s="4">
        <v>8</v>
      </c>
      <c r="Q1037" s="4" t="s">
        <v>874</v>
      </c>
      <c r="R1037" s="6">
        <v>31</v>
      </c>
      <c r="S1037" s="4" t="s">
        <v>874</v>
      </c>
      <c r="T1037" s="4">
        <v>127075</v>
      </c>
      <c r="U1037" s="4">
        <v>8127075</v>
      </c>
      <c r="V1037" s="4" t="s">
        <v>978</v>
      </c>
      <c r="W1037" s="4">
        <v>214</v>
      </c>
      <c r="Y1037" s="31">
        <v>0.84563876651982384</v>
      </c>
      <c r="Z1037" s="33">
        <v>8</v>
      </c>
      <c r="AA1037" s="34">
        <v>0.10570484581497798</v>
      </c>
      <c r="AB1037" s="32">
        <v>0.125</v>
      </c>
    </row>
    <row r="1038" spans="6:28" x14ac:dyDescent="0.2">
      <c r="F1038" s="24">
        <v>4.0963181940338614E-2</v>
      </c>
      <c r="G1038" s="18">
        <v>0</v>
      </c>
      <c r="H1038" s="21" t="s">
        <v>2947</v>
      </c>
      <c r="I1038" s="16">
        <v>0</v>
      </c>
      <c r="J1038" s="23">
        <v>876</v>
      </c>
      <c r="K1038" s="14">
        <v>1078</v>
      </c>
      <c r="L1038" s="14">
        <v>3721</v>
      </c>
      <c r="M1038" s="4" t="s">
        <v>870</v>
      </c>
      <c r="N1038" s="4" t="s">
        <v>871</v>
      </c>
      <c r="O1038" s="4" t="s">
        <v>873</v>
      </c>
      <c r="P1038" s="4">
        <v>8</v>
      </c>
      <c r="Q1038" s="4" t="s">
        <v>874</v>
      </c>
      <c r="R1038" s="6">
        <v>32</v>
      </c>
      <c r="S1038" s="4" t="s">
        <v>874</v>
      </c>
      <c r="T1038" s="4">
        <v>127075</v>
      </c>
      <c r="U1038" s="4">
        <v>8127075</v>
      </c>
      <c r="V1038" s="4" t="s">
        <v>978</v>
      </c>
      <c r="W1038" s="4">
        <v>174</v>
      </c>
      <c r="Y1038" s="31">
        <v>0.84563876651982384</v>
      </c>
      <c r="Z1038" s="33">
        <v>8</v>
      </c>
      <c r="AA1038" s="34">
        <v>0.10570484581497798</v>
      </c>
      <c r="AB1038" s="32">
        <v>0.125</v>
      </c>
    </row>
    <row r="1039" spans="6:28" x14ac:dyDescent="0.2">
      <c r="F1039" s="24">
        <v>1.7661073825503359E-2</v>
      </c>
      <c r="G1039" s="18">
        <v>0</v>
      </c>
      <c r="H1039" s="21" t="s">
        <v>2947</v>
      </c>
      <c r="I1039" s="16">
        <v>0</v>
      </c>
      <c r="J1039" s="23">
        <v>554</v>
      </c>
      <c r="K1039" s="14">
        <v>586</v>
      </c>
      <c r="L1039" s="14">
        <v>3576</v>
      </c>
      <c r="M1039" s="4" t="s">
        <v>870</v>
      </c>
      <c r="N1039" s="4" t="s">
        <v>871</v>
      </c>
      <c r="O1039" s="4" t="s">
        <v>873</v>
      </c>
      <c r="P1039" s="4">
        <v>8</v>
      </c>
      <c r="Q1039" s="4" t="s">
        <v>874</v>
      </c>
      <c r="R1039" s="6">
        <v>32</v>
      </c>
      <c r="S1039" s="4" t="s">
        <v>874</v>
      </c>
      <c r="T1039" s="4">
        <v>128020</v>
      </c>
      <c r="U1039" s="4">
        <v>8128020</v>
      </c>
      <c r="V1039" s="4" t="s">
        <v>981</v>
      </c>
      <c r="W1039" s="4">
        <v>114</v>
      </c>
      <c r="Y1039" s="31">
        <v>0.88252756573367264</v>
      </c>
      <c r="Z1039" s="33">
        <v>14</v>
      </c>
      <c r="AA1039" s="34">
        <v>6.3037683266690903E-2</v>
      </c>
      <c r="AB1039" s="32">
        <v>7.1428571428571425E-2</v>
      </c>
    </row>
    <row r="1040" spans="6:28" x14ac:dyDescent="0.2">
      <c r="F1040" s="24">
        <v>4.0675704493526275E-2</v>
      </c>
      <c r="G1040" s="18">
        <v>0</v>
      </c>
      <c r="H1040" s="21" t="s">
        <v>2948</v>
      </c>
      <c r="I1040" s="16">
        <v>0</v>
      </c>
      <c r="J1040" s="23">
        <v>4046</v>
      </c>
      <c r="K1040" s="14">
        <v>4191</v>
      </c>
      <c r="L1040" s="14">
        <v>6565</v>
      </c>
      <c r="M1040" s="4" t="s">
        <v>870</v>
      </c>
      <c r="N1040" s="4" t="s">
        <v>871</v>
      </c>
      <c r="O1040" s="4" t="s">
        <v>873</v>
      </c>
      <c r="P1040" s="4">
        <v>8</v>
      </c>
      <c r="Q1040" s="4" t="s">
        <v>874</v>
      </c>
      <c r="R1040" s="6">
        <v>33</v>
      </c>
      <c r="S1040" s="4" t="s">
        <v>874</v>
      </c>
      <c r="T1040" s="4">
        <v>126046</v>
      </c>
      <c r="U1040" s="4">
        <v>8126046</v>
      </c>
      <c r="V1040" s="4" t="s">
        <v>982</v>
      </c>
      <c r="W1040" s="4">
        <v>66</v>
      </c>
      <c r="Y1040" s="31">
        <v>0.72665855965410076</v>
      </c>
      <c r="Z1040" s="33">
        <v>11</v>
      </c>
      <c r="AA1040" s="34">
        <v>6.6059869059463705E-2</v>
      </c>
      <c r="AB1040" s="32">
        <v>9.0909090909090912E-2</v>
      </c>
    </row>
    <row r="1041" spans="6:28" x14ac:dyDescent="0.2">
      <c r="F1041" s="24">
        <v>2.6640319715808172E-2</v>
      </c>
      <c r="G1041" s="18">
        <v>0</v>
      </c>
      <c r="H1041" s="21" t="s">
        <v>2948</v>
      </c>
      <c r="I1041" s="16">
        <v>0</v>
      </c>
      <c r="J1041" s="23">
        <v>303</v>
      </c>
      <c r="K1041" s="14">
        <v>294</v>
      </c>
      <c r="L1041" s="14">
        <v>1126</v>
      </c>
      <c r="M1041" s="4" t="s">
        <v>870</v>
      </c>
      <c r="N1041" s="4" t="s">
        <v>871</v>
      </c>
      <c r="O1041" s="4" t="s">
        <v>873</v>
      </c>
      <c r="P1041" s="4">
        <v>8</v>
      </c>
      <c r="Q1041" s="4" t="s">
        <v>874</v>
      </c>
      <c r="R1041" s="6">
        <v>33</v>
      </c>
      <c r="S1041" s="4" t="s">
        <v>874</v>
      </c>
      <c r="T1041" s="4">
        <v>127047</v>
      </c>
      <c r="U1041" s="4">
        <v>8127047</v>
      </c>
      <c r="V1041" s="4" t="s">
        <v>977</v>
      </c>
      <c r="W1041" s="4">
        <v>99</v>
      </c>
      <c r="Y1041" s="31">
        <v>0.82414393499709804</v>
      </c>
      <c r="Z1041" s="33">
        <v>3</v>
      </c>
      <c r="AA1041" s="34">
        <v>0.2747146449990327</v>
      </c>
      <c r="AB1041" s="32">
        <v>0.33333333333333331</v>
      </c>
    </row>
    <row r="1042" spans="6:28" x14ac:dyDescent="0.2">
      <c r="F1042" s="24">
        <v>0.36425465569510607</v>
      </c>
      <c r="G1042" s="18">
        <v>0</v>
      </c>
      <c r="H1042" s="21" t="s">
        <v>2949</v>
      </c>
      <c r="I1042" s="16">
        <v>0</v>
      </c>
      <c r="J1042" s="23">
        <v>644</v>
      </c>
      <c r="K1042" s="14">
        <v>581</v>
      </c>
      <c r="L1042" s="14">
        <v>2309</v>
      </c>
      <c r="M1042" s="4" t="s">
        <v>870</v>
      </c>
      <c r="N1042" s="4" t="s">
        <v>871</v>
      </c>
      <c r="O1042" s="4" t="s">
        <v>873</v>
      </c>
      <c r="P1042" s="4">
        <v>8</v>
      </c>
      <c r="Q1042" s="4" t="s">
        <v>874</v>
      </c>
      <c r="R1042" s="6">
        <v>35</v>
      </c>
      <c r="S1042" s="4" t="s">
        <v>874</v>
      </c>
      <c r="T1042" s="4">
        <v>127091</v>
      </c>
      <c r="U1042" s="4">
        <v>8127091</v>
      </c>
      <c r="V1042" s="4" t="s">
        <v>852</v>
      </c>
      <c r="W1042" s="4">
        <v>1306</v>
      </c>
      <c r="Y1042" s="31">
        <v>0.81777023203169208</v>
      </c>
      <c r="Z1042" s="33">
        <v>4</v>
      </c>
      <c r="AA1042" s="34">
        <v>0.20444255800792302</v>
      </c>
      <c r="AB1042" s="32">
        <v>0.25</v>
      </c>
    </row>
    <row r="1043" spans="6:28" x14ac:dyDescent="0.2">
      <c r="F1043" s="24">
        <v>2.9285404937202251E-2</v>
      </c>
      <c r="G1043" s="18">
        <v>0</v>
      </c>
      <c r="H1043" s="21" t="s">
        <v>2950</v>
      </c>
      <c r="I1043" s="16">
        <v>0</v>
      </c>
      <c r="J1043" s="23">
        <v>644</v>
      </c>
      <c r="K1043" s="14">
        <v>581</v>
      </c>
      <c r="L1043" s="14">
        <v>2309</v>
      </c>
      <c r="M1043" s="4" t="s">
        <v>870</v>
      </c>
      <c r="N1043" s="4" t="s">
        <v>871</v>
      </c>
      <c r="O1043" s="4" t="s">
        <v>873</v>
      </c>
      <c r="P1043" s="4">
        <v>8</v>
      </c>
      <c r="Q1043" s="4" t="s">
        <v>874</v>
      </c>
      <c r="R1043" s="6">
        <v>36</v>
      </c>
      <c r="S1043" s="4" t="s">
        <v>874</v>
      </c>
      <c r="T1043" s="4">
        <v>127091</v>
      </c>
      <c r="U1043" s="4">
        <v>8127091</v>
      </c>
      <c r="V1043" s="4" t="s">
        <v>852</v>
      </c>
      <c r="W1043" s="4">
        <v>105</v>
      </c>
      <c r="Y1043" s="31">
        <v>0.81777023203169208</v>
      </c>
      <c r="Z1043" s="33">
        <v>4</v>
      </c>
      <c r="AA1043" s="34">
        <v>0.20444255800792302</v>
      </c>
      <c r="AB1043" s="32">
        <v>0.25</v>
      </c>
    </row>
    <row r="1044" spans="6:28" x14ac:dyDescent="0.2">
      <c r="F1044" s="24">
        <v>0.17000470653377631</v>
      </c>
      <c r="G1044" s="18">
        <v>0</v>
      </c>
      <c r="H1044" s="21" t="s">
        <v>2951</v>
      </c>
      <c r="I1044" s="16">
        <v>0</v>
      </c>
      <c r="J1044" s="23">
        <v>881</v>
      </c>
      <c r="K1044" s="14">
        <v>682</v>
      </c>
      <c r="L1044" s="14">
        <v>3612</v>
      </c>
      <c r="M1044" s="4" t="s">
        <v>870</v>
      </c>
      <c r="N1044" s="4" t="s">
        <v>871</v>
      </c>
      <c r="O1044" s="4" t="s">
        <v>873</v>
      </c>
      <c r="P1044" s="4">
        <v>8</v>
      </c>
      <c r="Q1044" s="4" t="s">
        <v>874</v>
      </c>
      <c r="R1044" s="6">
        <v>37</v>
      </c>
      <c r="S1044" s="4" t="s">
        <v>874</v>
      </c>
      <c r="T1044" s="4">
        <v>127008</v>
      </c>
      <c r="U1044" s="4">
        <v>8127008</v>
      </c>
      <c r="V1044" s="4" t="s">
        <v>838</v>
      </c>
      <c r="W1044" s="4">
        <v>697</v>
      </c>
      <c r="Y1044" s="31">
        <v>0.82975845410628024</v>
      </c>
      <c r="Z1044" s="33">
        <v>6</v>
      </c>
      <c r="AA1044" s="34">
        <v>0.13829307568438004</v>
      </c>
      <c r="AB1044" s="32">
        <v>0.16666666666666666</v>
      </c>
    </row>
    <row r="1045" spans="6:28" x14ac:dyDescent="0.2">
      <c r="F1045" s="24">
        <v>0.10268576965669989</v>
      </c>
      <c r="G1045" s="18">
        <v>0</v>
      </c>
      <c r="H1045" s="21" t="s">
        <v>2952</v>
      </c>
      <c r="I1045" s="16">
        <v>0</v>
      </c>
      <c r="J1045" s="23">
        <v>881</v>
      </c>
      <c r="K1045" s="14">
        <v>682</v>
      </c>
      <c r="L1045" s="14">
        <v>3612</v>
      </c>
      <c r="M1045" s="4" t="s">
        <v>870</v>
      </c>
      <c r="N1045" s="4" t="s">
        <v>871</v>
      </c>
      <c r="O1045" s="4" t="s">
        <v>873</v>
      </c>
      <c r="P1045" s="4">
        <v>8</v>
      </c>
      <c r="Q1045" s="4" t="s">
        <v>874</v>
      </c>
      <c r="R1045" s="6">
        <v>38</v>
      </c>
      <c r="S1045" s="4" t="s">
        <v>874</v>
      </c>
      <c r="T1045" s="4">
        <v>127008</v>
      </c>
      <c r="U1045" s="4">
        <v>8127008</v>
      </c>
      <c r="V1045" s="4" t="s">
        <v>838</v>
      </c>
      <c r="W1045" s="4">
        <v>421</v>
      </c>
      <c r="Y1045" s="31">
        <v>0.82975845410628024</v>
      </c>
      <c r="Z1045" s="33">
        <v>6</v>
      </c>
      <c r="AA1045" s="34">
        <v>0.13829307568438004</v>
      </c>
      <c r="AB1045" s="32">
        <v>0.16666666666666666</v>
      </c>
    </row>
    <row r="1046" spans="6:28" x14ac:dyDescent="0.2">
      <c r="F1046" s="24">
        <v>0.42634588563458858</v>
      </c>
      <c r="G1046" s="18">
        <v>0</v>
      </c>
      <c r="H1046" s="21" t="s">
        <v>2953</v>
      </c>
      <c r="I1046" s="16">
        <v>0</v>
      </c>
      <c r="J1046" s="23">
        <v>4367</v>
      </c>
      <c r="K1046" s="14">
        <v>2852</v>
      </c>
      <c r="L1046" s="14">
        <v>7887</v>
      </c>
      <c r="M1046" s="4" t="s">
        <v>870</v>
      </c>
      <c r="N1046" s="4" t="s">
        <v>871</v>
      </c>
      <c r="O1046" s="4" t="s">
        <v>873</v>
      </c>
      <c r="P1046" s="4">
        <v>10</v>
      </c>
      <c r="Q1046" s="4" t="s">
        <v>874</v>
      </c>
      <c r="R1046" s="6">
        <v>1</v>
      </c>
      <c r="S1046" s="4" t="s">
        <v>870</v>
      </c>
      <c r="T1046" s="4">
        <v>125013</v>
      </c>
      <c r="U1046" s="4">
        <v>8125013</v>
      </c>
      <c r="V1046" s="4" t="s">
        <v>973</v>
      </c>
      <c r="W1046" s="4">
        <v>770</v>
      </c>
      <c r="Y1046" s="31">
        <v>0.71090957235535546</v>
      </c>
      <c r="Z1046" s="33">
        <v>9</v>
      </c>
      <c r="AA1046" s="34">
        <v>7.8989952483928386E-2</v>
      </c>
      <c r="AB1046" s="32">
        <v>0.1111111111111111</v>
      </c>
    </row>
    <row r="1047" spans="6:28" x14ac:dyDescent="0.2">
      <c r="F1047" s="24">
        <v>1.167744769874477</v>
      </c>
      <c r="G1047" s="18">
        <v>0</v>
      </c>
      <c r="H1047" s="21" t="s">
        <v>2953</v>
      </c>
      <c r="I1047" s="16">
        <v>0</v>
      </c>
      <c r="J1047" s="23">
        <v>4367</v>
      </c>
      <c r="K1047" s="14">
        <v>2852</v>
      </c>
      <c r="L1047" s="14">
        <v>7887</v>
      </c>
      <c r="M1047" s="4" t="s">
        <v>870</v>
      </c>
      <c r="N1047" s="4" t="s">
        <v>871</v>
      </c>
      <c r="O1047" s="4" t="s">
        <v>873</v>
      </c>
      <c r="P1047" s="4">
        <v>10</v>
      </c>
      <c r="Q1047" s="4" t="s">
        <v>874</v>
      </c>
      <c r="R1047" s="6">
        <v>1</v>
      </c>
      <c r="S1047" s="4" t="s">
        <v>872</v>
      </c>
      <c r="T1047" s="4">
        <v>125013</v>
      </c>
      <c r="U1047" s="4">
        <v>8125013</v>
      </c>
      <c r="V1047" s="4" t="s">
        <v>973</v>
      </c>
      <c r="W1047" s="4">
        <v>2109</v>
      </c>
      <c r="Y1047" s="31">
        <v>0.71090957235535546</v>
      </c>
      <c r="Z1047" s="33">
        <v>9</v>
      </c>
      <c r="AA1047" s="34">
        <v>7.8989952483928386E-2</v>
      </c>
      <c r="AB1047" s="32">
        <v>0.1111111111111111</v>
      </c>
    </row>
    <row r="1048" spans="6:28" x14ac:dyDescent="0.2">
      <c r="F1048" s="24">
        <v>0.38371129707112966</v>
      </c>
      <c r="G1048" s="18">
        <v>0</v>
      </c>
      <c r="H1048" s="21" t="s">
        <v>2954</v>
      </c>
      <c r="I1048" s="16">
        <v>0</v>
      </c>
      <c r="J1048" s="23">
        <v>4367</v>
      </c>
      <c r="K1048" s="14">
        <v>2852</v>
      </c>
      <c r="L1048" s="14">
        <v>7887</v>
      </c>
      <c r="M1048" s="4" t="s">
        <v>870</v>
      </c>
      <c r="N1048" s="4" t="s">
        <v>871</v>
      </c>
      <c r="O1048" s="4" t="s">
        <v>873</v>
      </c>
      <c r="P1048" s="4">
        <v>10</v>
      </c>
      <c r="Q1048" s="4" t="s">
        <v>874</v>
      </c>
      <c r="R1048" s="6">
        <v>2</v>
      </c>
      <c r="S1048" s="4" t="s">
        <v>874</v>
      </c>
      <c r="T1048" s="4">
        <v>125013</v>
      </c>
      <c r="U1048" s="4">
        <v>8125013</v>
      </c>
      <c r="V1048" s="4" t="s">
        <v>973</v>
      </c>
      <c r="W1048" s="4">
        <v>693</v>
      </c>
      <c r="Y1048" s="31">
        <v>0.71090957235535546</v>
      </c>
      <c r="Z1048" s="33">
        <v>9</v>
      </c>
      <c r="AA1048" s="34">
        <v>7.8989952483928386E-2</v>
      </c>
      <c r="AB1048" s="32">
        <v>0.1111111111111111</v>
      </c>
    </row>
    <row r="1049" spans="6:28" x14ac:dyDescent="0.2">
      <c r="F1049" s="24">
        <v>0.83299999999999996</v>
      </c>
      <c r="G1049" s="18">
        <v>0</v>
      </c>
      <c r="H1049" s="21" t="s">
        <v>2955</v>
      </c>
      <c r="I1049" s="16">
        <v>0</v>
      </c>
      <c r="J1049" s="23">
        <v>833</v>
      </c>
      <c r="K1049" s="14">
        <v>428</v>
      </c>
      <c r="L1049" s="14">
        <v>1461</v>
      </c>
      <c r="M1049" s="4" t="s">
        <v>870</v>
      </c>
      <c r="N1049" s="4" t="s">
        <v>871</v>
      </c>
      <c r="O1049" s="4" t="s">
        <v>873</v>
      </c>
      <c r="P1049" s="4">
        <v>10</v>
      </c>
      <c r="Q1049" s="4" t="s">
        <v>874</v>
      </c>
      <c r="R1049" s="6">
        <v>3</v>
      </c>
      <c r="S1049" s="4" t="s">
        <v>874</v>
      </c>
      <c r="T1049" s="4">
        <v>125017</v>
      </c>
      <c r="U1049" s="4">
        <v>8125017</v>
      </c>
      <c r="V1049" s="4" t="s">
        <v>801</v>
      </c>
      <c r="W1049" s="4">
        <v>1461</v>
      </c>
      <c r="Y1049" s="31">
        <v>0.69397501836884645</v>
      </c>
      <c r="Z1049" s="33">
        <v>1</v>
      </c>
      <c r="AA1049" s="34">
        <v>0.69397501836884645</v>
      </c>
      <c r="AB1049" s="32">
        <v>1</v>
      </c>
    </row>
    <row r="1050" spans="6:28" x14ac:dyDescent="0.2">
      <c r="F1050" s="24">
        <v>0.37097629009762906</v>
      </c>
      <c r="G1050" s="18">
        <v>0</v>
      </c>
      <c r="H1050" s="21" t="s">
        <v>2956</v>
      </c>
      <c r="I1050" s="16">
        <v>0</v>
      </c>
      <c r="J1050" s="23">
        <v>4367</v>
      </c>
      <c r="K1050" s="14">
        <v>2852</v>
      </c>
      <c r="L1050" s="14">
        <v>7887</v>
      </c>
      <c r="M1050" s="4" t="s">
        <v>870</v>
      </c>
      <c r="N1050" s="4" t="s">
        <v>871</v>
      </c>
      <c r="O1050" s="4" t="s">
        <v>873</v>
      </c>
      <c r="P1050" s="4">
        <v>10</v>
      </c>
      <c r="Q1050" s="4" t="s">
        <v>874</v>
      </c>
      <c r="R1050" s="6">
        <v>4</v>
      </c>
      <c r="S1050" s="4" t="s">
        <v>874</v>
      </c>
      <c r="T1050" s="4">
        <v>125013</v>
      </c>
      <c r="U1050" s="4">
        <v>8125013</v>
      </c>
      <c r="V1050" s="4" t="s">
        <v>973</v>
      </c>
      <c r="W1050" s="4">
        <v>670</v>
      </c>
      <c r="Y1050" s="31">
        <v>0.71090957235535546</v>
      </c>
      <c r="Z1050" s="33">
        <v>9</v>
      </c>
      <c r="AA1050" s="34">
        <v>7.8989952483928386E-2</v>
      </c>
      <c r="AB1050" s="32">
        <v>0.1111111111111111</v>
      </c>
    </row>
    <row r="1051" spans="6:28" x14ac:dyDescent="0.2">
      <c r="F1051" s="24">
        <v>0.35010928544134506</v>
      </c>
      <c r="G1051" s="18">
        <v>0</v>
      </c>
      <c r="H1051" s="21" t="s">
        <v>2957</v>
      </c>
      <c r="I1051" s="16">
        <v>0</v>
      </c>
      <c r="J1051" s="23">
        <v>2463</v>
      </c>
      <c r="K1051" s="14">
        <v>896</v>
      </c>
      <c r="L1051" s="14">
        <v>2617</v>
      </c>
      <c r="M1051" s="4" t="s">
        <v>870</v>
      </c>
      <c r="N1051" s="4" t="s">
        <v>871</v>
      </c>
      <c r="O1051" s="4" t="s">
        <v>873</v>
      </c>
      <c r="P1051" s="4">
        <v>10</v>
      </c>
      <c r="Q1051" s="4" t="s">
        <v>874</v>
      </c>
      <c r="R1051" s="6">
        <v>5</v>
      </c>
      <c r="S1051" s="4" t="s">
        <v>874</v>
      </c>
      <c r="T1051" s="4">
        <v>125038</v>
      </c>
      <c r="U1051" s="4">
        <v>8125038</v>
      </c>
      <c r="V1051" s="4" t="s">
        <v>983</v>
      </c>
      <c r="W1051" s="4">
        <v>372</v>
      </c>
      <c r="Y1051" s="31">
        <v>0.58785140562248994</v>
      </c>
      <c r="Z1051" s="33">
        <v>3</v>
      </c>
      <c r="AA1051" s="34">
        <v>0.19595046854082998</v>
      </c>
      <c r="AB1051" s="32">
        <v>0.33333333333333331</v>
      </c>
    </row>
    <row r="1052" spans="6:28" x14ac:dyDescent="0.2">
      <c r="F1052" s="24">
        <v>0.45457737867787545</v>
      </c>
      <c r="G1052" s="18">
        <v>0</v>
      </c>
      <c r="H1052" s="21" t="s">
        <v>2958</v>
      </c>
      <c r="I1052" s="16">
        <v>0</v>
      </c>
      <c r="J1052" s="23">
        <v>2463</v>
      </c>
      <c r="K1052" s="14">
        <v>896</v>
      </c>
      <c r="L1052" s="14">
        <v>2617</v>
      </c>
      <c r="M1052" s="4" t="s">
        <v>870</v>
      </c>
      <c r="N1052" s="4" t="s">
        <v>871</v>
      </c>
      <c r="O1052" s="4" t="s">
        <v>873</v>
      </c>
      <c r="P1052" s="4">
        <v>10</v>
      </c>
      <c r="Q1052" s="4" t="s">
        <v>874</v>
      </c>
      <c r="R1052" s="6">
        <v>6</v>
      </c>
      <c r="S1052" s="4" t="s">
        <v>874</v>
      </c>
      <c r="T1052" s="4">
        <v>125038</v>
      </c>
      <c r="U1052" s="4">
        <v>8125038</v>
      </c>
      <c r="V1052" s="4" t="s">
        <v>983</v>
      </c>
      <c r="W1052" s="4">
        <v>483</v>
      </c>
      <c r="Y1052" s="31">
        <v>0.58785140562248994</v>
      </c>
      <c r="Z1052" s="33">
        <v>3</v>
      </c>
      <c r="AA1052" s="34">
        <v>0.19595046854082998</v>
      </c>
      <c r="AB1052" s="32">
        <v>0.33333333333333331</v>
      </c>
    </row>
    <row r="1053" spans="6:28" x14ac:dyDescent="0.2">
      <c r="F1053" s="24">
        <v>1.6583133358807796</v>
      </c>
      <c r="G1053" s="18">
        <v>0</v>
      </c>
      <c r="H1053" s="21" t="s">
        <v>2959</v>
      </c>
      <c r="I1053" s="16">
        <v>0</v>
      </c>
      <c r="J1053" s="23">
        <v>2463</v>
      </c>
      <c r="K1053" s="14">
        <v>896</v>
      </c>
      <c r="L1053" s="14">
        <v>2617</v>
      </c>
      <c r="M1053" s="4" t="s">
        <v>870</v>
      </c>
      <c r="N1053" s="4" t="s">
        <v>871</v>
      </c>
      <c r="O1053" s="4" t="s">
        <v>873</v>
      </c>
      <c r="P1053" s="4">
        <v>10</v>
      </c>
      <c r="Q1053" s="4" t="s">
        <v>874</v>
      </c>
      <c r="R1053" s="6">
        <v>7</v>
      </c>
      <c r="S1053" s="4" t="s">
        <v>874</v>
      </c>
      <c r="T1053" s="4">
        <v>125038</v>
      </c>
      <c r="U1053" s="4">
        <v>8125038</v>
      </c>
      <c r="V1053" s="4" t="s">
        <v>983</v>
      </c>
      <c r="W1053" s="4">
        <v>1762</v>
      </c>
      <c r="Y1053" s="31">
        <v>0.58785140562248994</v>
      </c>
      <c r="Z1053" s="33">
        <v>3</v>
      </c>
      <c r="AA1053" s="34">
        <v>0.19595046854082998</v>
      </c>
      <c r="AB1053" s="32">
        <v>0.33333333333333331</v>
      </c>
    </row>
    <row r="1054" spans="6:28" x14ac:dyDescent="0.2">
      <c r="F1054" s="24">
        <v>0.3576875871687587</v>
      </c>
      <c r="G1054" s="18">
        <v>0</v>
      </c>
      <c r="H1054" s="21" t="s">
        <v>2960</v>
      </c>
      <c r="I1054" s="16">
        <v>0</v>
      </c>
      <c r="J1054" s="23">
        <v>4367</v>
      </c>
      <c r="K1054" s="14">
        <v>2852</v>
      </c>
      <c r="L1054" s="14">
        <v>7887</v>
      </c>
      <c r="M1054" s="4" t="s">
        <v>870</v>
      </c>
      <c r="N1054" s="4" t="s">
        <v>871</v>
      </c>
      <c r="O1054" s="4" t="s">
        <v>873</v>
      </c>
      <c r="P1054" s="4">
        <v>10</v>
      </c>
      <c r="Q1054" s="4" t="s">
        <v>874</v>
      </c>
      <c r="R1054" s="6">
        <v>8</v>
      </c>
      <c r="S1054" s="4" t="s">
        <v>874</v>
      </c>
      <c r="T1054" s="4">
        <v>125013</v>
      </c>
      <c r="U1054" s="4">
        <v>8125013</v>
      </c>
      <c r="V1054" s="4" t="s">
        <v>973</v>
      </c>
      <c r="W1054" s="4">
        <v>646</v>
      </c>
      <c r="Y1054" s="31">
        <v>0.71090957235535546</v>
      </c>
      <c r="Z1054" s="33">
        <v>9</v>
      </c>
      <c r="AA1054" s="34">
        <v>7.8989952483928386E-2</v>
      </c>
      <c r="AB1054" s="32">
        <v>0.1111111111111111</v>
      </c>
    </row>
    <row r="1055" spans="6:28" x14ac:dyDescent="0.2">
      <c r="F1055" s="24">
        <v>0.64560948396094842</v>
      </c>
      <c r="G1055" s="18">
        <v>0</v>
      </c>
      <c r="H1055" s="21" t="s">
        <v>2961</v>
      </c>
      <c r="I1055" s="16">
        <v>0</v>
      </c>
      <c r="J1055" s="23">
        <v>4367</v>
      </c>
      <c r="K1055" s="14">
        <v>2852</v>
      </c>
      <c r="L1055" s="14">
        <v>7887</v>
      </c>
      <c r="M1055" s="4" t="s">
        <v>870</v>
      </c>
      <c r="N1055" s="4" t="s">
        <v>871</v>
      </c>
      <c r="O1055" s="4" t="s">
        <v>873</v>
      </c>
      <c r="P1055" s="4">
        <v>10</v>
      </c>
      <c r="Q1055" s="4" t="s">
        <v>874</v>
      </c>
      <c r="R1055" s="6">
        <v>9</v>
      </c>
      <c r="S1055" s="4" t="s">
        <v>874</v>
      </c>
      <c r="T1055" s="4">
        <v>125013</v>
      </c>
      <c r="U1055" s="4">
        <v>8125013</v>
      </c>
      <c r="V1055" s="4" t="s">
        <v>973</v>
      </c>
      <c r="W1055" s="4">
        <v>1166</v>
      </c>
      <c r="Y1055" s="31">
        <v>0.71090957235535546</v>
      </c>
      <c r="Z1055" s="33">
        <v>9</v>
      </c>
      <c r="AA1055" s="34">
        <v>7.8989952483928386E-2</v>
      </c>
      <c r="AB1055" s="32">
        <v>0.1111111111111111</v>
      </c>
    </row>
    <row r="1056" spans="6:28" x14ac:dyDescent="0.2">
      <c r="F1056" s="24">
        <v>0.5525999789628695</v>
      </c>
      <c r="G1056" s="18">
        <v>0</v>
      </c>
      <c r="H1056" s="21" t="s">
        <v>2962</v>
      </c>
      <c r="I1056" s="16">
        <v>0</v>
      </c>
      <c r="J1056" s="23">
        <v>5312</v>
      </c>
      <c r="K1056" s="14">
        <v>6100</v>
      </c>
      <c r="L1056" s="14">
        <v>9507</v>
      </c>
      <c r="M1056" s="4" t="s">
        <v>870</v>
      </c>
      <c r="N1056" s="4" t="s">
        <v>871</v>
      </c>
      <c r="O1056" s="4" t="s">
        <v>873</v>
      </c>
      <c r="P1056" s="4">
        <v>10</v>
      </c>
      <c r="Q1056" s="4" t="s">
        <v>874</v>
      </c>
      <c r="R1056" s="6">
        <v>10</v>
      </c>
      <c r="S1056" s="4" t="s">
        <v>874</v>
      </c>
      <c r="T1056" s="4">
        <v>125026</v>
      </c>
      <c r="U1056" s="4">
        <v>8125026</v>
      </c>
      <c r="V1056" s="4" t="s">
        <v>984</v>
      </c>
      <c r="W1056" s="4">
        <v>989</v>
      </c>
      <c r="Y1056" s="31">
        <v>0.74606816769444051</v>
      </c>
      <c r="Z1056" s="33">
        <v>1</v>
      </c>
      <c r="AA1056" s="34">
        <v>0.74606816769444051</v>
      </c>
      <c r="AB1056" s="32">
        <v>1</v>
      </c>
    </row>
    <row r="1057" spans="6:28" x14ac:dyDescent="0.2">
      <c r="F1057" s="24">
        <v>0.20915471357690571</v>
      </c>
      <c r="G1057" s="18">
        <v>0</v>
      </c>
      <c r="H1057" s="21" t="s">
        <v>2963</v>
      </c>
      <c r="I1057" s="16">
        <v>0</v>
      </c>
      <c r="J1057" s="23">
        <v>1168</v>
      </c>
      <c r="K1057" s="14">
        <v>527</v>
      </c>
      <c r="L1057" s="14">
        <v>2217</v>
      </c>
      <c r="M1057" s="4" t="s">
        <v>870</v>
      </c>
      <c r="N1057" s="4" t="s">
        <v>871</v>
      </c>
      <c r="O1057" s="4" t="s">
        <v>873</v>
      </c>
      <c r="P1057" s="4">
        <v>10</v>
      </c>
      <c r="Q1057" s="4" t="s">
        <v>874</v>
      </c>
      <c r="R1057" s="6">
        <v>11</v>
      </c>
      <c r="S1057" s="4" t="s">
        <v>874</v>
      </c>
      <c r="T1057" s="4">
        <v>125108</v>
      </c>
      <c r="U1057" s="4">
        <v>8125108</v>
      </c>
      <c r="V1057" s="4" t="s">
        <v>825</v>
      </c>
      <c r="W1057" s="4">
        <v>397</v>
      </c>
      <c r="Y1057" s="31">
        <v>0.70143149284253581</v>
      </c>
      <c r="Z1057" s="33">
        <v>4</v>
      </c>
      <c r="AA1057" s="34">
        <v>0.17535787321063395</v>
      </c>
      <c r="AB1057" s="32">
        <v>0.25</v>
      </c>
    </row>
    <row r="1058" spans="6:28" x14ac:dyDescent="0.2">
      <c r="F1058" s="24">
        <v>0.96299999999999997</v>
      </c>
      <c r="G1058" s="18">
        <v>2.244082304546012E-2</v>
      </c>
      <c r="H1058" s="21" t="s">
        <v>2964</v>
      </c>
      <c r="I1058" s="16">
        <v>4.1814512950980265E-2</v>
      </c>
      <c r="J1058" s="23">
        <v>963</v>
      </c>
      <c r="K1058" s="14">
        <v>1417</v>
      </c>
      <c r="L1058" s="14">
        <v>1017</v>
      </c>
      <c r="M1058" s="4" t="s">
        <v>870</v>
      </c>
      <c r="N1058" s="4" t="s">
        <v>871</v>
      </c>
      <c r="O1058" s="4" t="s">
        <v>873</v>
      </c>
      <c r="P1058" s="4">
        <v>10</v>
      </c>
      <c r="Q1058" s="4" t="s">
        <v>874</v>
      </c>
      <c r="R1058" s="6">
        <v>12</v>
      </c>
      <c r="S1058" s="4" t="s">
        <v>874</v>
      </c>
      <c r="T1058" s="4">
        <v>125061</v>
      </c>
      <c r="U1058" s="4">
        <v>8125061</v>
      </c>
      <c r="V1058" s="4" t="s">
        <v>813</v>
      </c>
      <c r="W1058" s="4">
        <v>1017</v>
      </c>
      <c r="Y1058" s="31">
        <v>0.71651457168089494</v>
      </c>
      <c r="Z1058" s="33">
        <v>2</v>
      </c>
      <c r="AA1058" s="34">
        <v>0.35825728584044747</v>
      </c>
      <c r="AB1058" s="32">
        <v>0.5</v>
      </c>
    </row>
    <row r="1059" spans="6:28" x14ac:dyDescent="0.2">
      <c r="F1059" s="24">
        <v>0.44411797459544111</v>
      </c>
      <c r="G1059" s="18">
        <v>0</v>
      </c>
      <c r="H1059" s="21" t="s">
        <v>2964</v>
      </c>
      <c r="I1059" s="16">
        <v>0</v>
      </c>
      <c r="J1059" s="23">
        <v>2907</v>
      </c>
      <c r="K1059" s="14">
        <v>2282</v>
      </c>
      <c r="L1059" s="14">
        <v>5747</v>
      </c>
      <c r="M1059" s="4" t="s">
        <v>870</v>
      </c>
      <c r="N1059" s="4" t="s">
        <v>871</v>
      </c>
      <c r="O1059" s="4" t="s">
        <v>873</v>
      </c>
      <c r="P1059" s="4">
        <v>10</v>
      </c>
      <c r="Q1059" s="4" t="s">
        <v>874</v>
      </c>
      <c r="R1059" s="6">
        <v>12</v>
      </c>
      <c r="S1059" s="4" t="s">
        <v>874</v>
      </c>
      <c r="T1059" s="4">
        <v>125086</v>
      </c>
      <c r="U1059" s="4">
        <v>8125086</v>
      </c>
      <c r="V1059" s="4" t="s">
        <v>985</v>
      </c>
      <c r="W1059" s="4">
        <v>878</v>
      </c>
      <c r="Y1059" s="31">
        <v>0.73418068763716171</v>
      </c>
      <c r="Z1059" s="33">
        <v>5</v>
      </c>
      <c r="AA1059" s="34">
        <v>0.14683613752743235</v>
      </c>
      <c r="AB1059" s="32">
        <v>0.2</v>
      </c>
    </row>
    <row r="1060" spans="6:28" x14ac:dyDescent="0.2">
      <c r="F1060" s="24">
        <v>0.8017517433751743</v>
      </c>
      <c r="G1060" s="18">
        <v>0</v>
      </c>
      <c r="H1060" s="21" t="s">
        <v>2965</v>
      </c>
      <c r="I1060" s="16">
        <v>0</v>
      </c>
      <c r="J1060" s="23">
        <v>4367</v>
      </c>
      <c r="K1060" s="14">
        <v>2852</v>
      </c>
      <c r="L1060" s="14">
        <v>7887</v>
      </c>
      <c r="M1060" s="4" t="s">
        <v>870</v>
      </c>
      <c r="N1060" s="4" t="s">
        <v>871</v>
      </c>
      <c r="O1060" s="4" t="s">
        <v>873</v>
      </c>
      <c r="P1060" s="4">
        <v>10</v>
      </c>
      <c r="Q1060" s="4" t="s">
        <v>874</v>
      </c>
      <c r="R1060" s="6">
        <v>13</v>
      </c>
      <c r="S1060" s="4" t="s">
        <v>874</v>
      </c>
      <c r="T1060" s="4">
        <v>125013</v>
      </c>
      <c r="U1060" s="4">
        <v>8125013</v>
      </c>
      <c r="V1060" s="4" t="s">
        <v>973</v>
      </c>
      <c r="W1060" s="4">
        <v>1448</v>
      </c>
      <c r="Y1060" s="31">
        <v>0.71090957235535546</v>
      </c>
      <c r="Z1060" s="33">
        <v>9</v>
      </c>
      <c r="AA1060" s="34">
        <v>7.8989952483928386E-2</v>
      </c>
      <c r="AB1060" s="32">
        <v>0.1111111111111111</v>
      </c>
    </row>
    <row r="1061" spans="6:28" x14ac:dyDescent="0.2">
      <c r="F1061" s="24">
        <v>0.21317294281729429</v>
      </c>
      <c r="G1061" s="18">
        <v>0</v>
      </c>
      <c r="H1061" s="21" t="s">
        <v>2966</v>
      </c>
      <c r="I1061" s="16">
        <v>0</v>
      </c>
      <c r="J1061" s="23">
        <v>4367</v>
      </c>
      <c r="K1061" s="14">
        <v>2852</v>
      </c>
      <c r="L1061" s="14">
        <v>7887</v>
      </c>
      <c r="M1061" s="4" t="s">
        <v>870</v>
      </c>
      <c r="N1061" s="4" t="s">
        <v>871</v>
      </c>
      <c r="O1061" s="4" t="s">
        <v>873</v>
      </c>
      <c r="P1061" s="4">
        <v>10</v>
      </c>
      <c r="Q1061" s="4" t="s">
        <v>874</v>
      </c>
      <c r="R1061" s="6">
        <v>14</v>
      </c>
      <c r="S1061" s="4" t="s">
        <v>874</v>
      </c>
      <c r="T1061" s="4">
        <v>125013</v>
      </c>
      <c r="U1061" s="4">
        <v>8125013</v>
      </c>
      <c r="V1061" s="4" t="s">
        <v>973</v>
      </c>
      <c r="W1061" s="4">
        <v>385</v>
      </c>
      <c r="Y1061" s="31">
        <v>0.71090957235535546</v>
      </c>
      <c r="Z1061" s="33">
        <v>9</v>
      </c>
      <c r="AA1061" s="34">
        <v>7.8989952483928386E-2</v>
      </c>
      <c r="AB1061" s="32">
        <v>0.1111111111111111</v>
      </c>
    </row>
    <row r="1062" spans="6:28" x14ac:dyDescent="0.2">
      <c r="F1062" s="24">
        <v>0.30552079345745609</v>
      </c>
      <c r="G1062" s="18">
        <v>0</v>
      </c>
      <c r="H1062" s="21" t="s">
        <v>2967</v>
      </c>
      <c r="I1062" s="16">
        <v>0</v>
      </c>
      <c r="J1062" s="23">
        <v>2907</v>
      </c>
      <c r="K1062" s="14">
        <v>2282</v>
      </c>
      <c r="L1062" s="14">
        <v>5747</v>
      </c>
      <c r="M1062" s="4" t="s">
        <v>870</v>
      </c>
      <c r="N1062" s="4" t="s">
        <v>871</v>
      </c>
      <c r="O1062" s="4" t="s">
        <v>873</v>
      </c>
      <c r="P1062" s="4">
        <v>10</v>
      </c>
      <c r="Q1062" s="4" t="s">
        <v>874</v>
      </c>
      <c r="R1062" s="6">
        <v>15</v>
      </c>
      <c r="S1062" s="4" t="s">
        <v>874</v>
      </c>
      <c r="T1062" s="4">
        <v>125086</v>
      </c>
      <c r="U1062" s="4">
        <v>8125086</v>
      </c>
      <c r="V1062" s="4" t="s">
        <v>985</v>
      </c>
      <c r="W1062" s="4">
        <v>604</v>
      </c>
      <c r="Y1062" s="31">
        <v>0.73418068763716171</v>
      </c>
      <c r="Z1062" s="33">
        <v>5</v>
      </c>
      <c r="AA1062" s="34">
        <v>0.14683613752743235</v>
      </c>
      <c r="AB1062" s="32">
        <v>0.2</v>
      </c>
    </row>
    <row r="1063" spans="6:28" x14ac:dyDescent="0.2">
      <c r="F1063" s="24">
        <v>0.4944854368932039</v>
      </c>
      <c r="G1063" s="18">
        <v>0</v>
      </c>
      <c r="H1063" s="21" t="s">
        <v>2968</v>
      </c>
      <c r="I1063" s="16">
        <v>0</v>
      </c>
      <c r="J1063" s="23">
        <v>2380</v>
      </c>
      <c r="K1063" s="14">
        <v>1305</v>
      </c>
      <c r="L1063" s="14">
        <v>4120</v>
      </c>
      <c r="M1063" s="4" t="s">
        <v>870</v>
      </c>
      <c r="N1063" s="4" t="s">
        <v>871</v>
      </c>
      <c r="O1063" s="4" t="s">
        <v>873</v>
      </c>
      <c r="P1063" s="4">
        <v>10</v>
      </c>
      <c r="Q1063" s="4" t="s">
        <v>874</v>
      </c>
      <c r="R1063" s="6">
        <v>16</v>
      </c>
      <c r="S1063" s="4" t="s">
        <v>874</v>
      </c>
      <c r="T1063" s="4">
        <v>125074</v>
      </c>
      <c r="U1063" s="4">
        <v>8125074</v>
      </c>
      <c r="V1063" s="4" t="s">
        <v>815</v>
      </c>
      <c r="W1063" s="4">
        <v>856</v>
      </c>
      <c r="Y1063" s="31">
        <v>0.69506726457399104</v>
      </c>
      <c r="Z1063" s="33">
        <v>3</v>
      </c>
      <c r="AA1063" s="34">
        <v>0.23168908819133036</v>
      </c>
      <c r="AB1063" s="32">
        <v>0.33333333333333331</v>
      </c>
    </row>
    <row r="1064" spans="6:28" x14ac:dyDescent="0.2">
      <c r="F1064" s="24">
        <v>1.29802427184466</v>
      </c>
      <c r="G1064" s="18">
        <v>0</v>
      </c>
      <c r="H1064" s="21" t="s">
        <v>2969</v>
      </c>
      <c r="I1064" s="16">
        <v>0</v>
      </c>
      <c r="J1064" s="23">
        <v>2380</v>
      </c>
      <c r="K1064" s="14">
        <v>1305</v>
      </c>
      <c r="L1064" s="14">
        <v>4120</v>
      </c>
      <c r="M1064" s="4" t="s">
        <v>870</v>
      </c>
      <c r="N1064" s="4" t="s">
        <v>871</v>
      </c>
      <c r="O1064" s="4" t="s">
        <v>873</v>
      </c>
      <c r="P1064" s="4">
        <v>10</v>
      </c>
      <c r="Q1064" s="4" t="s">
        <v>874</v>
      </c>
      <c r="R1064" s="6">
        <v>17</v>
      </c>
      <c r="S1064" s="4" t="s">
        <v>870</v>
      </c>
      <c r="T1064" s="4">
        <v>125074</v>
      </c>
      <c r="U1064" s="4">
        <v>8125074</v>
      </c>
      <c r="V1064" s="4" t="s">
        <v>815</v>
      </c>
      <c r="W1064" s="4">
        <v>2247</v>
      </c>
      <c r="Y1064" s="31">
        <v>0.69506726457399104</v>
      </c>
      <c r="Z1064" s="33">
        <v>3</v>
      </c>
      <c r="AA1064" s="34">
        <v>0.23168908819133036</v>
      </c>
      <c r="AB1064" s="32">
        <v>0.33333333333333331</v>
      </c>
    </row>
    <row r="1065" spans="6:28" x14ac:dyDescent="0.2">
      <c r="F1065" s="24">
        <v>0.58749029126213592</v>
      </c>
      <c r="G1065" s="18">
        <v>0</v>
      </c>
      <c r="H1065" s="21" t="s">
        <v>2969</v>
      </c>
      <c r="I1065" s="16">
        <v>0</v>
      </c>
      <c r="J1065" s="23">
        <v>2380</v>
      </c>
      <c r="K1065" s="14">
        <v>1305</v>
      </c>
      <c r="L1065" s="14">
        <v>4120</v>
      </c>
      <c r="M1065" s="4" t="s">
        <v>870</v>
      </c>
      <c r="N1065" s="4" t="s">
        <v>871</v>
      </c>
      <c r="O1065" s="4" t="s">
        <v>873</v>
      </c>
      <c r="P1065" s="4">
        <v>10</v>
      </c>
      <c r="Q1065" s="4" t="s">
        <v>874</v>
      </c>
      <c r="R1065" s="6">
        <v>17</v>
      </c>
      <c r="S1065" s="4" t="s">
        <v>872</v>
      </c>
      <c r="T1065" s="4">
        <v>125074</v>
      </c>
      <c r="U1065" s="4">
        <v>8125074</v>
      </c>
      <c r="V1065" s="4" t="s">
        <v>815</v>
      </c>
      <c r="W1065" s="4">
        <v>1017</v>
      </c>
      <c r="Y1065" s="31">
        <v>0.69506726457399104</v>
      </c>
      <c r="Z1065" s="33">
        <v>3</v>
      </c>
      <c r="AA1065" s="34">
        <v>0.23168908819133036</v>
      </c>
      <c r="AB1065" s="32">
        <v>0.33333333333333331</v>
      </c>
    </row>
    <row r="1066" spans="6:28" x14ac:dyDescent="0.2">
      <c r="F1066" s="24">
        <v>0.21863779882724405</v>
      </c>
      <c r="G1066" s="18">
        <v>0</v>
      </c>
      <c r="H1066" s="21" t="s">
        <v>2970</v>
      </c>
      <c r="I1066" s="16">
        <v>0</v>
      </c>
      <c r="J1066" s="23">
        <v>1168</v>
      </c>
      <c r="K1066" s="14">
        <v>527</v>
      </c>
      <c r="L1066" s="14">
        <v>2217</v>
      </c>
      <c r="M1066" s="4" t="s">
        <v>870</v>
      </c>
      <c r="N1066" s="4" t="s">
        <v>871</v>
      </c>
      <c r="O1066" s="4" t="s">
        <v>873</v>
      </c>
      <c r="P1066" s="4">
        <v>10</v>
      </c>
      <c r="Q1066" s="4" t="s">
        <v>874</v>
      </c>
      <c r="R1066" s="6">
        <v>18</v>
      </c>
      <c r="S1066" s="4" t="s">
        <v>874</v>
      </c>
      <c r="T1066" s="4">
        <v>125108</v>
      </c>
      <c r="U1066" s="4">
        <v>8125108</v>
      </c>
      <c r="V1066" s="4" t="s">
        <v>825</v>
      </c>
      <c r="W1066" s="4">
        <v>415</v>
      </c>
      <c r="Y1066" s="31">
        <v>0.70143149284253581</v>
      </c>
      <c r="Z1066" s="33">
        <v>4</v>
      </c>
      <c r="AA1066" s="34">
        <v>0.17535787321063395</v>
      </c>
      <c r="AB1066" s="32">
        <v>0.25</v>
      </c>
    </row>
    <row r="1067" spans="6:28" x14ac:dyDescent="0.2">
      <c r="F1067" s="24">
        <v>0.53310960960960962</v>
      </c>
      <c r="G1067" s="18">
        <v>0</v>
      </c>
      <c r="H1067" s="21" t="s">
        <v>2971</v>
      </c>
      <c r="I1067" s="16">
        <v>0</v>
      </c>
      <c r="J1067" s="23">
        <v>718</v>
      </c>
      <c r="K1067" s="14">
        <v>247</v>
      </c>
      <c r="L1067" s="14">
        <v>1332</v>
      </c>
      <c r="M1067" s="4" t="s">
        <v>870</v>
      </c>
      <c r="N1067" s="4" t="s">
        <v>871</v>
      </c>
      <c r="O1067" s="4" t="s">
        <v>873</v>
      </c>
      <c r="P1067" s="4">
        <v>10</v>
      </c>
      <c r="Q1067" s="4" t="s">
        <v>874</v>
      </c>
      <c r="R1067" s="6">
        <v>19</v>
      </c>
      <c r="S1067" s="4" t="s">
        <v>874</v>
      </c>
      <c r="T1067" s="4">
        <v>125081</v>
      </c>
      <c r="U1067" s="4">
        <v>8125081</v>
      </c>
      <c r="V1067" s="4" t="s">
        <v>818</v>
      </c>
      <c r="W1067" s="4">
        <v>989</v>
      </c>
      <c r="Y1067" s="31">
        <v>0.68741837178929033</v>
      </c>
      <c r="Z1067" s="33">
        <v>2</v>
      </c>
      <c r="AA1067" s="34">
        <v>0.34370918589464516</v>
      </c>
      <c r="AB1067" s="32">
        <v>0.5</v>
      </c>
    </row>
    <row r="1068" spans="6:28" x14ac:dyDescent="0.2">
      <c r="F1068" s="24">
        <v>0.94235966591265008</v>
      </c>
      <c r="G1068" s="18">
        <v>0</v>
      </c>
      <c r="H1068" s="21" t="s">
        <v>2972</v>
      </c>
      <c r="I1068" s="16">
        <v>0</v>
      </c>
      <c r="J1068" s="23">
        <v>2907</v>
      </c>
      <c r="K1068" s="14">
        <v>2282</v>
      </c>
      <c r="L1068" s="14">
        <v>5747</v>
      </c>
      <c r="M1068" s="4" t="s">
        <v>870</v>
      </c>
      <c r="N1068" s="4" t="s">
        <v>871</v>
      </c>
      <c r="O1068" s="4" t="s">
        <v>873</v>
      </c>
      <c r="P1068" s="4">
        <v>10</v>
      </c>
      <c r="Q1068" s="4" t="s">
        <v>874</v>
      </c>
      <c r="R1068" s="6">
        <v>20</v>
      </c>
      <c r="S1068" s="4" t="s">
        <v>874</v>
      </c>
      <c r="T1068" s="4">
        <v>125086</v>
      </c>
      <c r="U1068" s="4">
        <v>8125086</v>
      </c>
      <c r="V1068" s="4" t="s">
        <v>985</v>
      </c>
      <c r="W1068" s="4">
        <v>1863</v>
      </c>
      <c r="Y1068" s="31">
        <v>0.73418068763716171</v>
      </c>
      <c r="Z1068" s="33">
        <v>5</v>
      </c>
      <c r="AA1068" s="34">
        <v>0.14683613752743235</v>
      </c>
      <c r="AB1068" s="32">
        <v>0.2</v>
      </c>
    </row>
    <row r="1069" spans="6:28" x14ac:dyDescent="0.2">
      <c r="F1069" s="24">
        <v>0.5817034974769445</v>
      </c>
      <c r="G1069" s="18">
        <v>0</v>
      </c>
      <c r="H1069" s="21" t="s">
        <v>2972</v>
      </c>
      <c r="I1069" s="16">
        <v>0</v>
      </c>
      <c r="J1069" s="23">
        <v>2907</v>
      </c>
      <c r="K1069" s="14">
        <v>2282</v>
      </c>
      <c r="L1069" s="14">
        <v>5747</v>
      </c>
      <c r="M1069" s="4" t="s">
        <v>870</v>
      </c>
      <c r="N1069" s="4" t="s">
        <v>871</v>
      </c>
      <c r="O1069" s="4" t="s">
        <v>873</v>
      </c>
      <c r="P1069" s="4">
        <v>10</v>
      </c>
      <c r="Q1069" s="4" t="s">
        <v>874</v>
      </c>
      <c r="R1069" s="6">
        <v>20</v>
      </c>
      <c r="S1069" s="4" t="s">
        <v>872</v>
      </c>
      <c r="T1069" s="4">
        <v>125086</v>
      </c>
      <c r="U1069" s="4">
        <v>8125086</v>
      </c>
      <c r="V1069" s="4" t="s">
        <v>985</v>
      </c>
      <c r="W1069" s="4">
        <v>1150</v>
      </c>
      <c r="Y1069" s="31">
        <v>0.73418068763716171</v>
      </c>
      <c r="Z1069" s="33">
        <v>5</v>
      </c>
      <c r="AA1069" s="34">
        <v>0.14683613752743235</v>
      </c>
      <c r="AB1069" s="32">
        <v>0.2</v>
      </c>
    </row>
    <row r="1070" spans="6:28" x14ac:dyDescent="0.2">
      <c r="F1070" s="24">
        <v>0</v>
      </c>
      <c r="G1070" s="18">
        <v>0</v>
      </c>
      <c r="H1070" s="21" t="s">
        <v>2973</v>
      </c>
      <c r="I1070" s="16">
        <v>4.1814512950980265E-2</v>
      </c>
      <c r="J1070" s="23">
        <v>963</v>
      </c>
      <c r="K1070" s="14">
        <v>1417</v>
      </c>
      <c r="L1070" s="14">
        <v>1017</v>
      </c>
      <c r="M1070" s="4" t="s">
        <v>870</v>
      </c>
      <c r="N1070" s="4" t="s">
        <v>871</v>
      </c>
      <c r="O1070" s="4" t="s">
        <v>873</v>
      </c>
      <c r="P1070" s="4">
        <v>10</v>
      </c>
      <c r="Q1070" s="4" t="s">
        <v>874</v>
      </c>
      <c r="R1070" s="6">
        <v>21</v>
      </c>
      <c r="S1070" s="4" t="s">
        <v>874</v>
      </c>
      <c r="T1070" s="4">
        <v>125061</v>
      </c>
      <c r="U1070" s="4">
        <v>8125061</v>
      </c>
      <c r="V1070" s="4" t="s">
        <v>813</v>
      </c>
      <c r="W1070" s="4">
        <v>0</v>
      </c>
      <c r="Y1070" s="31">
        <v>0.71651457168089494</v>
      </c>
      <c r="Z1070" s="33">
        <v>2</v>
      </c>
      <c r="AA1070" s="34">
        <v>0.35825728584044747</v>
      </c>
      <c r="AB1070" s="32">
        <v>0.5</v>
      </c>
    </row>
    <row r="1071" spans="6:28" x14ac:dyDescent="0.2">
      <c r="F1071" s="24">
        <v>0.63329806855750825</v>
      </c>
      <c r="G1071" s="18">
        <v>0</v>
      </c>
      <c r="H1071" s="21" t="s">
        <v>2973</v>
      </c>
      <c r="I1071" s="16">
        <v>0</v>
      </c>
      <c r="J1071" s="23">
        <v>2907</v>
      </c>
      <c r="K1071" s="14">
        <v>2282</v>
      </c>
      <c r="L1071" s="14">
        <v>5747</v>
      </c>
      <c r="M1071" s="4" t="s">
        <v>870</v>
      </c>
      <c r="N1071" s="4" t="s">
        <v>871</v>
      </c>
      <c r="O1071" s="4" t="s">
        <v>873</v>
      </c>
      <c r="P1071" s="4">
        <v>10</v>
      </c>
      <c r="Q1071" s="4" t="s">
        <v>874</v>
      </c>
      <c r="R1071" s="6">
        <v>21</v>
      </c>
      <c r="S1071" s="4" t="s">
        <v>874</v>
      </c>
      <c r="T1071" s="4">
        <v>125086</v>
      </c>
      <c r="U1071" s="4">
        <v>8125086</v>
      </c>
      <c r="V1071" s="4" t="s">
        <v>985</v>
      </c>
      <c r="W1071" s="4">
        <v>1252</v>
      </c>
      <c r="Y1071" s="31">
        <v>0.73418068763716171</v>
      </c>
      <c r="Z1071" s="33">
        <v>5</v>
      </c>
      <c r="AA1071" s="34">
        <v>0.14683613752743235</v>
      </c>
      <c r="AB1071" s="32">
        <v>0.2</v>
      </c>
    </row>
    <row r="1072" spans="6:28" x14ac:dyDescent="0.2">
      <c r="F1072" s="24">
        <v>0.1848903903903904</v>
      </c>
      <c r="G1072" s="18">
        <v>0</v>
      </c>
      <c r="H1072" s="21" t="s">
        <v>2974</v>
      </c>
      <c r="I1072" s="16">
        <v>0</v>
      </c>
      <c r="J1072" s="23">
        <v>718</v>
      </c>
      <c r="K1072" s="14">
        <v>247</v>
      </c>
      <c r="L1072" s="14">
        <v>1332</v>
      </c>
      <c r="M1072" s="4" t="s">
        <v>870</v>
      </c>
      <c r="N1072" s="4" t="s">
        <v>871</v>
      </c>
      <c r="O1072" s="4" t="s">
        <v>873</v>
      </c>
      <c r="P1072" s="4">
        <v>10</v>
      </c>
      <c r="Q1072" s="4" t="s">
        <v>874</v>
      </c>
      <c r="R1072" s="6">
        <v>22</v>
      </c>
      <c r="S1072" s="4" t="s">
        <v>874</v>
      </c>
      <c r="T1072" s="4">
        <v>125081</v>
      </c>
      <c r="U1072" s="4">
        <v>8125081</v>
      </c>
      <c r="V1072" s="4" t="s">
        <v>818</v>
      </c>
      <c r="W1072" s="4">
        <v>343</v>
      </c>
      <c r="Y1072" s="31">
        <v>0.68741837178929033</v>
      </c>
      <c r="Z1072" s="33">
        <v>2</v>
      </c>
      <c r="AA1072" s="34">
        <v>0.34370918589464516</v>
      </c>
      <c r="AB1072" s="32">
        <v>0.5</v>
      </c>
    </row>
    <row r="1073" spans="6:28" x14ac:dyDescent="0.2">
      <c r="F1073" s="24">
        <v>0.52367704104645918</v>
      </c>
      <c r="G1073" s="18">
        <v>0</v>
      </c>
      <c r="H1073" s="21" t="s">
        <v>2975</v>
      </c>
      <c r="I1073" s="16">
        <v>0</v>
      </c>
      <c r="J1073" s="23">
        <v>1168</v>
      </c>
      <c r="K1073" s="14">
        <v>527</v>
      </c>
      <c r="L1073" s="14">
        <v>2217</v>
      </c>
      <c r="M1073" s="4" t="s">
        <v>870</v>
      </c>
      <c r="N1073" s="4" t="s">
        <v>871</v>
      </c>
      <c r="O1073" s="4" t="s">
        <v>873</v>
      </c>
      <c r="P1073" s="4">
        <v>10</v>
      </c>
      <c r="Q1073" s="4" t="s">
        <v>874</v>
      </c>
      <c r="R1073" s="6">
        <v>23</v>
      </c>
      <c r="S1073" s="4" t="s">
        <v>874</v>
      </c>
      <c r="T1073" s="4">
        <v>125108</v>
      </c>
      <c r="U1073" s="4">
        <v>8125108</v>
      </c>
      <c r="V1073" s="4" t="s">
        <v>825</v>
      </c>
      <c r="W1073" s="4">
        <v>994</v>
      </c>
      <c r="Y1073" s="31">
        <v>0.70143149284253581</v>
      </c>
      <c r="Z1073" s="33">
        <v>4</v>
      </c>
      <c r="AA1073" s="34">
        <v>0.17535787321063395</v>
      </c>
      <c r="AB1073" s="32">
        <v>0.25</v>
      </c>
    </row>
    <row r="1074" spans="6:28" x14ac:dyDescent="0.2">
      <c r="F1074" s="24">
        <v>0.21653044654939105</v>
      </c>
      <c r="G1074" s="18">
        <v>0</v>
      </c>
      <c r="H1074" s="21" t="s">
        <v>2976</v>
      </c>
      <c r="I1074" s="16">
        <v>0</v>
      </c>
      <c r="J1074" s="23">
        <v>1168</v>
      </c>
      <c r="K1074" s="14">
        <v>527</v>
      </c>
      <c r="L1074" s="14">
        <v>2217</v>
      </c>
      <c r="M1074" s="4" t="s">
        <v>870</v>
      </c>
      <c r="N1074" s="4" t="s">
        <v>871</v>
      </c>
      <c r="O1074" s="4" t="s">
        <v>873</v>
      </c>
      <c r="P1074" s="4">
        <v>10</v>
      </c>
      <c r="Q1074" s="4" t="s">
        <v>874</v>
      </c>
      <c r="R1074" s="6">
        <v>24</v>
      </c>
      <c r="S1074" s="4" t="s">
        <v>874</v>
      </c>
      <c r="T1074" s="4">
        <v>125108</v>
      </c>
      <c r="U1074" s="4">
        <v>8125108</v>
      </c>
      <c r="V1074" s="4" t="s">
        <v>825</v>
      </c>
      <c r="W1074" s="4">
        <v>411</v>
      </c>
      <c r="Y1074" s="31">
        <v>0.70143149284253581</v>
      </c>
      <c r="Z1074" s="33">
        <v>4</v>
      </c>
      <c r="AA1074" s="34">
        <v>0.17535787321063395</v>
      </c>
      <c r="AB1074" s="32">
        <v>0.25</v>
      </c>
    </row>
    <row r="1075" spans="6:28" x14ac:dyDescent="0.2">
      <c r="F1075" s="24">
        <v>0.4477141858839972</v>
      </c>
      <c r="G1075" s="18">
        <v>0</v>
      </c>
      <c r="H1075" s="21" t="s">
        <v>2977</v>
      </c>
      <c r="I1075" s="16">
        <v>0</v>
      </c>
      <c r="J1075" s="23">
        <v>8697</v>
      </c>
      <c r="K1075" s="14">
        <v>6960</v>
      </c>
      <c r="L1075" s="14">
        <v>17172</v>
      </c>
      <c r="M1075" s="4" t="s">
        <v>870</v>
      </c>
      <c r="N1075" s="4" t="s">
        <v>871</v>
      </c>
      <c r="O1075" s="4" t="s">
        <v>873</v>
      </c>
      <c r="P1075" s="4">
        <v>13</v>
      </c>
      <c r="Q1075" s="4" t="s">
        <v>874</v>
      </c>
      <c r="R1075" s="6">
        <v>4</v>
      </c>
      <c r="S1075" s="4" t="s">
        <v>874</v>
      </c>
      <c r="T1075" s="4">
        <v>127014</v>
      </c>
      <c r="U1075" s="4">
        <v>8127014</v>
      </c>
      <c r="V1075" s="4" t="s">
        <v>986</v>
      </c>
      <c r="W1075" s="4">
        <v>884</v>
      </c>
      <c r="Y1075" s="31">
        <v>0.73508178744402819</v>
      </c>
      <c r="Z1075" s="33">
        <v>15</v>
      </c>
      <c r="AA1075" s="34">
        <v>4.9005452496268545E-2</v>
      </c>
      <c r="AB1075" s="32">
        <v>6.6666666666666666E-2</v>
      </c>
    </row>
    <row r="1076" spans="6:28" x14ac:dyDescent="0.2">
      <c r="F1076" s="24">
        <v>1.2165265548567437</v>
      </c>
      <c r="G1076" s="18">
        <v>0</v>
      </c>
      <c r="H1076" s="21" t="s">
        <v>2978</v>
      </c>
      <c r="I1076" s="16">
        <v>0</v>
      </c>
      <c r="J1076" s="23">
        <v>8697</v>
      </c>
      <c r="K1076" s="14">
        <v>6960</v>
      </c>
      <c r="L1076" s="14">
        <v>17172</v>
      </c>
      <c r="M1076" s="4" t="s">
        <v>870</v>
      </c>
      <c r="N1076" s="4" t="s">
        <v>871</v>
      </c>
      <c r="O1076" s="4" t="s">
        <v>873</v>
      </c>
      <c r="P1076" s="4">
        <v>13</v>
      </c>
      <c r="Q1076" s="4" t="s">
        <v>874</v>
      </c>
      <c r="R1076" s="6">
        <v>5</v>
      </c>
      <c r="S1076" s="4" t="s">
        <v>874</v>
      </c>
      <c r="T1076" s="4">
        <v>127014</v>
      </c>
      <c r="U1076" s="4">
        <v>8127014</v>
      </c>
      <c r="V1076" s="4" t="s">
        <v>986</v>
      </c>
      <c r="W1076" s="4">
        <v>2402</v>
      </c>
      <c r="Y1076" s="31">
        <v>0.73508178744402819</v>
      </c>
      <c r="Z1076" s="33">
        <v>15</v>
      </c>
      <c r="AA1076" s="34">
        <v>4.9005452496268545E-2</v>
      </c>
      <c r="AB1076" s="32">
        <v>6.6666666666666666E-2</v>
      </c>
    </row>
    <row r="1077" spans="6:28" x14ac:dyDescent="0.2">
      <c r="F1077" s="24">
        <v>0.19698955613577024</v>
      </c>
      <c r="G1077" s="18">
        <v>0</v>
      </c>
      <c r="H1077" s="21" t="s">
        <v>2979</v>
      </c>
      <c r="I1077" s="16">
        <v>0</v>
      </c>
      <c r="J1077" s="23">
        <v>909</v>
      </c>
      <c r="K1077" s="14">
        <v>881</v>
      </c>
      <c r="L1077" s="14">
        <v>3447</v>
      </c>
      <c r="M1077" s="4" t="s">
        <v>870</v>
      </c>
      <c r="N1077" s="4" t="s">
        <v>871</v>
      </c>
      <c r="O1077" s="4" t="s">
        <v>873</v>
      </c>
      <c r="P1077" s="4">
        <v>13</v>
      </c>
      <c r="Q1077" s="4" t="s">
        <v>874</v>
      </c>
      <c r="R1077" s="6">
        <v>6</v>
      </c>
      <c r="S1077" s="4" t="s">
        <v>874</v>
      </c>
      <c r="T1077" s="4">
        <v>127073</v>
      </c>
      <c r="U1077" s="4">
        <v>8127073</v>
      </c>
      <c r="V1077" s="4" t="s">
        <v>849</v>
      </c>
      <c r="W1077" s="4">
        <v>747</v>
      </c>
      <c r="Y1077" s="31">
        <v>0.82642734389917893</v>
      </c>
      <c r="Z1077" s="33">
        <v>5</v>
      </c>
      <c r="AA1077" s="34">
        <v>0.1652854687798358</v>
      </c>
      <c r="AB1077" s="32">
        <v>0.2</v>
      </c>
    </row>
    <row r="1078" spans="6:28" x14ac:dyDescent="0.2">
      <c r="F1078" s="24">
        <v>0.28919095038434661</v>
      </c>
      <c r="G1078" s="18">
        <v>0</v>
      </c>
      <c r="H1078" s="21" t="s">
        <v>2980</v>
      </c>
      <c r="I1078" s="16">
        <v>0</v>
      </c>
      <c r="J1078" s="23">
        <v>8697</v>
      </c>
      <c r="K1078" s="14">
        <v>6960</v>
      </c>
      <c r="L1078" s="14">
        <v>17172</v>
      </c>
      <c r="M1078" s="4" t="s">
        <v>870</v>
      </c>
      <c r="N1078" s="4" t="s">
        <v>871</v>
      </c>
      <c r="O1078" s="4" t="s">
        <v>873</v>
      </c>
      <c r="P1078" s="4">
        <v>13</v>
      </c>
      <c r="Q1078" s="4" t="s">
        <v>874</v>
      </c>
      <c r="R1078" s="6">
        <v>7</v>
      </c>
      <c r="S1078" s="4" t="s">
        <v>874</v>
      </c>
      <c r="T1078" s="4">
        <v>127014</v>
      </c>
      <c r="U1078" s="4">
        <v>8127014</v>
      </c>
      <c r="V1078" s="4" t="s">
        <v>986</v>
      </c>
      <c r="W1078" s="4">
        <v>571</v>
      </c>
      <c r="Y1078" s="31">
        <v>0.73508178744402819</v>
      </c>
      <c r="Z1078" s="33">
        <v>15</v>
      </c>
      <c r="AA1078" s="34">
        <v>4.9005452496268545E-2</v>
      </c>
      <c r="AB1078" s="32">
        <v>6.6666666666666666E-2</v>
      </c>
    </row>
    <row r="1079" spans="6:28" x14ac:dyDescent="0.2">
      <c r="F1079" s="24">
        <v>0.20331853785900783</v>
      </c>
      <c r="G1079" s="18">
        <v>0</v>
      </c>
      <c r="H1079" s="21" t="s">
        <v>2981</v>
      </c>
      <c r="I1079" s="16">
        <v>0</v>
      </c>
      <c r="J1079" s="23">
        <v>909</v>
      </c>
      <c r="K1079" s="14">
        <v>881</v>
      </c>
      <c r="L1079" s="14">
        <v>3447</v>
      </c>
      <c r="M1079" s="4" t="s">
        <v>870</v>
      </c>
      <c r="N1079" s="4" t="s">
        <v>871</v>
      </c>
      <c r="O1079" s="4" t="s">
        <v>873</v>
      </c>
      <c r="P1079" s="4">
        <v>13</v>
      </c>
      <c r="Q1079" s="4" t="s">
        <v>874</v>
      </c>
      <c r="R1079" s="6">
        <v>8</v>
      </c>
      <c r="S1079" s="4" t="s">
        <v>874</v>
      </c>
      <c r="T1079" s="4">
        <v>127073</v>
      </c>
      <c r="U1079" s="4">
        <v>8127073</v>
      </c>
      <c r="V1079" s="4" t="s">
        <v>849</v>
      </c>
      <c r="W1079" s="4">
        <v>771</v>
      </c>
      <c r="Y1079" s="31">
        <v>0.82642734389917893</v>
      </c>
      <c r="Z1079" s="33">
        <v>5</v>
      </c>
      <c r="AA1079" s="34">
        <v>0.1652854687798358</v>
      </c>
      <c r="AB1079" s="32">
        <v>0.2</v>
      </c>
    </row>
    <row r="1080" spans="6:28" x14ac:dyDescent="0.2">
      <c r="F1080" s="24">
        <v>4.6148825065274152E-2</v>
      </c>
      <c r="G1080" s="18">
        <v>0</v>
      </c>
      <c r="H1080" s="21" t="s">
        <v>2982</v>
      </c>
      <c r="I1080" s="16">
        <v>0</v>
      </c>
      <c r="J1080" s="23">
        <v>909</v>
      </c>
      <c r="K1080" s="14">
        <v>881</v>
      </c>
      <c r="L1080" s="14">
        <v>3447</v>
      </c>
      <c r="M1080" s="4" t="s">
        <v>870</v>
      </c>
      <c r="N1080" s="4" t="s">
        <v>871</v>
      </c>
      <c r="O1080" s="4" t="s">
        <v>873</v>
      </c>
      <c r="P1080" s="4">
        <v>13</v>
      </c>
      <c r="Q1080" s="4" t="s">
        <v>874</v>
      </c>
      <c r="R1080" s="6">
        <v>9</v>
      </c>
      <c r="S1080" s="4" t="s">
        <v>874</v>
      </c>
      <c r="T1080" s="4">
        <v>127073</v>
      </c>
      <c r="U1080" s="4">
        <v>8127073</v>
      </c>
      <c r="V1080" s="4" t="s">
        <v>849</v>
      </c>
      <c r="W1080" s="4">
        <v>175</v>
      </c>
      <c r="Y1080" s="31">
        <v>0.82642734389917893</v>
      </c>
      <c r="Z1080" s="33">
        <v>5</v>
      </c>
      <c r="AA1080" s="34">
        <v>0.1652854687798358</v>
      </c>
      <c r="AB1080" s="32">
        <v>0.2</v>
      </c>
    </row>
    <row r="1081" spans="6:28" x14ac:dyDescent="0.2">
      <c r="F1081" s="24">
        <v>0.28211542012927054</v>
      </c>
      <c r="G1081" s="18">
        <v>0</v>
      </c>
      <c r="H1081" s="21" t="s">
        <v>2983</v>
      </c>
      <c r="I1081" s="16">
        <v>0</v>
      </c>
      <c r="J1081" s="23">
        <v>831</v>
      </c>
      <c r="K1081" s="14">
        <v>681</v>
      </c>
      <c r="L1081" s="14">
        <v>3249</v>
      </c>
      <c r="M1081" s="4" t="s">
        <v>870</v>
      </c>
      <c r="N1081" s="4" t="s">
        <v>871</v>
      </c>
      <c r="O1081" s="4" t="s">
        <v>873</v>
      </c>
      <c r="P1081" s="4">
        <v>13</v>
      </c>
      <c r="Q1081" s="4" t="s">
        <v>874</v>
      </c>
      <c r="R1081" s="6">
        <v>10</v>
      </c>
      <c r="S1081" s="4" t="s">
        <v>874</v>
      </c>
      <c r="T1081" s="4">
        <v>127103</v>
      </c>
      <c r="U1081" s="4">
        <v>8127103</v>
      </c>
      <c r="V1081" s="4" t="s">
        <v>857</v>
      </c>
      <c r="W1081" s="4">
        <v>1103</v>
      </c>
      <c r="Y1081" s="31">
        <v>0.82545683679899184</v>
      </c>
      <c r="Z1081" s="33">
        <v>7</v>
      </c>
      <c r="AA1081" s="34">
        <v>0.11792240525699883</v>
      </c>
      <c r="AB1081" s="32">
        <v>0.14285714285714285</v>
      </c>
    </row>
    <row r="1082" spans="6:28" x14ac:dyDescent="0.2">
      <c r="F1082" s="24">
        <v>1.5346260387811634E-2</v>
      </c>
      <c r="G1082" s="18">
        <v>0</v>
      </c>
      <c r="H1082" s="21" t="s">
        <v>2984</v>
      </c>
      <c r="I1082" s="16">
        <v>0</v>
      </c>
      <c r="J1082" s="23">
        <v>831</v>
      </c>
      <c r="K1082" s="14">
        <v>681</v>
      </c>
      <c r="L1082" s="14">
        <v>3249</v>
      </c>
      <c r="M1082" s="4" t="s">
        <v>870</v>
      </c>
      <c r="N1082" s="4" t="s">
        <v>871</v>
      </c>
      <c r="O1082" s="4" t="s">
        <v>873</v>
      </c>
      <c r="P1082" s="4">
        <v>13</v>
      </c>
      <c r="Q1082" s="4" t="s">
        <v>874</v>
      </c>
      <c r="R1082" s="6">
        <v>11</v>
      </c>
      <c r="S1082" s="4" t="s">
        <v>874</v>
      </c>
      <c r="T1082" s="4">
        <v>127103</v>
      </c>
      <c r="U1082" s="4">
        <v>8127103</v>
      </c>
      <c r="V1082" s="4" t="s">
        <v>857</v>
      </c>
      <c r="W1082" s="4">
        <v>60</v>
      </c>
      <c r="Y1082" s="31">
        <v>0.82545683679899184</v>
      </c>
      <c r="Z1082" s="33">
        <v>7</v>
      </c>
      <c r="AA1082" s="34">
        <v>0.11792240525699883</v>
      </c>
      <c r="AB1082" s="32">
        <v>0.14285714285714285</v>
      </c>
    </row>
    <row r="1083" spans="6:28" x14ac:dyDescent="0.2">
      <c r="F1083" s="24">
        <v>0.36063711911357343</v>
      </c>
      <c r="G1083" s="18">
        <v>0</v>
      </c>
      <c r="H1083" s="21" t="s">
        <v>2985</v>
      </c>
      <c r="I1083" s="16">
        <v>0</v>
      </c>
      <c r="J1083" s="23">
        <v>831</v>
      </c>
      <c r="K1083" s="14">
        <v>681</v>
      </c>
      <c r="L1083" s="14">
        <v>3249</v>
      </c>
      <c r="M1083" s="4" t="s">
        <v>870</v>
      </c>
      <c r="N1083" s="4" t="s">
        <v>871</v>
      </c>
      <c r="O1083" s="4" t="s">
        <v>873</v>
      </c>
      <c r="P1083" s="4">
        <v>13</v>
      </c>
      <c r="Q1083" s="4" t="s">
        <v>874</v>
      </c>
      <c r="R1083" s="6">
        <v>12</v>
      </c>
      <c r="S1083" s="4" t="s">
        <v>874</v>
      </c>
      <c r="T1083" s="4">
        <v>127103</v>
      </c>
      <c r="U1083" s="4">
        <v>8127103</v>
      </c>
      <c r="V1083" s="4" t="s">
        <v>857</v>
      </c>
      <c r="W1083" s="4">
        <v>1410</v>
      </c>
      <c r="Y1083" s="31">
        <v>0.82545683679899184</v>
      </c>
      <c r="Z1083" s="33">
        <v>7</v>
      </c>
      <c r="AA1083" s="34">
        <v>0.11792240525699883</v>
      </c>
      <c r="AB1083" s="32">
        <v>0.14285714285714285</v>
      </c>
    </row>
    <row r="1084" spans="6:28" x14ac:dyDescent="0.2">
      <c r="F1084" s="24">
        <v>5.4690265486725669E-2</v>
      </c>
      <c r="G1084" s="18">
        <v>5.6379735213375835E-3</v>
      </c>
      <c r="H1084" s="21" t="s">
        <v>2985</v>
      </c>
      <c r="I1084" s="16">
        <v>6.4815814111969849E-2</v>
      </c>
      <c r="J1084" s="23">
        <v>412</v>
      </c>
      <c r="K1084" s="14">
        <v>1517</v>
      </c>
      <c r="L1084" s="14">
        <v>1017</v>
      </c>
      <c r="M1084" s="4" t="s">
        <v>870</v>
      </c>
      <c r="N1084" s="4" t="s">
        <v>871</v>
      </c>
      <c r="O1084" s="4" t="s">
        <v>873</v>
      </c>
      <c r="P1084" s="4">
        <v>13</v>
      </c>
      <c r="Q1084" s="4" t="s">
        <v>874</v>
      </c>
      <c r="R1084" s="6">
        <v>12</v>
      </c>
      <c r="S1084" s="4" t="s">
        <v>874</v>
      </c>
      <c r="T1084" s="4">
        <v>127104</v>
      </c>
      <c r="U1084" s="4">
        <v>8127104</v>
      </c>
      <c r="V1084" s="4" t="s">
        <v>858</v>
      </c>
      <c r="W1084" s="4">
        <v>135</v>
      </c>
      <c r="Y1084" s="31">
        <v>0.8601493550577054</v>
      </c>
      <c r="Z1084" s="33">
        <v>4</v>
      </c>
      <c r="AA1084" s="34">
        <v>0.21503733876442635</v>
      </c>
      <c r="AB1084" s="32">
        <v>0.25</v>
      </c>
    </row>
    <row r="1085" spans="6:28" x14ac:dyDescent="0.2">
      <c r="F1085" s="24">
        <v>5.0066225165562913E-3</v>
      </c>
      <c r="G1085" s="18">
        <v>4.5103092783505151E-3</v>
      </c>
      <c r="H1085" s="21" t="s">
        <v>2985</v>
      </c>
      <c r="I1085" s="16">
        <v>1</v>
      </c>
      <c r="J1085" s="23">
        <v>216</v>
      </c>
      <c r="K1085" s="14">
        <v>1778</v>
      </c>
      <c r="L1085" s="14">
        <v>302</v>
      </c>
      <c r="M1085" s="4" t="s">
        <v>870</v>
      </c>
      <c r="N1085" s="4" t="s">
        <v>871</v>
      </c>
      <c r="O1085" s="4" t="s">
        <v>873</v>
      </c>
      <c r="P1085" s="4">
        <v>13</v>
      </c>
      <c r="Q1085" s="4" t="s">
        <v>874</v>
      </c>
      <c r="R1085" s="6">
        <v>12</v>
      </c>
      <c r="S1085" s="4" t="s">
        <v>874</v>
      </c>
      <c r="T1085" s="4">
        <v>136035</v>
      </c>
      <c r="U1085" s="4">
        <v>8136035</v>
      </c>
      <c r="V1085" s="4" t="s">
        <v>18</v>
      </c>
      <c r="W1085" s="4">
        <v>7</v>
      </c>
      <c r="Y1085" s="31">
        <v>0.90592334494773519</v>
      </c>
      <c r="Z1085" s="33">
        <v>3</v>
      </c>
      <c r="AA1085" s="34">
        <v>0.30197444831591175</v>
      </c>
      <c r="AB1085" s="32">
        <v>0.33333333333333331</v>
      </c>
    </row>
    <row r="1086" spans="6:28" x14ac:dyDescent="0.2">
      <c r="F1086" s="24">
        <v>3.8365650969529085E-3</v>
      </c>
      <c r="G1086" s="18">
        <v>0</v>
      </c>
      <c r="H1086" s="21" t="s">
        <v>2986</v>
      </c>
      <c r="I1086" s="16">
        <v>0</v>
      </c>
      <c r="J1086" s="23">
        <v>831</v>
      </c>
      <c r="K1086" s="14">
        <v>681</v>
      </c>
      <c r="L1086" s="14">
        <v>3249</v>
      </c>
      <c r="M1086" s="4" t="s">
        <v>870</v>
      </c>
      <c r="N1086" s="4" t="s">
        <v>871</v>
      </c>
      <c r="O1086" s="4" t="s">
        <v>873</v>
      </c>
      <c r="P1086" s="4">
        <v>13</v>
      </c>
      <c r="Q1086" s="4" t="s">
        <v>874</v>
      </c>
      <c r="R1086" s="6">
        <v>13</v>
      </c>
      <c r="S1086" s="4" t="s">
        <v>874</v>
      </c>
      <c r="T1086" s="4">
        <v>127103</v>
      </c>
      <c r="U1086" s="4">
        <v>8127103</v>
      </c>
      <c r="V1086" s="4" t="s">
        <v>857</v>
      </c>
      <c r="W1086" s="4">
        <v>15</v>
      </c>
      <c r="Y1086" s="31">
        <v>0.82545683679899184</v>
      </c>
      <c r="Z1086" s="33">
        <v>7</v>
      </c>
      <c r="AA1086" s="34">
        <v>0.11792240525699883</v>
      </c>
      <c r="AB1086" s="32">
        <v>0.14285714285714285</v>
      </c>
    </row>
    <row r="1087" spans="6:28" x14ac:dyDescent="0.2">
      <c r="F1087" s="24">
        <v>0.29508914100486228</v>
      </c>
      <c r="G1087" s="18">
        <v>0.65204428861054287</v>
      </c>
      <c r="H1087" s="21" t="s">
        <v>2986</v>
      </c>
      <c r="I1087" s="16">
        <v>0.66848237992005233</v>
      </c>
      <c r="J1087" s="23">
        <v>306</v>
      </c>
      <c r="K1087" s="14">
        <v>1745</v>
      </c>
      <c r="L1087" s="14">
        <v>617</v>
      </c>
      <c r="M1087" s="4" t="s">
        <v>870</v>
      </c>
      <c r="N1087" s="4" t="s">
        <v>871</v>
      </c>
      <c r="O1087" s="4" t="s">
        <v>873</v>
      </c>
      <c r="P1087" s="4">
        <v>13</v>
      </c>
      <c r="Q1087" s="4" t="s">
        <v>874</v>
      </c>
      <c r="R1087" s="6">
        <v>13</v>
      </c>
      <c r="S1087" s="4" t="s">
        <v>874</v>
      </c>
      <c r="T1087" s="4">
        <v>136060</v>
      </c>
      <c r="U1087" s="4">
        <v>8136060</v>
      </c>
      <c r="V1087" s="4" t="s">
        <v>25</v>
      </c>
      <c r="W1087" s="4">
        <v>595</v>
      </c>
      <c r="Y1087" s="31">
        <v>0.88530734632683661</v>
      </c>
      <c r="Z1087" s="33">
        <v>2</v>
      </c>
      <c r="AA1087" s="34">
        <v>0.4426536731634183</v>
      </c>
      <c r="AB1087" s="32">
        <v>0.5</v>
      </c>
    </row>
    <row r="1088" spans="6:28" x14ac:dyDescent="0.2">
      <c r="F1088" s="24">
        <v>0.50139937106918242</v>
      </c>
      <c r="G1088" s="18">
        <v>0</v>
      </c>
      <c r="H1088" s="21" t="s">
        <v>2987</v>
      </c>
      <c r="I1088" s="16">
        <v>0</v>
      </c>
      <c r="J1088" s="23">
        <v>8697</v>
      </c>
      <c r="K1088" s="14">
        <v>6960</v>
      </c>
      <c r="L1088" s="14">
        <v>17172</v>
      </c>
      <c r="M1088" s="4" t="s">
        <v>870</v>
      </c>
      <c r="N1088" s="4" t="s">
        <v>871</v>
      </c>
      <c r="O1088" s="4" t="s">
        <v>873</v>
      </c>
      <c r="P1088" s="4">
        <v>13</v>
      </c>
      <c r="Q1088" s="4" t="s">
        <v>874</v>
      </c>
      <c r="R1088" s="6">
        <v>14</v>
      </c>
      <c r="S1088" s="4" t="s">
        <v>874</v>
      </c>
      <c r="T1088" s="4">
        <v>127014</v>
      </c>
      <c r="U1088" s="4">
        <v>8127014</v>
      </c>
      <c r="V1088" s="4" t="s">
        <v>986</v>
      </c>
      <c r="W1088" s="4">
        <v>990</v>
      </c>
      <c r="Y1088" s="31">
        <v>0.73508178744402819</v>
      </c>
      <c r="Z1088" s="33">
        <v>15</v>
      </c>
      <c r="AA1088" s="34">
        <v>4.9005452496268545E-2</v>
      </c>
      <c r="AB1088" s="32">
        <v>6.6666666666666666E-2</v>
      </c>
    </row>
    <row r="1089" spans="6:28" x14ac:dyDescent="0.2">
      <c r="F1089" s="24">
        <v>9.8920062695924765E-2</v>
      </c>
      <c r="G1089" s="18">
        <v>0</v>
      </c>
      <c r="H1089" s="21" t="s">
        <v>2988</v>
      </c>
      <c r="I1089" s="16">
        <v>0</v>
      </c>
      <c r="J1089" s="23">
        <v>654</v>
      </c>
      <c r="K1089" s="14">
        <v>651</v>
      </c>
      <c r="L1089" s="14">
        <v>2552</v>
      </c>
      <c r="M1089" s="4" t="s">
        <v>870</v>
      </c>
      <c r="N1089" s="4" t="s">
        <v>871</v>
      </c>
      <c r="O1089" s="4" t="s">
        <v>873</v>
      </c>
      <c r="P1089" s="4">
        <v>13</v>
      </c>
      <c r="Q1089" s="4" t="s">
        <v>874</v>
      </c>
      <c r="R1089" s="6">
        <v>15</v>
      </c>
      <c r="S1089" s="4" t="s">
        <v>874</v>
      </c>
      <c r="T1089" s="4">
        <v>127101</v>
      </c>
      <c r="U1089" s="4">
        <v>8127101</v>
      </c>
      <c r="V1089" s="4" t="s">
        <v>855</v>
      </c>
      <c r="W1089" s="4">
        <v>386</v>
      </c>
      <c r="Y1089" s="31">
        <v>0.83043816437645834</v>
      </c>
      <c r="Z1089" s="33">
        <v>5</v>
      </c>
      <c r="AA1089" s="34">
        <v>0.16608763287529166</v>
      </c>
      <c r="AB1089" s="32">
        <v>0.2</v>
      </c>
    </row>
    <row r="1090" spans="6:28" x14ac:dyDescent="0.2">
      <c r="F1090" s="24">
        <v>0.16298746081504703</v>
      </c>
      <c r="G1090" s="18">
        <v>0</v>
      </c>
      <c r="H1090" s="21" t="s">
        <v>2989</v>
      </c>
      <c r="I1090" s="16">
        <v>0</v>
      </c>
      <c r="J1090" s="23">
        <v>654</v>
      </c>
      <c r="K1090" s="14">
        <v>651</v>
      </c>
      <c r="L1090" s="14">
        <v>2552</v>
      </c>
      <c r="M1090" s="4" t="s">
        <v>870</v>
      </c>
      <c r="N1090" s="4" t="s">
        <v>871</v>
      </c>
      <c r="O1090" s="4" t="s">
        <v>873</v>
      </c>
      <c r="P1090" s="4">
        <v>13</v>
      </c>
      <c r="Q1090" s="4" t="s">
        <v>874</v>
      </c>
      <c r="R1090" s="6">
        <v>16</v>
      </c>
      <c r="S1090" s="4" t="s">
        <v>874</v>
      </c>
      <c r="T1090" s="4">
        <v>127101</v>
      </c>
      <c r="U1090" s="4">
        <v>8127101</v>
      </c>
      <c r="V1090" s="4" t="s">
        <v>855</v>
      </c>
      <c r="W1090" s="4">
        <v>636</v>
      </c>
      <c r="Y1090" s="31">
        <v>0.83043816437645834</v>
      </c>
      <c r="Z1090" s="33">
        <v>5</v>
      </c>
      <c r="AA1090" s="34">
        <v>0.16608763287529166</v>
      </c>
      <c r="AB1090" s="32">
        <v>0.2</v>
      </c>
    </row>
    <row r="1091" spans="6:28" x14ac:dyDescent="0.2">
      <c r="F1091" s="24">
        <v>0.17605721003134794</v>
      </c>
      <c r="G1091" s="18">
        <v>0</v>
      </c>
      <c r="H1091" s="21" t="s">
        <v>2990</v>
      </c>
      <c r="I1091" s="16">
        <v>0</v>
      </c>
      <c r="J1091" s="23">
        <v>654</v>
      </c>
      <c r="K1091" s="14">
        <v>651</v>
      </c>
      <c r="L1091" s="14">
        <v>2552</v>
      </c>
      <c r="M1091" s="4" t="s">
        <v>870</v>
      </c>
      <c r="N1091" s="4" t="s">
        <v>871</v>
      </c>
      <c r="O1091" s="4" t="s">
        <v>873</v>
      </c>
      <c r="P1091" s="4">
        <v>13</v>
      </c>
      <c r="Q1091" s="4" t="s">
        <v>874</v>
      </c>
      <c r="R1091" s="6">
        <v>17</v>
      </c>
      <c r="S1091" s="4" t="s">
        <v>874</v>
      </c>
      <c r="T1091" s="4">
        <v>127101</v>
      </c>
      <c r="U1091" s="4">
        <v>8127101</v>
      </c>
      <c r="V1091" s="4" t="s">
        <v>855</v>
      </c>
      <c r="W1091" s="4">
        <v>687</v>
      </c>
      <c r="Y1091" s="31">
        <v>0.83043816437645834</v>
      </c>
      <c r="Z1091" s="33">
        <v>5</v>
      </c>
      <c r="AA1091" s="34">
        <v>0.16608763287529166</v>
      </c>
      <c r="AB1091" s="32">
        <v>0.2</v>
      </c>
    </row>
    <row r="1092" spans="6:28" x14ac:dyDescent="0.2">
      <c r="F1092" s="24">
        <v>0.14374330563250232</v>
      </c>
      <c r="G1092" s="18">
        <v>0</v>
      </c>
      <c r="H1092" s="21" t="s">
        <v>2991</v>
      </c>
      <c r="I1092" s="16">
        <v>0</v>
      </c>
      <c r="J1092" s="23">
        <v>831</v>
      </c>
      <c r="K1092" s="14">
        <v>681</v>
      </c>
      <c r="L1092" s="14">
        <v>3249</v>
      </c>
      <c r="M1092" s="4" t="s">
        <v>870</v>
      </c>
      <c r="N1092" s="4" t="s">
        <v>871</v>
      </c>
      <c r="O1092" s="4" t="s">
        <v>873</v>
      </c>
      <c r="P1092" s="4">
        <v>13</v>
      </c>
      <c r="Q1092" s="4" t="s">
        <v>874</v>
      </c>
      <c r="R1092" s="6">
        <v>18</v>
      </c>
      <c r="S1092" s="4" t="s">
        <v>874</v>
      </c>
      <c r="T1092" s="4">
        <v>127103</v>
      </c>
      <c r="U1092" s="4">
        <v>8127103</v>
      </c>
      <c r="V1092" s="4" t="s">
        <v>857</v>
      </c>
      <c r="W1092" s="4">
        <v>562</v>
      </c>
      <c r="Y1092" s="31">
        <v>0.82545683679899184</v>
      </c>
      <c r="Z1092" s="33">
        <v>7</v>
      </c>
      <c r="AA1092" s="34">
        <v>0.11792240525699883</v>
      </c>
      <c r="AB1092" s="32">
        <v>0.14285714285714285</v>
      </c>
    </row>
    <row r="1093" spans="6:28" x14ac:dyDescent="0.2">
      <c r="F1093" s="24">
        <v>0.58851118099231303</v>
      </c>
      <c r="G1093" s="18">
        <v>0</v>
      </c>
      <c r="H1093" s="21" t="s">
        <v>2992</v>
      </c>
      <c r="I1093" s="16">
        <v>0</v>
      </c>
      <c r="J1093" s="23">
        <v>8697</v>
      </c>
      <c r="K1093" s="14">
        <v>6960</v>
      </c>
      <c r="L1093" s="14">
        <v>17172</v>
      </c>
      <c r="M1093" s="4" t="s">
        <v>870</v>
      </c>
      <c r="N1093" s="4" t="s">
        <v>871</v>
      </c>
      <c r="O1093" s="4" t="s">
        <v>873</v>
      </c>
      <c r="P1093" s="4">
        <v>13</v>
      </c>
      <c r="Q1093" s="4" t="s">
        <v>874</v>
      </c>
      <c r="R1093" s="6">
        <v>19</v>
      </c>
      <c r="S1093" s="4" t="s">
        <v>874</v>
      </c>
      <c r="T1093" s="4">
        <v>127014</v>
      </c>
      <c r="U1093" s="4">
        <v>8127014</v>
      </c>
      <c r="V1093" s="4" t="s">
        <v>986</v>
      </c>
      <c r="W1093" s="4">
        <v>1162</v>
      </c>
      <c r="Y1093" s="31">
        <v>0.73508178744402819</v>
      </c>
      <c r="Z1093" s="33">
        <v>15</v>
      </c>
      <c r="AA1093" s="34">
        <v>4.9005452496268545E-2</v>
      </c>
      <c r="AB1093" s="32">
        <v>6.6666666666666666E-2</v>
      </c>
    </row>
    <row r="1094" spans="6:28" x14ac:dyDescent="0.2">
      <c r="F1094" s="24">
        <v>2.6369282891022024E-2</v>
      </c>
      <c r="G1094" s="18">
        <v>2.8757217247468636E-3</v>
      </c>
      <c r="H1094" s="21" t="s">
        <v>2993</v>
      </c>
      <c r="I1094" s="16">
        <v>1.644912826555206E-2</v>
      </c>
      <c r="J1094" s="23">
        <v>467</v>
      </c>
      <c r="K1094" s="14">
        <v>2206</v>
      </c>
      <c r="L1094" s="14">
        <v>1771</v>
      </c>
      <c r="M1094" s="4" t="s">
        <v>870</v>
      </c>
      <c r="N1094" s="4" t="s">
        <v>871</v>
      </c>
      <c r="O1094" s="4" t="s">
        <v>873</v>
      </c>
      <c r="P1094" s="4">
        <v>13</v>
      </c>
      <c r="Q1094" s="4" t="s">
        <v>874</v>
      </c>
      <c r="R1094" s="6">
        <v>20</v>
      </c>
      <c r="S1094" s="4" t="s">
        <v>874</v>
      </c>
      <c r="T1094" s="4">
        <v>127102</v>
      </c>
      <c r="U1094" s="4">
        <v>8127102</v>
      </c>
      <c r="V1094" s="4" t="s">
        <v>856</v>
      </c>
      <c r="W1094" s="4">
        <v>100</v>
      </c>
      <c r="Y1094" s="31">
        <v>0.89491449144914492</v>
      </c>
      <c r="Z1094" s="33">
        <v>4</v>
      </c>
      <c r="AA1094" s="34">
        <v>0.22372862286228623</v>
      </c>
      <c r="AB1094" s="32">
        <v>0.25</v>
      </c>
    </row>
    <row r="1095" spans="6:28" x14ac:dyDescent="0.2">
      <c r="F1095" s="24">
        <v>7.2110127826941983E-2</v>
      </c>
      <c r="G1095" s="18">
        <v>2.0169956139738869E-2</v>
      </c>
      <c r="H1095" s="21" t="s">
        <v>2993</v>
      </c>
      <c r="I1095" s="16">
        <v>6.4815814111969849E-2</v>
      </c>
      <c r="J1095" s="23">
        <v>412</v>
      </c>
      <c r="K1095" s="14">
        <v>1517</v>
      </c>
      <c r="L1095" s="14">
        <v>1017</v>
      </c>
      <c r="M1095" s="4" t="s">
        <v>870</v>
      </c>
      <c r="N1095" s="4" t="s">
        <v>871</v>
      </c>
      <c r="O1095" s="4" t="s">
        <v>873</v>
      </c>
      <c r="P1095" s="4">
        <v>13</v>
      </c>
      <c r="Q1095" s="4" t="s">
        <v>874</v>
      </c>
      <c r="R1095" s="6">
        <v>20</v>
      </c>
      <c r="S1095" s="4" t="s">
        <v>874</v>
      </c>
      <c r="T1095" s="4">
        <v>127104</v>
      </c>
      <c r="U1095" s="4">
        <v>8127104</v>
      </c>
      <c r="V1095" s="4" t="s">
        <v>858</v>
      </c>
      <c r="W1095" s="4">
        <v>178</v>
      </c>
      <c r="Y1095" s="31">
        <v>0.8601493550577054</v>
      </c>
      <c r="Z1095" s="33">
        <v>4</v>
      </c>
      <c r="AA1095" s="34">
        <v>0.21503733876442635</v>
      </c>
      <c r="AB1095" s="32">
        <v>0.25</v>
      </c>
    </row>
    <row r="1096" spans="6:28" x14ac:dyDescent="0.2">
      <c r="F1096" s="24">
        <v>0.21027814569536424</v>
      </c>
      <c r="G1096" s="18">
        <v>0.51398601398601396</v>
      </c>
      <c r="H1096" s="21" t="s">
        <v>2993</v>
      </c>
      <c r="I1096" s="16">
        <v>1</v>
      </c>
      <c r="J1096" s="23">
        <v>216</v>
      </c>
      <c r="K1096" s="14">
        <v>1778</v>
      </c>
      <c r="L1096" s="14">
        <v>302</v>
      </c>
      <c r="M1096" s="4" t="s">
        <v>870</v>
      </c>
      <c r="N1096" s="4" t="s">
        <v>871</v>
      </c>
      <c r="O1096" s="4" t="s">
        <v>873</v>
      </c>
      <c r="P1096" s="4">
        <v>13</v>
      </c>
      <c r="Q1096" s="4" t="s">
        <v>874</v>
      </c>
      <c r="R1096" s="6">
        <v>20</v>
      </c>
      <c r="S1096" s="4" t="s">
        <v>874</v>
      </c>
      <c r="T1096" s="4">
        <v>136035</v>
      </c>
      <c r="U1096" s="4">
        <v>8136035</v>
      </c>
      <c r="V1096" s="4" t="s">
        <v>18</v>
      </c>
      <c r="W1096" s="4">
        <v>294</v>
      </c>
      <c r="Y1096" s="31">
        <v>0.90592334494773519</v>
      </c>
      <c r="Z1096" s="33">
        <v>3</v>
      </c>
      <c r="AA1096" s="34">
        <v>0.30197444831591175</v>
      </c>
      <c r="AB1096" s="32">
        <v>0.33333333333333331</v>
      </c>
    </row>
    <row r="1097" spans="6:28" x14ac:dyDescent="0.2">
      <c r="F1097" s="24">
        <v>0.73791806429070572</v>
      </c>
      <c r="G1097" s="18">
        <v>0</v>
      </c>
      <c r="H1097" s="21" t="s">
        <v>2994</v>
      </c>
      <c r="I1097" s="16">
        <v>0</v>
      </c>
      <c r="J1097" s="23">
        <v>8697</v>
      </c>
      <c r="K1097" s="14">
        <v>6960</v>
      </c>
      <c r="L1097" s="14">
        <v>17172</v>
      </c>
      <c r="M1097" s="4" t="s">
        <v>870</v>
      </c>
      <c r="N1097" s="4" t="s">
        <v>871</v>
      </c>
      <c r="O1097" s="4" t="s">
        <v>873</v>
      </c>
      <c r="P1097" s="4">
        <v>13</v>
      </c>
      <c r="Q1097" s="4" t="s">
        <v>874</v>
      </c>
      <c r="R1097" s="6">
        <v>21</v>
      </c>
      <c r="S1097" s="4" t="s">
        <v>874</v>
      </c>
      <c r="T1097" s="4">
        <v>127014</v>
      </c>
      <c r="U1097" s="4">
        <v>8127014</v>
      </c>
      <c r="V1097" s="4" t="s">
        <v>986</v>
      </c>
      <c r="W1097" s="4">
        <v>1457</v>
      </c>
      <c r="Y1097" s="31">
        <v>0.73508178744402819</v>
      </c>
      <c r="Z1097" s="33">
        <v>15</v>
      </c>
      <c r="AA1097" s="34">
        <v>4.9005452496268545E-2</v>
      </c>
      <c r="AB1097" s="32">
        <v>6.6666666666666666E-2</v>
      </c>
    </row>
    <row r="1098" spans="6:28" x14ac:dyDescent="0.2">
      <c r="F1098" s="24">
        <v>0.45753263707571801</v>
      </c>
      <c r="G1098" s="18">
        <v>0</v>
      </c>
      <c r="H1098" s="21" t="s">
        <v>2995</v>
      </c>
      <c r="I1098" s="16">
        <v>0</v>
      </c>
      <c r="J1098" s="23">
        <v>909</v>
      </c>
      <c r="K1098" s="14">
        <v>881</v>
      </c>
      <c r="L1098" s="14">
        <v>3447</v>
      </c>
      <c r="M1098" s="4" t="s">
        <v>870</v>
      </c>
      <c r="N1098" s="4" t="s">
        <v>871</v>
      </c>
      <c r="O1098" s="4" t="s">
        <v>873</v>
      </c>
      <c r="P1098" s="4">
        <v>13</v>
      </c>
      <c r="Q1098" s="4" t="s">
        <v>874</v>
      </c>
      <c r="R1098" s="6">
        <v>22</v>
      </c>
      <c r="S1098" s="4" t="s">
        <v>874</v>
      </c>
      <c r="T1098" s="4">
        <v>127073</v>
      </c>
      <c r="U1098" s="4">
        <v>8127073</v>
      </c>
      <c r="V1098" s="4" t="s">
        <v>849</v>
      </c>
      <c r="W1098" s="4">
        <v>1735</v>
      </c>
      <c r="Y1098" s="31">
        <v>0.82642734389917893</v>
      </c>
      <c r="Z1098" s="33">
        <v>5</v>
      </c>
      <c r="AA1098" s="34">
        <v>0.1652854687798358</v>
      </c>
      <c r="AB1098" s="32">
        <v>0.2</v>
      </c>
    </row>
    <row r="1099" spans="6:28" x14ac:dyDescent="0.2">
      <c r="F1099" s="24">
        <v>0.4193522012578616</v>
      </c>
      <c r="G1099" s="18">
        <v>0</v>
      </c>
      <c r="H1099" s="21" t="s">
        <v>2996</v>
      </c>
      <c r="I1099" s="16">
        <v>0</v>
      </c>
      <c r="J1099" s="23">
        <v>8697</v>
      </c>
      <c r="K1099" s="14">
        <v>6960</v>
      </c>
      <c r="L1099" s="14">
        <v>17172</v>
      </c>
      <c r="M1099" s="4" t="s">
        <v>870</v>
      </c>
      <c r="N1099" s="4" t="s">
        <v>871</v>
      </c>
      <c r="O1099" s="4" t="s">
        <v>873</v>
      </c>
      <c r="P1099" s="4">
        <v>13</v>
      </c>
      <c r="Q1099" s="4" t="s">
        <v>874</v>
      </c>
      <c r="R1099" s="6">
        <v>23</v>
      </c>
      <c r="S1099" s="4" t="s">
        <v>874</v>
      </c>
      <c r="T1099" s="4">
        <v>127014</v>
      </c>
      <c r="U1099" s="4">
        <v>8127014</v>
      </c>
      <c r="V1099" s="4" t="s">
        <v>986</v>
      </c>
      <c r="W1099" s="4">
        <v>828</v>
      </c>
      <c r="Y1099" s="31">
        <v>0.73508178744402819</v>
      </c>
      <c r="Z1099" s="33">
        <v>15</v>
      </c>
      <c r="AA1099" s="34">
        <v>4.9005452496268545E-2</v>
      </c>
      <c r="AB1099" s="32">
        <v>6.6666666666666666E-2</v>
      </c>
    </row>
    <row r="1100" spans="6:28" x14ac:dyDescent="0.2">
      <c r="F1100" s="24">
        <v>0.18840461215932913</v>
      </c>
      <c r="G1100" s="18">
        <v>0</v>
      </c>
      <c r="H1100" s="21" t="s">
        <v>2997</v>
      </c>
      <c r="I1100" s="16">
        <v>0</v>
      </c>
      <c r="J1100" s="23">
        <v>8697</v>
      </c>
      <c r="K1100" s="14">
        <v>6960</v>
      </c>
      <c r="L1100" s="14">
        <v>17172</v>
      </c>
      <c r="M1100" s="4" t="s">
        <v>870</v>
      </c>
      <c r="N1100" s="4" t="s">
        <v>871</v>
      </c>
      <c r="O1100" s="4" t="s">
        <v>873</v>
      </c>
      <c r="P1100" s="4">
        <v>13</v>
      </c>
      <c r="Q1100" s="4" t="s">
        <v>874</v>
      </c>
      <c r="R1100" s="6">
        <v>24</v>
      </c>
      <c r="S1100" s="4" t="s">
        <v>874</v>
      </c>
      <c r="T1100" s="4">
        <v>127014</v>
      </c>
      <c r="U1100" s="4">
        <v>8127014</v>
      </c>
      <c r="V1100" s="4" t="s">
        <v>986</v>
      </c>
      <c r="W1100" s="4">
        <v>372</v>
      </c>
      <c r="Y1100" s="31">
        <v>0.73508178744402819</v>
      </c>
      <c r="Z1100" s="33">
        <v>15</v>
      </c>
      <c r="AA1100" s="34">
        <v>4.9005452496268545E-2</v>
      </c>
      <c r="AB1100" s="32">
        <v>6.6666666666666666E-2</v>
      </c>
    </row>
    <row r="1101" spans="6:28" x14ac:dyDescent="0.2">
      <c r="F1101" s="24">
        <v>4.2311382468382036E-2</v>
      </c>
      <c r="G1101" s="18">
        <v>0</v>
      </c>
      <c r="H1101" s="21" t="s">
        <v>2998</v>
      </c>
      <c r="I1101" s="16">
        <v>0</v>
      </c>
      <c r="J1101" s="23">
        <v>1155</v>
      </c>
      <c r="K1101" s="14">
        <v>619</v>
      </c>
      <c r="L1101" s="14">
        <v>2293</v>
      </c>
      <c r="M1101" s="4" t="s">
        <v>870</v>
      </c>
      <c r="N1101" s="4" t="s">
        <v>871</v>
      </c>
      <c r="O1101" s="4" t="s">
        <v>873</v>
      </c>
      <c r="P1101" s="4">
        <v>13</v>
      </c>
      <c r="Q1101" s="4" t="s">
        <v>874</v>
      </c>
      <c r="R1101" s="6">
        <v>25</v>
      </c>
      <c r="S1101" s="4" t="s">
        <v>874</v>
      </c>
      <c r="T1101" s="4">
        <v>127046</v>
      </c>
      <c r="U1101" s="4">
        <v>8127046</v>
      </c>
      <c r="V1101" s="4" t="s">
        <v>979</v>
      </c>
      <c r="W1101" s="4">
        <v>84</v>
      </c>
      <c r="Y1101" s="31">
        <v>0.71600688468158347</v>
      </c>
      <c r="Z1101" s="33">
        <v>6</v>
      </c>
      <c r="AA1101" s="34">
        <v>0.11933448078026392</v>
      </c>
      <c r="AB1101" s="32">
        <v>0.16666666666666666</v>
      </c>
    </row>
    <row r="1102" spans="6:28" x14ac:dyDescent="0.2">
      <c r="F1102" s="24">
        <v>0.13527442123094296</v>
      </c>
      <c r="G1102" s="18">
        <v>1.4040603660945436E-2</v>
      </c>
      <c r="H1102" s="21" t="s">
        <v>2999</v>
      </c>
      <c r="I1102" s="16">
        <v>1.644912826555206E-2</v>
      </c>
      <c r="J1102" s="23">
        <v>467</v>
      </c>
      <c r="K1102" s="14">
        <v>2206</v>
      </c>
      <c r="L1102" s="14">
        <v>1771</v>
      </c>
      <c r="M1102" s="4" t="s">
        <v>870</v>
      </c>
      <c r="N1102" s="4" t="s">
        <v>871</v>
      </c>
      <c r="O1102" s="4" t="s">
        <v>873</v>
      </c>
      <c r="P1102" s="4">
        <v>13</v>
      </c>
      <c r="Q1102" s="4" t="s">
        <v>874</v>
      </c>
      <c r="R1102" s="6">
        <v>26</v>
      </c>
      <c r="S1102" s="4" t="s">
        <v>874</v>
      </c>
      <c r="T1102" s="4">
        <v>127102</v>
      </c>
      <c r="U1102" s="4">
        <v>8127102</v>
      </c>
      <c r="V1102" s="4" t="s">
        <v>856</v>
      </c>
      <c r="W1102" s="4">
        <v>513</v>
      </c>
      <c r="Y1102" s="31">
        <v>0.89491449144914492</v>
      </c>
      <c r="Z1102" s="33">
        <v>4</v>
      </c>
      <c r="AA1102" s="34">
        <v>0.22372862286228623</v>
      </c>
      <c r="AB1102" s="32">
        <v>0.25</v>
      </c>
    </row>
    <row r="1103" spans="6:28" x14ac:dyDescent="0.2">
      <c r="F1103" s="24">
        <v>4.2161538461538459E-2</v>
      </c>
      <c r="G1103" s="18">
        <v>0.14475873544093179</v>
      </c>
      <c r="H1103" s="21" t="s">
        <v>2999</v>
      </c>
      <c r="I1103" s="16">
        <v>1</v>
      </c>
      <c r="J1103" s="23">
        <v>126</v>
      </c>
      <c r="K1103" s="14">
        <v>1269</v>
      </c>
      <c r="L1103" s="14">
        <v>260</v>
      </c>
      <c r="M1103" s="4" t="s">
        <v>870</v>
      </c>
      <c r="N1103" s="4" t="s">
        <v>871</v>
      </c>
      <c r="O1103" s="4" t="s">
        <v>873</v>
      </c>
      <c r="P1103" s="4">
        <v>13</v>
      </c>
      <c r="Q1103" s="4" t="s">
        <v>874</v>
      </c>
      <c r="R1103" s="6">
        <v>26</v>
      </c>
      <c r="S1103" s="4" t="s">
        <v>874</v>
      </c>
      <c r="T1103" s="4">
        <v>136018</v>
      </c>
      <c r="U1103" s="4">
        <v>8136018</v>
      </c>
      <c r="V1103" s="4" t="s">
        <v>10</v>
      </c>
      <c r="W1103" s="4">
        <v>87</v>
      </c>
      <c r="Y1103" s="31">
        <v>0.92386706948640485</v>
      </c>
      <c r="Z1103" s="33">
        <v>3</v>
      </c>
      <c r="AA1103" s="34">
        <v>0.30795568982880162</v>
      </c>
      <c r="AB1103" s="32">
        <v>0.33333333333333331</v>
      </c>
    </row>
    <row r="1104" spans="6:28" x14ac:dyDescent="0.2">
      <c r="F1104" s="24">
        <v>7.1523178807947015E-4</v>
      </c>
      <c r="G1104" s="18">
        <v>1.6638935108153079E-3</v>
      </c>
      <c r="H1104" s="21" t="s">
        <v>2999</v>
      </c>
      <c r="I1104" s="16">
        <v>1</v>
      </c>
      <c r="J1104" s="23">
        <v>216</v>
      </c>
      <c r="K1104" s="14">
        <v>1778</v>
      </c>
      <c r="L1104" s="14">
        <v>302</v>
      </c>
      <c r="M1104" s="4" t="s">
        <v>870</v>
      </c>
      <c r="N1104" s="4" t="s">
        <v>871</v>
      </c>
      <c r="O1104" s="4" t="s">
        <v>873</v>
      </c>
      <c r="P1104" s="4">
        <v>13</v>
      </c>
      <c r="Q1104" s="4" t="s">
        <v>874</v>
      </c>
      <c r="R1104" s="6">
        <v>26</v>
      </c>
      <c r="S1104" s="4" t="s">
        <v>874</v>
      </c>
      <c r="T1104" s="4">
        <v>136035</v>
      </c>
      <c r="U1104" s="4">
        <v>8136035</v>
      </c>
      <c r="V1104" s="4" t="s">
        <v>18</v>
      </c>
      <c r="W1104" s="4">
        <v>1</v>
      </c>
      <c r="Y1104" s="31">
        <v>0.90592334494773519</v>
      </c>
      <c r="Z1104" s="33">
        <v>3</v>
      </c>
      <c r="AA1104" s="34">
        <v>0.30197444831591175</v>
      </c>
      <c r="AB1104" s="32">
        <v>0.33333333333333331</v>
      </c>
    </row>
    <row r="1105" spans="6:28" x14ac:dyDescent="0.2">
      <c r="F1105" s="24">
        <v>0.21577899686520374</v>
      </c>
      <c r="G1105" s="18">
        <v>0</v>
      </c>
      <c r="H1105" s="21" t="s">
        <v>3000</v>
      </c>
      <c r="I1105" s="16">
        <v>0</v>
      </c>
      <c r="J1105" s="23">
        <v>654</v>
      </c>
      <c r="K1105" s="14">
        <v>651</v>
      </c>
      <c r="L1105" s="14">
        <v>2552</v>
      </c>
      <c r="M1105" s="4" t="s">
        <v>870</v>
      </c>
      <c r="N1105" s="4" t="s">
        <v>871</v>
      </c>
      <c r="O1105" s="4" t="s">
        <v>873</v>
      </c>
      <c r="P1105" s="4">
        <v>13</v>
      </c>
      <c r="Q1105" s="4" t="s">
        <v>874</v>
      </c>
      <c r="R1105" s="6">
        <v>27</v>
      </c>
      <c r="S1105" s="4" t="s">
        <v>874</v>
      </c>
      <c r="T1105" s="4">
        <v>127101</v>
      </c>
      <c r="U1105" s="4">
        <v>8127101</v>
      </c>
      <c r="V1105" s="4" t="s">
        <v>855</v>
      </c>
      <c r="W1105" s="4">
        <v>842</v>
      </c>
      <c r="Y1105" s="31">
        <v>0.83043816437645834</v>
      </c>
      <c r="Z1105" s="33">
        <v>5</v>
      </c>
      <c r="AA1105" s="34">
        <v>0.16608763287529166</v>
      </c>
      <c r="AB1105" s="32">
        <v>0.2</v>
      </c>
    </row>
    <row r="1106" spans="6:28" x14ac:dyDescent="0.2">
      <c r="F1106" s="24">
        <v>0.27142576204523106</v>
      </c>
      <c r="G1106" s="18">
        <v>6.4815814111969849E-2</v>
      </c>
      <c r="H1106" s="21" t="s">
        <v>3001</v>
      </c>
      <c r="I1106" s="16">
        <v>6.4815814111969849E-2</v>
      </c>
      <c r="J1106" s="23">
        <v>412</v>
      </c>
      <c r="K1106" s="14">
        <v>1517</v>
      </c>
      <c r="L1106" s="14">
        <v>1017</v>
      </c>
      <c r="M1106" s="4" t="s">
        <v>870</v>
      </c>
      <c r="N1106" s="4" t="s">
        <v>871</v>
      </c>
      <c r="O1106" s="4" t="s">
        <v>873</v>
      </c>
      <c r="P1106" s="4">
        <v>13</v>
      </c>
      <c r="Q1106" s="4" t="s">
        <v>874</v>
      </c>
      <c r="R1106" s="6">
        <v>28</v>
      </c>
      <c r="S1106" s="4" t="s">
        <v>874</v>
      </c>
      <c r="T1106" s="4">
        <v>127104</v>
      </c>
      <c r="U1106" s="4">
        <v>8127104</v>
      </c>
      <c r="V1106" s="4" t="s">
        <v>858</v>
      </c>
      <c r="W1106" s="4">
        <v>670</v>
      </c>
      <c r="Y1106" s="31">
        <v>0.8601493550577054</v>
      </c>
      <c r="Z1106" s="33">
        <v>4</v>
      </c>
      <c r="AA1106" s="34">
        <v>0.21503733876442635</v>
      </c>
      <c r="AB1106" s="32">
        <v>0.25</v>
      </c>
    </row>
    <row r="1107" spans="6:28" x14ac:dyDescent="0.2">
      <c r="F1107" s="24">
        <v>0.38592557651991616</v>
      </c>
      <c r="G1107" s="18">
        <v>0</v>
      </c>
      <c r="H1107" s="21" t="s">
        <v>3002</v>
      </c>
      <c r="I1107" s="16">
        <v>0</v>
      </c>
      <c r="J1107" s="23">
        <v>8697</v>
      </c>
      <c r="K1107" s="14">
        <v>6960</v>
      </c>
      <c r="L1107" s="14">
        <v>17172</v>
      </c>
      <c r="M1107" s="4" t="s">
        <v>870</v>
      </c>
      <c r="N1107" s="4" t="s">
        <v>871</v>
      </c>
      <c r="O1107" s="4" t="s">
        <v>873</v>
      </c>
      <c r="P1107" s="4">
        <v>13</v>
      </c>
      <c r="Q1107" s="4" t="s">
        <v>874</v>
      </c>
      <c r="R1107" s="6">
        <v>29</v>
      </c>
      <c r="S1107" s="4" t="s">
        <v>874</v>
      </c>
      <c r="T1107" s="4">
        <v>127014</v>
      </c>
      <c r="U1107" s="4">
        <v>8127014</v>
      </c>
      <c r="V1107" s="4" t="s">
        <v>986</v>
      </c>
      <c r="W1107" s="4">
        <v>762</v>
      </c>
      <c r="Y1107" s="31">
        <v>0.73508178744402819</v>
      </c>
      <c r="Z1107" s="33">
        <v>15</v>
      </c>
      <c r="AA1107" s="34">
        <v>4.9005452496268545E-2</v>
      </c>
      <c r="AB1107" s="32">
        <v>6.6666666666666666E-2</v>
      </c>
    </row>
    <row r="1108" spans="6:28" x14ac:dyDescent="0.2">
      <c r="F1108" s="24">
        <v>2.5626959247648898E-4</v>
      </c>
      <c r="G1108" s="18">
        <v>0</v>
      </c>
      <c r="H1108" s="21" t="s">
        <v>3002</v>
      </c>
      <c r="I1108" s="16">
        <v>0</v>
      </c>
      <c r="J1108" s="23">
        <v>654</v>
      </c>
      <c r="K1108" s="14">
        <v>651</v>
      </c>
      <c r="L1108" s="14">
        <v>2552</v>
      </c>
      <c r="M1108" s="4" t="s">
        <v>870</v>
      </c>
      <c r="N1108" s="4" t="s">
        <v>871</v>
      </c>
      <c r="O1108" s="4" t="s">
        <v>873</v>
      </c>
      <c r="P1108" s="4">
        <v>13</v>
      </c>
      <c r="Q1108" s="4" t="s">
        <v>874</v>
      </c>
      <c r="R1108" s="6">
        <v>29</v>
      </c>
      <c r="S1108" s="4" t="s">
        <v>874</v>
      </c>
      <c r="T1108" s="4">
        <v>127101</v>
      </c>
      <c r="U1108" s="4">
        <v>8127101</v>
      </c>
      <c r="V1108" s="4" t="s">
        <v>855</v>
      </c>
      <c r="W1108" s="4">
        <v>1</v>
      </c>
      <c r="Y1108" s="31">
        <v>0.83043816437645834</v>
      </c>
      <c r="Z1108" s="33">
        <v>5</v>
      </c>
      <c r="AA1108" s="34">
        <v>0.16608763287529166</v>
      </c>
      <c r="AB1108" s="32">
        <v>0.2</v>
      </c>
    </row>
    <row r="1109" spans="6:28" x14ac:dyDescent="0.2">
      <c r="F1109" s="24">
        <v>0.27450423489553927</v>
      </c>
      <c r="G1109" s="18">
        <v>1.5928876766920647E-2</v>
      </c>
      <c r="H1109" s="21" t="s">
        <v>3003</v>
      </c>
      <c r="I1109" s="16">
        <v>1.644912826555206E-2</v>
      </c>
      <c r="J1109" s="23">
        <v>467</v>
      </c>
      <c r="K1109" s="14">
        <v>2206</v>
      </c>
      <c r="L1109" s="14">
        <v>1771</v>
      </c>
      <c r="M1109" s="4" t="s">
        <v>870</v>
      </c>
      <c r="N1109" s="4" t="s">
        <v>871</v>
      </c>
      <c r="O1109" s="4" t="s">
        <v>873</v>
      </c>
      <c r="P1109" s="4">
        <v>13</v>
      </c>
      <c r="Q1109" s="4" t="s">
        <v>874</v>
      </c>
      <c r="R1109" s="6">
        <v>30</v>
      </c>
      <c r="S1109" s="4" t="s">
        <v>874</v>
      </c>
      <c r="T1109" s="4">
        <v>127102</v>
      </c>
      <c r="U1109" s="4">
        <v>8127102</v>
      </c>
      <c r="V1109" s="4" t="s">
        <v>856</v>
      </c>
      <c r="W1109" s="4">
        <v>1041</v>
      </c>
      <c r="Y1109" s="31">
        <v>0.89491449144914492</v>
      </c>
      <c r="Z1109" s="33">
        <v>4</v>
      </c>
      <c r="AA1109" s="34">
        <v>0.22372862286228623</v>
      </c>
      <c r="AB1109" s="32">
        <v>0.25</v>
      </c>
    </row>
    <row r="1110" spans="6:28" x14ac:dyDescent="0.2">
      <c r="F1110" s="24">
        <v>1.3773844641101277E-2</v>
      </c>
      <c r="G1110" s="18">
        <v>2.0499885393553251E-3</v>
      </c>
      <c r="H1110" s="21" t="s">
        <v>3003</v>
      </c>
      <c r="I1110" s="16">
        <v>6.4815814111969849E-2</v>
      </c>
      <c r="J1110" s="23">
        <v>412</v>
      </c>
      <c r="K1110" s="14">
        <v>1517</v>
      </c>
      <c r="L1110" s="14">
        <v>1017</v>
      </c>
      <c r="M1110" s="4" t="s">
        <v>870</v>
      </c>
      <c r="N1110" s="4" t="s">
        <v>871</v>
      </c>
      <c r="O1110" s="4" t="s">
        <v>873</v>
      </c>
      <c r="P1110" s="4">
        <v>13</v>
      </c>
      <c r="Q1110" s="4" t="s">
        <v>874</v>
      </c>
      <c r="R1110" s="6">
        <v>30</v>
      </c>
      <c r="S1110" s="4" t="s">
        <v>874</v>
      </c>
      <c r="T1110" s="4">
        <v>127104</v>
      </c>
      <c r="U1110" s="4">
        <v>8127104</v>
      </c>
      <c r="V1110" s="4" t="s">
        <v>858</v>
      </c>
      <c r="W1110" s="4">
        <v>34</v>
      </c>
      <c r="Y1110" s="31">
        <v>0.8601493550577054</v>
      </c>
      <c r="Z1110" s="33">
        <v>4</v>
      </c>
      <c r="AA1110" s="34">
        <v>0.21503733876442635</v>
      </c>
      <c r="AB1110" s="32">
        <v>0.25</v>
      </c>
    </row>
    <row r="1111" spans="6:28" x14ac:dyDescent="0.2">
      <c r="F1111" s="24">
        <v>3.0852060982495766E-2</v>
      </c>
      <c r="G1111" s="18">
        <v>1.644912826555206E-2</v>
      </c>
      <c r="H1111" s="21" t="s">
        <v>3004</v>
      </c>
      <c r="I1111" s="16">
        <v>1.644912826555206E-2</v>
      </c>
      <c r="J1111" s="23">
        <v>467</v>
      </c>
      <c r="K1111" s="14">
        <v>2206</v>
      </c>
      <c r="L1111" s="14">
        <v>1771</v>
      </c>
      <c r="M1111" s="4" t="s">
        <v>870</v>
      </c>
      <c r="N1111" s="4" t="s">
        <v>871</v>
      </c>
      <c r="O1111" s="4" t="s">
        <v>873</v>
      </c>
      <c r="P1111" s="4">
        <v>13</v>
      </c>
      <c r="Q1111" s="4" t="s">
        <v>874</v>
      </c>
      <c r="R1111" s="6">
        <v>31</v>
      </c>
      <c r="S1111" s="4" t="s">
        <v>874</v>
      </c>
      <c r="T1111" s="4">
        <v>127102</v>
      </c>
      <c r="U1111" s="4">
        <v>8127102</v>
      </c>
      <c r="V1111" s="4" t="s">
        <v>856</v>
      </c>
      <c r="W1111" s="4">
        <v>117</v>
      </c>
      <c r="Y1111" s="31">
        <v>0.89491449144914492</v>
      </c>
      <c r="Z1111" s="33">
        <v>4</v>
      </c>
      <c r="AA1111" s="34">
        <v>0.22372862286228623</v>
      </c>
      <c r="AB1111" s="32">
        <v>0.25</v>
      </c>
    </row>
    <row r="1112" spans="6:28" x14ac:dyDescent="0.2">
      <c r="F1112" s="24">
        <v>0.32565635918937808</v>
      </c>
      <c r="G1112" s="18">
        <v>0</v>
      </c>
      <c r="H1112" s="21" t="s">
        <v>3005</v>
      </c>
      <c r="I1112" s="16">
        <v>0</v>
      </c>
      <c r="J1112" s="23">
        <v>8697</v>
      </c>
      <c r="K1112" s="14">
        <v>6960</v>
      </c>
      <c r="L1112" s="14">
        <v>17172</v>
      </c>
      <c r="M1112" s="4" t="s">
        <v>870</v>
      </c>
      <c r="N1112" s="4" t="s">
        <v>871</v>
      </c>
      <c r="O1112" s="4" t="s">
        <v>873</v>
      </c>
      <c r="P1112" s="4">
        <v>13</v>
      </c>
      <c r="Q1112" s="4" t="s">
        <v>870</v>
      </c>
      <c r="R1112" s="6">
        <v>2</v>
      </c>
      <c r="S1112" s="4" t="s">
        <v>870</v>
      </c>
      <c r="T1112" s="4">
        <v>127014</v>
      </c>
      <c r="U1112" s="4">
        <v>8127014</v>
      </c>
      <c r="V1112" s="4" t="s">
        <v>986</v>
      </c>
      <c r="W1112" s="4">
        <v>643</v>
      </c>
      <c r="Y1112" s="31">
        <v>0.73508178744402819</v>
      </c>
      <c r="Z1112" s="33">
        <v>15</v>
      </c>
      <c r="AA1112" s="34">
        <v>4.9005452496268545E-2</v>
      </c>
      <c r="AB1112" s="32">
        <v>6.6666666666666666E-2</v>
      </c>
    </row>
    <row r="1113" spans="6:28" x14ac:dyDescent="0.2">
      <c r="F1113" s="24">
        <v>5.0104438642297649E-3</v>
      </c>
      <c r="G1113" s="18">
        <v>0</v>
      </c>
      <c r="H1113" s="21" t="s">
        <v>3005</v>
      </c>
      <c r="I1113" s="16">
        <v>0</v>
      </c>
      <c r="J1113" s="23">
        <v>909</v>
      </c>
      <c r="K1113" s="14">
        <v>881</v>
      </c>
      <c r="L1113" s="14">
        <v>3447</v>
      </c>
      <c r="M1113" s="4" t="s">
        <v>870</v>
      </c>
      <c r="N1113" s="4" t="s">
        <v>871</v>
      </c>
      <c r="O1113" s="4" t="s">
        <v>873</v>
      </c>
      <c r="P1113" s="4">
        <v>13</v>
      </c>
      <c r="Q1113" s="4" t="s">
        <v>870</v>
      </c>
      <c r="R1113" s="6">
        <v>2</v>
      </c>
      <c r="S1113" s="4" t="s">
        <v>870</v>
      </c>
      <c r="T1113" s="4">
        <v>127073</v>
      </c>
      <c r="U1113" s="4">
        <v>8127073</v>
      </c>
      <c r="V1113" s="4" t="s">
        <v>849</v>
      </c>
      <c r="W1113" s="4">
        <v>19</v>
      </c>
      <c r="Y1113" s="31">
        <v>0.82642734389917893</v>
      </c>
      <c r="Z1113" s="33">
        <v>5</v>
      </c>
      <c r="AA1113" s="34">
        <v>0.1652854687798358</v>
      </c>
      <c r="AB1113" s="32">
        <v>0.2</v>
      </c>
    </row>
    <row r="1114" spans="6:28" x14ac:dyDescent="0.2">
      <c r="F1114" s="24">
        <v>1.1000398322851153</v>
      </c>
      <c r="G1114" s="18">
        <v>0</v>
      </c>
      <c r="H1114" s="21" t="s">
        <v>3005</v>
      </c>
      <c r="I1114" s="16">
        <v>0</v>
      </c>
      <c r="J1114" s="23">
        <v>8697</v>
      </c>
      <c r="K1114" s="14">
        <v>6960</v>
      </c>
      <c r="L1114" s="14">
        <v>17172</v>
      </c>
      <c r="M1114" s="4" t="s">
        <v>870</v>
      </c>
      <c r="N1114" s="4" t="s">
        <v>871</v>
      </c>
      <c r="O1114" s="4" t="s">
        <v>873</v>
      </c>
      <c r="P1114" s="4">
        <v>13</v>
      </c>
      <c r="Q1114" s="4" t="s">
        <v>870</v>
      </c>
      <c r="R1114" s="6">
        <v>2</v>
      </c>
      <c r="S1114" s="4" t="s">
        <v>872</v>
      </c>
      <c r="T1114" s="4">
        <v>127014</v>
      </c>
      <c r="U1114" s="4">
        <v>8127014</v>
      </c>
      <c r="V1114" s="4" t="s">
        <v>986</v>
      </c>
      <c r="W1114" s="4">
        <v>2172</v>
      </c>
      <c r="Y1114" s="31">
        <v>0.73508178744402819</v>
      </c>
      <c r="Z1114" s="33">
        <v>15</v>
      </c>
      <c r="AA1114" s="34">
        <v>4.9005452496268545E-2</v>
      </c>
      <c r="AB1114" s="32">
        <v>6.6666666666666666E-2</v>
      </c>
    </row>
    <row r="1115" spans="6:28" x14ac:dyDescent="0.2">
      <c r="F1115" s="24">
        <v>0.86301467505241092</v>
      </c>
      <c r="G1115" s="18">
        <v>0</v>
      </c>
      <c r="H1115" s="21" t="s">
        <v>3005</v>
      </c>
      <c r="I1115" s="16">
        <v>0</v>
      </c>
      <c r="J1115" s="23">
        <v>8697</v>
      </c>
      <c r="K1115" s="14">
        <v>6960</v>
      </c>
      <c r="L1115" s="14">
        <v>17172</v>
      </c>
      <c r="M1115" s="4" t="s">
        <v>870</v>
      </c>
      <c r="N1115" s="4" t="s">
        <v>871</v>
      </c>
      <c r="O1115" s="4" t="s">
        <v>873</v>
      </c>
      <c r="P1115" s="4">
        <v>13</v>
      </c>
      <c r="Q1115" s="4" t="s">
        <v>870</v>
      </c>
      <c r="R1115" s="6">
        <v>2</v>
      </c>
      <c r="S1115" s="4" t="s">
        <v>873</v>
      </c>
      <c r="T1115" s="4">
        <v>127014</v>
      </c>
      <c r="U1115" s="4">
        <v>8127014</v>
      </c>
      <c r="V1115" s="4" t="s">
        <v>986</v>
      </c>
      <c r="W1115" s="4">
        <v>1704</v>
      </c>
      <c r="Y1115" s="31">
        <v>0.73508178744402819</v>
      </c>
      <c r="Z1115" s="33">
        <v>15</v>
      </c>
      <c r="AA1115" s="34">
        <v>4.9005452496268545E-2</v>
      </c>
      <c r="AB1115" s="32">
        <v>6.6666666666666666E-2</v>
      </c>
    </row>
    <row r="1116" spans="6:28" x14ac:dyDescent="0.2">
      <c r="F1116" s="24">
        <v>0.45277882599580715</v>
      </c>
      <c r="G1116" s="18">
        <v>0</v>
      </c>
      <c r="H1116" s="21" t="s">
        <v>3005</v>
      </c>
      <c r="I1116" s="16">
        <v>0</v>
      </c>
      <c r="J1116" s="23">
        <v>8697</v>
      </c>
      <c r="K1116" s="14">
        <v>6960</v>
      </c>
      <c r="L1116" s="14">
        <v>17172</v>
      </c>
      <c r="M1116" s="4" t="s">
        <v>870</v>
      </c>
      <c r="N1116" s="4" t="s">
        <v>871</v>
      </c>
      <c r="O1116" s="4" t="s">
        <v>873</v>
      </c>
      <c r="P1116" s="4">
        <v>13</v>
      </c>
      <c r="Q1116" s="4" t="s">
        <v>870</v>
      </c>
      <c r="R1116" s="6">
        <v>2</v>
      </c>
      <c r="S1116" s="4" t="s">
        <v>875</v>
      </c>
      <c r="T1116" s="4">
        <v>127014</v>
      </c>
      <c r="U1116" s="4">
        <v>8127014</v>
      </c>
      <c r="V1116" s="4" t="s">
        <v>986</v>
      </c>
      <c r="W1116" s="4">
        <v>894</v>
      </c>
      <c r="Y1116" s="31">
        <v>0.73508178744402819</v>
      </c>
      <c r="Z1116" s="33">
        <v>15</v>
      </c>
      <c r="AA1116" s="34">
        <v>4.9005452496268545E-2</v>
      </c>
      <c r="AB1116" s="32">
        <v>6.6666666666666666E-2</v>
      </c>
    </row>
    <row r="1117" spans="6:28" x14ac:dyDescent="0.2">
      <c r="F1117" s="24">
        <v>0.70145265548567448</v>
      </c>
      <c r="G1117" s="18">
        <v>0</v>
      </c>
      <c r="H1117" s="21" t="s">
        <v>3006</v>
      </c>
      <c r="I1117" s="16">
        <v>0</v>
      </c>
      <c r="J1117" s="23">
        <v>8697</v>
      </c>
      <c r="K1117" s="14">
        <v>6960</v>
      </c>
      <c r="L1117" s="14">
        <v>17172</v>
      </c>
      <c r="M1117" s="4" t="s">
        <v>870</v>
      </c>
      <c r="N1117" s="4" t="s">
        <v>871</v>
      </c>
      <c r="O1117" s="4" t="s">
        <v>873</v>
      </c>
      <c r="P1117" s="4">
        <v>13</v>
      </c>
      <c r="Q1117" s="4" t="s">
        <v>870</v>
      </c>
      <c r="R1117" s="6">
        <v>3</v>
      </c>
      <c r="S1117" s="4" t="s">
        <v>870</v>
      </c>
      <c r="T1117" s="4">
        <v>127014</v>
      </c>
      <c r="U1117" s="4">
        <v>8127014</v>
      </c>
      <c r="V1117" s="4" t="s">
        <v>986</v>
      </c>
      <c r="W1117" s="4">
        <v>1385</v>
      </c>
      <c r="Y1117" s="31">
        <v>0.73508178744402819</v>
      </c>
      <c r="Z1117" s="33">
        <v>15</v>
      </c>
      <c r="AA1117" s="34">
        <v>4.9005452496268545E-2</v>
      </c>
      <c r="AB1117" s="32">
        <v>6.6666666666666666E-2</v>
      </c>
    </row>
    <row r="1118" spans="6:28" x14ac:dyDescent="0.2">
      <c r="F1118" s="24">
        <v>0.4791149545772187</v>
      </c>
      <c r="G1118" s="18">
        <v>0</v>
      </c>
      <c r="H1118" s="21" t="s">
        <v>3006</v>
      </c>
      <c r="I1118" s="16">
        <v>0</v>
      </c>
      <c r="J1118" s="23">
        <v>8697</v>
      </c>
      <c r="K1118" s="14">
        <v>6960</v>
      </c>
      <c r="L1118" s="14">
        <v>17172</v>
      </c>
      <c r="M1118" s="4" t="s">
        <v>870</v>
      </c>
      <c r="N1118" s="4" t="s">
        <v>871</v>
      </c>
      <c r="O1118" s="4" t="s">
        <v>873</v>
      </c>
      <c r="P1118" s="4">
        <v>13</v>
      </c>
      <c r="Q1118" s="4" t="s">
        <v>870</v>
      </c>
      <c r="R1118" s="6">
        <v>3</v>
      </c>
      <c r="S1118" s="4" t="s">
        <v>872</v>
      </c>
      <c r="T1118" s="4">
        <v>127014</v>
      </c>
      <c r="U1118" s="4">
        <v>8127014</v>
      </c>
      <c r="V1118" s="4" t="s">
        <v>986</v>
      </c>
      <c r="W1118" s="4">
        <v>946</v>
      </c>
      <c r="Y1118" s="31">
        <v>0.73508178744402819</v>
      </c>
      <c r="Z1118" s="33">
        <v>15</v>
      </c>
      <c r="AA1118" s="34">
        <v>4.9005452496268545E-2</v>
      </c>
      <c r="AB1118" s="32">
        <v>6.6666666666666666E-2</v>
      </c>
    </row>
    <row r="1119" spans="6:28" x14ac:dyDescent="0.2">
      <c r="F1119" s="24">
        <v>0.58080459985041133</v>
      </c>
      <c r="G1119" s="18">
        <v>0</v>
      </c>
      <c r="H1119" s="21" t="s">
        <v>3007</v>
      </c>
      <c r="I1119" s="16">
        <v>0</v>
      </c>
      <c r="J1119" s="23">
        <v>3849</v>
      </c>
      <c r="K1119" s="14">
        <v>2837</v>
      </c>
      <c r="L1119" s="14">
        <v>5348</v>
      </c>
      <c r="M1119" s="4" t="s">
        <v>870</v>
      </c>
      <c r="N1119" s="4" t="s">
        <v>871</v>
      </c>
      <c r="O1119" s="4" t="s">
        <v>873</v>
      </c>
      <c r="P1119" s="4">
        <v>17</v>
      </c>
      <c r="Q1119" s="4" t="s">
        <v>874</v>
      </c>
      <c r="R1119" s="6">
        <v>1</v>
      </c>
      <c r="S1119" s="4" t="s">
        <v>870</v>
      </c>
      <c r="T1119" s="4">
        <v>127025</v>
      </c>
      <c r="U1119" s="4">
        <v>8127025</v>
      </c>
      <c r="V1119" s="4" t="s">
        <v>988</v>
      </c>
      <c r="W1119" s="4">
        <v>807</v>
      </c>
      <c r="Y1119" s="31">
        <v>0.68015622403190956</v>
      </c>
      <c r="Z1119" s="33">
        <v>5</v>
      </c>
      <c r="AA1119" s="34">
        <v>0.1360312448063819</v>
      </c>
      <c r="AB1119" s="32">
        <v>0.2</v>
      </c>
    </row>
    <row r="1120" spans="6:28" x14ac:dyDescent="0.2">
      <c r="F1120" s="24">
        <v>1.1875186985789079</v>
      </c>
      <c r="G1120" s="18">
        <v>0</v>
      </c>
      <c r="H1120" s="21" t="s">
        <v>3007</v>
      </c>
      <c r="I1120" s="16">
        <v>0</v>
      </c>
      <c r="J1120" s="23">
        <v>3849</v>
      </c>
      <c r="K1120" s="14">
        <v>2837</v>
      </c>
      <c r="L1120" s="14">
        <v>5348</v>
      </c>
      <c r="M1120" s="4" t="s">
        <v>870</v>
      </c>
      <c r="N1120" s="4" t="s">
        <v>871</v>
      </c>
      <c r="O1120" s="4" t="s">
        <v>873</v>
      </c>
      <c r="P1120" s="4">
        <v>17</v>
      </c>
      <c r="Q1120" s="4" t="s">
        <v>874</v>
      </c>
      <c r="R1120" s="6">
        <v>1</v>
      </c>
      <c r="S1120" s="4" t="s">
        <v>872</v>
      </c>
      <c r="T1120" s="4">
        <v>127025</v>
      </c>
      <c r="U1120" s="4">
        <v>8127025</v>
      </c>
      <c r="V1120" s="4" t="s">
        <v>988</v>
      </c>
      <c r="W1120" s="4">
        <v>1650</v>
      </c>
      <c r="Y1120" s="31">
        <v>0.68015622403190956</v>
      </c>
      <c r="Z1120" s="33">
        <v>5</v>
      </c>
      <c r="AA1120" s="34">
        <v>0.1360312448063819</v>
      </c>
      <c r="AB1120" s="32">
        <v>0.2</v>
      </c>
    </row>
    <row r="1121" spans="6:28" x14ac:dyDescent="0.2">
      <c r="F1121" s="24">
        <v>0.84997550486163054</v>
      </c>
      <c r="G1121" s="18">
        <v>0</v>
      </c>
      <c r="H1121" s="21" t="s">
        <v>3008</v>
      </c>
      <c r="I1121" s="16">
        <v>0</v>
      </c>
      <c r="J1121" s="23">
        <v>3849</v>
      </c>
      <c r="K1121" s="14">
        <v>2837</v>
      </c>
      <c r="L1121" s="14">
        <v>5348</v>
      </c>
      <c r="M1121" s="4" t="s">
        <v>870</v>
      </c>
      <c r="N1121" s="4" t="s">
        <v>871</v>
      </c>
      <c r="O1121" s="4" t="s">
        <v>873</v>
      </c>
      <c r="P1121" s="4">
        <v>17</v>
      </c>
      <c r="Q1121" s="4" t="s">
        <v>874</v>
      </c>
      <c r="R1121" s="6">
        <v>2</v>
      </c>
      <c r="S1121" s="4" t="s">
        <v>874</v>
      </c>
      <c r="T1121" s="4">
        <v>127025</v>
      </c>
      <c r="U1121" s="4">
        <v>8127025</v>
      </c>
      <c r="V1121" s="4" t="s">
        <v>988</v>
      </c>
      <c r="W1121" s="4">
        <v>1181</v>
      </c>
      <c r="Y1121" s="31">
        <v>0.68015622403190956</v>
      </c>
      <c r="Z1121" s="33">
        <v>5</v>
      </c>
      <c r="AA1121" s="34">
        <v>0.1360312448063819</v>
      </c>
      <c r="AB1121" s="32">
        <v>0.2</v>
      </c>
    </row>
    <row r="1122" spans="6:28" x14ac:dyDescent="0.2">
      <c r="F1122" s="24">
        <v>0.74263853904282118</v>
      </c>
      <c r="G1122" s="18">
        <v>0</v>
      </c>
      <c r="H1122" s="21" t="s">
        <v>3009</v>
      </c>
      <c r="I1122" s="16">
        <v>0</v>
      </c>
      <c r="J1122" s="23">
        <v>755</v>
      </c>
      <c r="K1122" s="14">
        <v>475</v>
      </c>
      <c r="L1122" s="14">
        <v>1588</v>
      </c>
      <c r="M1122" s="4" t="s">
        <v>870</v>
      </c>
      <c r="N1122" s="4" t="s">
        <v>871</v>
      </c>
      <c r="O1122" s="4" t="s">
        <v>873</v>
      </c>
      <c r="P1122" s="4">
        <v>17</v>
      </c>
      <c r="Q1122" s="4" t="s">
        <v>874</v>
      </c>
      <c r="R1122" s="6">
        <v>3</v>
      </c>
      <c r="S1122" s="4" t="s">
        <v>874</v>
      </c>
      <c r="T1122" s="4">
        <v>127023</v>
      </c>
      <c r="U1122" s="4">
        <v>8127023</v>
      </c>
      <c r="V1122" s="4" t="s">
        <v>842</v>
      </c>
      <c r="W1122" s="4">
        <v>1562</v>
      </c>
      <c r="Y1122" s="31">
        <v>0.73207948899929032</v>
      </c>
      <c r="Z1122" s="33">
        <v>3</v>
      </c>
      <c r="AA1122" s="34">
        <v>0.24402649633309678</v>
      </c>
      <c r="AB1122" s="32">
        <v>0.33333333333333331</v>
      </c>
    </row>
    <row r="1123" spans="6:28" x14ac:dyDescent="0.2">
      <c r="F1123" s="24">
        <v>0.218926731348277</v>
      </c>
      <c r="G1123" s="18">
        <v>0</v>
      </c>
      <c r="H1123" s="21" t="s">
        <v>3010</v>
      </c>
      <c r="I1123" s="16">
        <v>0</v>
      </c>
      <c r="J1123" s="23">
        <v>996</v>
      </c>
      <c r="K1123" s="14">
        <v>909</v>
      </c>
      <c r="L1123" s="14">
        <v>2989</v>
      </c>
      <c r="M1123" s="4" t="s">
        <v>870</v>
      </c>
      <c r="N1123" s="4" t="s">
        <v>871</v>
      </c>
      <c r="O1123" s="4" t="s">
        <v>873</v>
      </c>
      <c r="P1123" s="4">
        <v>17</v>
      </c>
      <c r="Q1123" s="4" t="s">
        <v>874</v>
      </c>
      <c r="R1123" s="6">
        <v>4</v>
      </c>
      <c r="S1123" s="4" t="s">
        <v>874</v>
      </c>
      <c r="T1123" s="4">
        <v>136027</v>
      </c>
      <c r="U1123" s="4">
        <v>8136027</v>
      </c>
      <c r="V1123" s="4" t="s">
        <v>14</v>
      </c>
      <c r="W1123" s="4">
        <v>657</v>
      </c>
      <c r="Y1123" s="31">
        <v>0.79648549243972211</v>
      </c>
      <c r="Z1123" s="33">
        <v>5</v>
      </c>
      <c r="AA1123" s="34">
        <v>0.15929709848794443</v>
      </c>
      <c r="AB1123" s="32">
        <v>0.2</v>
      </c>
    </row>
    <row r="1124" spans="6:28" x14ac:dyDescent="0.2">
      <c r="F1124" s="24">
        <v>7.5654723127035819E-2</v>
      </c>
      <c r="G1124" s="18">
        <v>0</v>
      </c>
      <c r="H1124" s="21" t="s">
        <v>3010</v>
      </c>
      <c r="I1124" s="16">
        <v>0</v>
      </c>
      <c r="J1124" s="23">
        <v>441</v>
      </c>
      <c r="K1124" s="14">
        <v>442</v>
      </c>
      <c r="L1124" s="14">
        <v>921</v>
      </c>
      <c r="M1124" s="4" t="s">
        <v>870</v>
      </c>
      <c r="N1124" s="4" t="s">
        <v>871</v>
      </c>
      <c r="O1124" s="4" t="s">
        <v>873</v>
      </c>
      <c r="P1124" s="4">
        <v>17</v>
      </c>
      <c r="Q1124" s="4" t="s">
        <v>874</v>
      </c>
      <c r="R1124" s="6">
        <v>4</v>
      </c>
      <c r="S1124" s="4" t="s">
        <v>874</v>
      </c>
      <c r="T1124" s="4">
        <v>136061</v>
      </c>
      <c r="U1124" s="4">
        <v>8136061</v>
      </c>
      <c r="V1124" s="4" t="s">
        <v>26</v>
      </c>
      <c r="W1124" s="4">
        <v>158</v>
      </c>
      <c r="Y1124" s="31">
        <v>0.75554323725055428</v>
      </c>
      <c r="Z1124" s="33">
        <v>4</v>
      </c>
      <c r="AA1124" s="34">
        <v>0.18888580931263857</v>
      </c>
      <c r="AB1124" s="32">
        <v>0.25</v>
      </c>
    </row>
    <row r="1125" spans="6:28" x14ac:dyDescent="0.2">
      <c r="F1125" s="24">
        <v>3.4873949579831934E-2</v>
      </c>
      <c r="G1125" s="18">
        <v>5.9682212591504148E-3</v>
      </c>
      <c r="H1125" s="21" t="s">
        <v>3011</v>
      </c>
      <c r="I1125" s="16">
        <v>5.1658270676424145E-2</v>
      </c>
      <c r="J1125" s="23">
        <v>415</v>
      </c>
      <c r="K1125" s="14">
        <v>1540</v>
      </c>
      <c r="L1125" s="14">
        <v>1071</v>
      </c>
      <c r="M1125" s="4" t="s">
        <v>870</v>
      </c>
      <c r="N1125" s="4" t="s">
        <v>871</v>
      </c>
      <c r="O1125" s="4" t="s">
        <v>873</v>
      </c>
      <c r="P1125" s="4">
        <v>17</v>
      </c>
      <c r="Q1125" s="4" t="s">
        <v>874</v>
      </c>
      <c r="R1125" s="6">
        <v>5</v>
      </c>
      <c r="S1125" s="4" t="s">
        <v>874</v>
      </c>
      <c r="T1125" s="4">
        <v>127012</v>
      </c>
      <c r="U1125" s="4">
        <v>8127012</v>
      </c>
      <c r="V1125" s="4" t="s">
        <v>840</v>
      </c>
      <c r="W1125" s="4">
        <v>90</v>
      </c>
      <c r="Y1125" s="31">
        <v>0.86285525446133504</v>
      </c>
      <c r="Z1125" s="33">
        <v>2</v>
      </c>
      <c r="AA1125" s="34">
        <v>0.43142762723066752</v>
      </c>
      <c r="AB1125" s="32">
        <v>0.5</v>
      </c>
    </row>
    <row r="1126" spans="6:28" x14ac:dyDescent="0.2">
      <c r="F1126" s="24">
        <v>0.22245351758793966</v>
      </c>
      <c r="G1126" s="18">
        <v>1.0757289012870342E-2</v>
      </c>
      <c r="H1126" s="21" t="s">
        <v>3011</v>
      </c>
      <c r="I1126" s="16">
        <v>1.2162450132113201E-2</v>
      </c>
      <c r="J1126" s="23">
        <v>257</v>
      </c>
      <c r="K1126" s="14">
        <v>964</v>
      </c>
      <c r="L1126" s="14">
        <v>796</v>
      </c>
      <c r="M1126" s="4" t="s">
        <v>870</v>
      </c>
      <c r="N1126" s="4" t="s">
        <v>871</v>
      </c>
      <c r="O1126" s="4" t="s">
        <v>873</v>
      </c>
      <c r="P1126" s="4">
        <v>17</v>
      </c>
      <c r="Q1126" s="4" t="s">
        <v>874</v>
      </c>
      <c r="R1126" s="6">
        <v>5</v>
      </c>
      <c r="S1126" s="4" t="s">
        <v>874</v>
      </c>
      <c r="T1126" s="4">
        <v>127013</v>
      </c>
      <c r="U1126" s="4">
        <v>8127013</v>
      </c>
      <c r="V1126" s="4" t="s">
        <v>841</v>
      </c>
      <c r="W1126" s="4">
        <v>689</v>
      </c>
      <c r="Y1126" s="31">
        <v>0.87258304412493803</v>
      </c>
      <c r="Z1126" s="33">
        <v>2</v>
      </c>
      <c r="AA1126" s="34">
        <v>0.43629152206246902</v>
      </c>
      <c r="AB1126" s="32">
        <v>0.5</v>
      </c>
    </row>
    <row r="1127" spans="6:28" x14ac:dyDescent="0.2">
      <c r="F1127" s="24">
        <v>0.64478420876547338</v>
      </c>
      <c r="G1127" s="18">
        <v>0</v>
      </c>
      <c r="H1127" s="21" t="s">
        <v>3012</v>
      </c>
      <c r="I1127" s="16">
        <v>0</v>
      </c>
      <c r="J1127" s="23">
        <v>996</v>
      </c>
      <c r="K1127" s="14">
        <v>909</v>
      </c>
      <c r="L1127" s="14">
        <v>2989</v>
      </c>
      <c r="M1127" s="4" t="s">
        <v>870</v>
      </c>
      <c r="N1127" s="4" t="s">
        <v>871</v>
      </c>
      <c r="O1127" s="4" t="s">
        <v>873</v>
      </c>
      <c r="P1127" s="4">
        <v>17</v>
      </c>
      <c r="Q1127" s="4" t="s">
        <v>874</v>
      </c>
      <c r="R1127" s="6">
        <v>6</v>
      </c>
      <c r="S1127" s="4" t="s">
        <v>874</v>
      </c>
      <c r="T1127" s="4">
        <v>136027</v>
      </c>
      <c r="U1127" s="4">
        <v>8136027</v>
      </c>
      <c r="V1127" s="4" t="s">
        <v>14</v>
      </c>
      <c r="W1127" s="4">
        <v>1935</v>
      </c>
      <c r="Y1127" s="31">
        <v>0.79648549243972211</v>
      </c>
      <c r="Z1127" s="33">
        <v>5</v>
      </c>
      <c r="AA1127" s="34">
        <v>0.15929709848794443</v>
      </c>
      <c r="AB1127" s="32">
        <v>0.2</v>
      </c>
    </row>
    <row r="1128" spans="6:28" x14ac:dyDescent="0.2">
      <c r="F1128" s="24">
        <v>0.19833473305338933</v>
      </c>
      <c r="G1128" s="18">
        <v>0</v>
      </c>
      <c r="H1128" s="21" t="s">
        <v>3013</v>
      </c>
      <c r="I1128" s="16">
        <v>0</v>
      </c>
      <c r="J1128" s="23">
        <v>504</v>
      </c>
      <c r="K1128" s="14">
        <v>349</v>
      </c>
      <c r="L1128" s="14">
        <v>1667</v>
      </c>
      <c r="M1128" s="4" t="s">
        <v>870</v>
      </c>
      <c r="N1128" s="4" t="s">
        <v>871</v>
      </c>
      <c r="O1128" s="4" t="s">
        <v>873</v>
      </c>
      <c r="P1128" s="4">
        <v>17</v>
      </c>
      <c r="Q1128" s="4" t="s">
        <v>874</v>
      </c>
      <c r="R1128" s="6">
        <v>7</v>
      </c>
      <c r="S1128" s="4" t="s">
        <v>874</v>
      </c>
      <c r="T1128" s="4">
        <v>127079</v>
      </c>
      <c r="U1128" s="4">
        <v>8127079</v>
      </c>
      <c r="V1128" s="4" t="s">
        <v>850</v>
      </c>
      <c r="W1128" s="4">
        <v>656</v>
      </c>
      <c r="Y1128" s="31">
        <v>0.8</v>
      </c>
      <c r="Z1128" s="33">
        <v>3</v>
      </c>
      <c r="AA1128" s="34">
        <v>0.26666666666666666</v>
      </c>
      <c r="AB1128" s="32">
        <v>0.33333333333333331</v>
      </c>
    </row>
    <row r="1129" spans="6:28" x14ac:dyDescent="0.2">
      <c r="F1129" s="24">
        <v>0.77800000000000002</v>
      </c>
      <c r="G1129" s="18">
        <v>0</v>
      </c>
      <c r="H1129" s="21" t="s">
        <v>3014</v>
      </c>
      <c r="I1129" s="16">
        <v>0</v>
      </c>
      <c r="J1129" s="23">
        <v>778</v>
      </c>
      <c r="K1129" s="14">
        <v>750</v>
      </c>
      <c r="L1129" s="14">
        <v>1838</v>
      </c>
      <c r="M1129" s="4" t="s">
        <v>870</v>
      </c>
      <c r="N1129" s="4" t="s">
        <v>871</v>
      </c>
      <c r="O1129" s="4" t="s">
        <v>873</v>
      </c>
      <c r="P1129" s="4">
        <v>17</v>
      </c>
      <c r="Q1129" s="4" t="s">
        <v>874</v>
      </c>
      <c r="R1129" s="6">
        <v>8</v>
      </c>
      <c r="S1129" s="4" t="s">
        <v>874</v>
      </c>
      <c r="T1129" s="4">
        <v>127056</v>
      </c>
      <c r="U1129" s="4">
        <v>8127056</v>
      </c>
      <c r="V1129" s="4" t="s">
        <v>844</v>
      </c>
      <c r="W1129" s="4">
        <v>1838</v>
      </c>
      <c r="Y1129" s="31">
        <v>0.76886512180629829</v>
      </c>
      <c r="Z1129" s="33">
        <v>1</v>
      </c>
      <c r="AA1129" s="34">
        <v>0.76886512180629829</v>
      </c>
      <c r="AB1129" s="32">
        <v>1</v>
      </c>
    </row>
    <row r="1130" spans="6:28" x14ac:dyDescent="0.2">
      <c r="F1130" s="24">
        <v>0.20129037921348314</v>
      </c>
      <c r="G1130" s="18">
        <v>0</v>
      </c>
      <c r="H1130" s="21" t="s">
        <v>3015</v>
      </c>
      <c r="I1130" s="16">
        <v>0</v>
      </c>
      <c r="J1130" s="23">
        <v>997</v>
      </c>
      <c r="K1130" s="14">
        <v>846</v>
      </c>
      <c r="L1130" s="14">
        <v>2848</v>
      </c>
      <c r="M1130" s="4" t="s">
        <v>870</v>
      </c>
      <c r="N1130" s="4" t="s">
        <v>871</v>
      </c>
      <c r="O1130" s="4" t="s">
        <v>873</v>
      </c>
      <c r="P1130" s="4">
        <v>17</v>
      </c>
      <c r="Q1130" s="4" t="s">
        <v>874</v>
      </c>
      <c r="R1130" s="6">
        <v>9</v>
      </c>
      <c r="S1130" s="4" t="s">
        <v>874</v>
      </c>
      <c r="T1130" s="4">
        <v>127063</v>
      </c>
      <c r="U1130" s="4">
        <v>8127063</v>
      </c>
      <c r="V1130" s="4" t="s">
        <v>847</v>
      </c>
      <c r="W1130" s="4">
        <v>575</v>
      </c>
      <c r="Y1130" s="31">
        <v>0.78746535919846516</v>
      </c>
      <c r="Z1130" s="33">
        <v>4</v>
      </c>
      <c r="AA1130" s="34">
        <v>0.19686633979961629</v>
      </c>
      <c r="AB1130" s="32">
        <v>0.25</v>
      </c>
    </row>
    <row r="1131" spans="6:28" x14ac:dyDescent="0.2">
      <c r="F1131" s="24">
        <v>0.76217109199700817</v>
      </c>
      <c r="G1131" s="18">
        <v>0</v>
      </c>
      <c r="H1131" s="21" t="s">
        <v>3016</v>
      </c>
      <c r="I1131" s="16">
        <v>0</v>
      </c>
      <c r="J1131" s="23">
        <v>3849</v>
      </c>
      <c r="K1131" s="14">
        <v>2837</v>
      </c>
      <c r="L1131" s="14">
        <v>5348</v>
      </c>
      <c r="M1131" s="4" t="s">
        <v>870</v>
      </c>
      <c r="N1131" s="4" t="s">
        <v>871</v>
      </c>
      <c r="O1131" s="4" t="s">
        <v>873</v>
      </c>
      <c r="P1131" s="4">
        <v>17</v>
      </c>
      <c r="Q1131" s="4" t="s">
        <v>874</v>
      </c>
      <c r="R1131" s="6">
        <v>10</v>
      </c>
      <c r="S1131" s="4" t="s">
        <v>874</v>
      </c>
      <c r="T1131" s="4">
        <v>127025</v>
      </c>
      <c r="U1131" s="4">
        <v>8127025</v>
      </c>
      <c r="V1131" s="4" t="s">
        <v>988</v>
      </c>
      <c r="W1131" s="4">
        <v>1059</v>
      </c>
      <c r="Y1131" s="31">
        <v>0.68015622403190956</v>
      </c>
      <c r="Z1131" s="33">
        <v>5</v>
      </c>
      <c r="AA1131" s="34">
        <v>0.1360312448063819</v>
      </c>
      <c r="AB1131" s="32">
        <v>0.2</v>
      </c>
    </row>
    <row r="1132" spans="6:28" x14ac:dyDescent="0.2">
      <c r="F1132" s="24">
        <v>0.14842977528089887</v>
      </c>
      <c r="G1132" s="18">
        <v>0</v>
      </c>
      <c r="H1132" s="21" t="s">
        <v>3017</v>
      </c>
      <c r="I1132" s="16">
        <v>0</v>
      </c>
      <c r="J1132" s="23">
        <v>997</v>
      </c>
      <c r="K1132" s="14">
        <v>846</v>
      </c>
      <c r="L1132" s="14">
        <v>2848</v>
      </c>
      <c r="M1132" s="4" t="s">
        <v>870</v>
      </c>
      <c r="N1132" s="4" t="s">
        <v>871</v>
      </c>
      <c r="O1132" s="4" t="s">
        <v>873</v>
      </c>
      <c r="P1132" s="4">
        <v>17</v>
      </c>
      <c r="Q1132" s="4" t="s">
        <v>874</v>
      </c>
      <c r="R1132" s="6">
        <v>11</v>
      </c>
      <c r="S1132" s="4" t="s">
        <v>874</v>
      </c>
      <c r="T1132" s="4">
        <v>127063</v>
      </c>
      <c r="U1132" s="4">
        <v>8127063</v>
      </c>
      <c r="V1132" s="4" t="s">
        <v>847</v>
      </c>
      <c r="W1132" s="4">
        <v>424</v>
      </c>
      <c r="Y1132" s="31">
        <v>0.78746535919846516</v>
      </c>
      <c r="Z1132" s="33">
        <v>4</v>
      </c>
      <c r="AA1132" s="34">
        <v>0.19686633979961629</v>
      </c>
      <c r="AB1132" s="32">
        <v>0.25</v>
      </c>
    </row>
    <row r="1133" spans="6:28" x14ac:dyDescent="0.2">
      <c r="F1133" s="24">
        <v>6.986870426173053E-2</v>
      </c>
      <c r="G1133" s="18">
        <v>1.6678796413622046E-2</v>
      </c>
      <c r="H1133" s="21" t="s">
        <v>3018</v>
      </c>
      <c r="I1133" s="16">
        <v>0.10485481101990363</v>
      </c>
      <c r="J1133" s="23">
        <v>1135</v>
      </c>
      <c r="K1133" s="14">
        <v>3786</v>
      </c>
      <c r="L1133" s="14">
        <v>2323</v>
      </c>
      <c r="M1133" s="4" t="s">
        <v>870</v>
      </c>
      <c r="N1133" s="4" t="s">
        <v>871</v>
      </c>
      <c r="O1133" s="4" t="s">
        <v>873</v>
      </c>
      <c r="P1133" s="4">
        <v>17</v>
      </c>
      <c r="Q1133" s="4" t="s">
        <v>874</v>
      </c>
      <c r="R1133" s="6">
        <v>12</v>
      </c>
      <c r="S1133" s="4" t="s">
        <v>874</v>
      </c>
      <c r="T1133" s="4">
        <v>136002</v>
      </c>
      <c r="U1133" s="4">
        <v>8136002</v>
      </c>
      <c r="V1133" s="4" t="s">
        <v>4</v>
      </c>
      <c r="W1133" s="4">
        <v>143</v>
      </c>
      <c r="Y1133" s="31">
        <v>0.8433186085035892</v>
      </c>
      <c r="Z1133" s="33">
        <v>5</v>
      </c>
      <c r="AA1133" s="34">
        <v>0.16866372170071783</v>
      </c>
      <c r="AB1133" s="32">
        <v>0.2</v>
      </c>
    </row>
    <row r="1134" spans="6:28" x14ac:dyDescent="0.2">
      <c r="F1134" s="24">
        <v>8.8999999999999996E-2</v>
      </c>
      <c r="G1134" s="18">
        <v>0</v>
      </c>
      <c r="H1134" s="21" t="s">
        <v>3018</v>
      </c>
      <c r="I1134" s="16">
        <v>0</v>
      </c>
      <c r="J1134" s="23">
        <v>89</v>
      </c>
      <c r="K1134" s="14">
        <v>119</v>
      </c>
      <c r="L1134" s="14">
        <v>252</v>
      </c>
      <c r="M1134" s="4" t="s">
        <v>870</v>
      </c>
      <c r="N1134" s="4" t="s">
        <v>871</v>
      </c>
      <c r="O1134" s="4" t="s">
        <v>873</v>
      </c>
      <c r="P1134" s="4">
        <v>17</v>
      </c>
      <c r="Q1134" s="4" t="s">
        <v>874</v>
      </c>
      <c r="R1134" s="6">
        <v>12</v>
      </c>
      <c r="S1134" s="4" t="s">
        <v>874</v>
      </c>
      <c r="T1134" s="4">
        <v>136049</v>
      </c>
      <c r="U1134" s="4">
        <v>8136049</v>
      </c>
      <c r="V1134" s="4" t="s">
        <v>24</v>
      </c>
      <c r="W1134" s="4">
        <v>252</v>
      </c>
      <c r="Y1134" s="31">
        <v>0.80652173913043479</v>
      </c>
      <c r="Z1134" s="33">
        <v>1</v>
      </c>
      <c r="AA1134" s="34">
        <v>0.80652173913043479</v>
      </c>
      <c r="AB1134" s="32">
        <v>1</v>
      </c>
    </row>
    <row r="1135" spans="6:28" x14ac:dyDescent="0.2">
      <c r="F1135" s="24">
        <v>0.34711284046692603</v>
      </c>
      <c r="G1135" s="18">
        <v>0.36082725890098793</v>
      </c>
      <c r="H1135" s="21" t="s">
        <v>3018</v>
      </c>
      <c r="I1135" s="16">
        <v>0.64361846379362719</v>
      </c>
      <c r="J1135" s="23">
        <v>354</v>
      </c>
      <c r="K1135" s="14">
        <v>1428</v>
      </c>
      <c r="L1135" s="14">
        <v>514</v>
      </c>
      <c r="M1135" s="4" t="s">
        <v>870</v>
      </c>
      <c r="N1135" s="4" t="s">
        <v>871</v>
      </c>
      <c r="O1135" s="4" t="s">
        <v>873</v>
      </c>
      <c r="P1135" s="4">
        <v>17</v>
      </c>
      <c r="Q1135" s="4" t="s">
        <v>874</v>
      </c>
      <c r="R1135" s="6">
        <v>12</v>
      </c>
      <c r="S1135" s="4" t="s">
        <v>874</v>
      </c>
      <c r="T1135" s="4">
        <v>136062</v>
      </c>
      <c r="U1135" s="4">
        <v>8136062</v>
      </c>
      <c r="V1135" s="4" t="s">
        <v>27</v>
      </c>
      <c r="W1135" s="4">
        <v>504</v>
      </c>
      <c r="Y1135" s="31">
        <v>0.84581881533101044</v>
      </c>
      <c r="Z1135" s="33">
        <v>2</v>
      </c>
      <c r="AA1135" s="34">
        <v>0.42290940766550522</v>
      </c>
      <c r="AB1135" s="32">
        <v>0.5</v>
      </c>
    </row>
    <row r="1136" spans="6:28" x14ac:dyDescent="0.2">
      <c r="F1136" s="24">
        <v>1.1254839255499156</v>
      </c>
      <c r="G1136" s="18">
        <v>0</v>
      </c>
      <c r="H1136" s="21" t="s">
        <v>3019</v>
      </c>
      <c r="I1136" s="16">
        <v>0</v>
      </c>
      <c r="J1136" s="23">
        <v>1169</v>
      </c>
      <c r="K1136" s="14">
        <v>662</v>
      </c>
      <c r="L1136" s="14">
        <v>1773</v>
      </c>
      <c r="M1136" s="4" t="s">
        <v>870</v>
      </c>
      <c r="N1136" s="4" t="s">
        <v>871</v>
      </c>
      <c r="O1136" s="4" t="s">
        <v>873</v>
      </c>
      <c r="P1136" s="4">
        <v>17</v>
      </c>
      <c r="Q1136" s="4" t="s">
        <v>874</v>
      </c>
      <c r="R1136" s="6">
        <v>13</v>
      </c>
      <c r="S1136" s="4" t="s">
        <v>874</v>
      </c>
      <c r="T1136" s="4">
        <v>127062</v>
      </c>
      <c r="U1136" s="4">
        <v>8127062</v>
      </c>
      <c r="V1136" s="4" t="s">
        <v>846</v>
      </c>
      <c r="W1136" s="4">
        <v>1707</v>
      </c>
      <c r="Y1136" s="31">
        <v>0.67563817980022201</v>
      </c>
      <c r="Z1136" s="33">
        <v>3</v>
      </c>
      <c r="AA1136" s="34">
        <v>0.22521272660007399</v>
      </c>
      <c r="AB1136" s="32">
        <v>0.33333333333333331</v>
      </c>
    </row>
    <row r="1137" spans="6:28" x14ac:dyDescent="0.2">
      <c r="F1137" s="24">
        <v>0.38012605042016806</v>
      </c>
      <c r="G1137" s="18">
        <v>2.2207170698322561E-2</v>
      </c>
      <c r="H1137" s="21" t="s">
        <v>3020</v>
      </c>
      <c r="I1137" s="16">
        <v>5.1658270676424145E-2</v>
      </c>
      <c r="J1137" s="23">
        <v>415</v>
      </c>
      <c r="K1137" s="14">
        <v>1540</v>
      </c>
      <c r="L1137" s="14">
        <v>1071</v>
      </c>
      <c r="M1137" s="4" t="s">
        <v>870</v>
      </c>
      <c r="N1137" s="4" t="s">
        <v>871</v>
      </c>
      <c r="O1137" s="4" t="s">
        <v>873</v>
      </c>
      <c r="P1137" s="4">
        <v>17</v>
      </c>
      <c r="Q1137" s="4" t="s">
        <v>874</v>
      </c>
      <c r="R1137" s="6">
        <v>14</v>
      </c>
      <c r="S1137" s="4" t="s">
        <v>874</v>
      </c>
      <c r="T1137" s="4">
        <v>127012</v>
      </c>
      <c r="U1137" s="4">
        <v>8127012</v>
      </c>
      <c r="V1137" s="4" t="s">
        <v>840</v>
      </c>
      <c r="W1137" s="4">
        <v>981</v>
      </c>
      <c r="Y1137" s="31">
        <v>0.86285525446133504</v>
      </c>
      <c r="Z1137" s="33">
        <v>2</v>
      </c>
      <c r="AA1137" s="34">
        <v>0.43142762723066752</v>
      </c>
      <c r="AB1137" s="32">
        <v>0.5</v>
      </c>
    </row>
    <row r="1138" spans="6:28" x14ac:dyDescent="0.2">
      <c r="F1138" s="24">
        <v>0.42078441011235951</v>
      </c>
      <c r="G1138" s="18">
        <v>0</v>
      </c>
      <c r="H1138" s="21" t="s">
        <v>3020</v>
      </c>
      <c r="I1138" s="16">
        <v>0</v>
      </c>
      <c r="J1138" s="23">
        <v>997</v>
      </c>
      <c r="K1138" s="14">
        <v>846</v>
      </c>
      <c r="L1138" s="14">
        <v>2848</v>
      </c>
      <c r="M1138" s="4" t="s">
        <v>870</v>
      </c>
      <c r="N1138" s="4" t="s">
        <v>871</v>
      </c>
      <c r="O1138" s="4" t="s">
        <v>873</v>
      </c>
      <c r="P1138" s="4">
        <v>17</v>
      </c>
      <c r="Q1138" s="4" t="s">
        <v>874</v>
      </c>
      <c r="R1138" s="6">
        <v>14</v>
      </c>
      <c r="S1138" s="4" t="s">
        <v>874</v>
      </c>
      <c r="T1138" s="4">
        <v>127063</v>
      </c>
      <c r="U1138" s="4">
        <v>8127063</v>
      </c>
      <c r="V1138" s="4" t="s">
        <v>847</v>
      </c>
      <c r="W1138" s="4">
        <v>1202</v>
      </c>
      <c r="Y1138" s="31">
        <v>0.78746535919846516</v>
      </c>
      <c r="Z1138" s="33">
        <v>4</v>
      </c>
      <c r="AA1138" s="34">
        <v>0.19686633979961629</v>
      </c>
      <c r="AB1138" s="32">
        <v>0.25</v>
      </c>
    </row>
    <row r="1139" spans="6:28" x14ac:dyDescent="0.2">
      <c r="F1139" s="24">
        <v>2.5321329639889197E-2</v>
      </c>
      <c r="G1139" s="18">
        <v>0</v>
      </c>
      <c r="H1139" s="21" t="s">
        <v>3020</v>
      </c>
      <c r="I1139" s="16">
        <v>0</v>
      </c>
      <c r="J1139" s="23">
        <v>831</v>
      </c>
      <c r="K1139" s="14">
        <v>681</v>
      </c>
      <c r="L1139" s="14">
        <v>3249</v>
      </c>
      <c r="M1139" s="4" t="s">
        <v>870</v>
      </c>
      <c r="N1139" s="4" t="s">
        <v>871</v>
      </c>
      <c r="O1139" s="4" t="s">
        <v>873</v>
      </c>
      <c r="P1139" s="4">
        <v>17</v>
      </c>
      <c r="Q1139" s="4" t="s">
        <v>874</v>
      </c>
      <c r="R1139" s="6">
        <v>14</v>
      </c>
      <c r="S1139" s="4" t="s">
        <v>874</v>
      </c>
      <c r="T1139" s="4">
        <v>127103</v>
      </c>
      <c r="U1139" s="4">
        <v>8127103</v>
      </c>
      <c r="V1139" s="4" t="s">
        <v>857</v>
      </c>
      <c r="W1139" s="4">
        <v>99</v>
      </c>
      <c r="Y1139" s="31">
        <v>0.82545683679899184</v>
      </c>
      <c r="Z1139" s="33">
        <v>7</v>
      </c>
      <c r="AA1139" s="34">
        <v>0.11792240525699883</v>
      </c>
      <c r="AB1139" s="32">
        <v>0.14285714285714285</v>
      </c>
    </row>
    <row r="1140" spans="6:28" x14ac:dyDescent="0.2">
      <c r="F1140" s="24">
        <v>0.46853010471204193</v>
      </c>
      <c r="G1140" s="18">
        <v>0</v>
      </c>
      <c r="H1140" s="21" t="s">
        <v>3021</v>
      </c>
      <c r="I1140" s="16">
        <v>0</v>
      </c>
      <c r="J1140" s="23">
        <v>3849</v>
      </c>
      <c r="K1140" s="14">
        <v>2837</v>
      </c>
      <c r="L1140" s="14">
        <v>5348</v>
      </c>
      <c r="M1140" s="4" t="s">
        <v>870</v>
      </c>
      <c r="N1140" s="4" t="s">
        <v>871</v>
      </c>
      <c r="O1140" s="4" t="s">
        <v>873</v>
      </c>
      <c r="P1140" s="4">
        <v>17</v>
      </c>
      <c r="Q1140" s="4" t="s">
        <v>874</v>
      </c>
      <c r="R1140" s="6">
        <v>15</v>
      </c>
      <c r="S1140" s="4" t="s">
        <v>874</v>
      </c>
      <c r="T1140" s="4">
        <v>127025</v>
      </c>
      <c r="U1140" s="4">
        <v>8127025</v>
      </c>
      <c r="V1140" s="4" t="s">
        <v>988</v>
      </c>
      <c r="W1140" s="4">
        <v>651</v>
      </c>
      <c r="Y1140" s="31">
        <v>0.68015622403190956</v>
      </c>
      <c r="Z1140" s="33">
        <v>5</v>
      </c>
      <c r="AA1140" s="34">
        <v>0.1360312448063819</v>
      </c>
      <c r="AB1140" s="32">
        <v>0.2</v>
      </c>
    </row>
    <row r="1141" spans="6:28" x14ac:dyDescent="0.2">
      <c r="F1141" s="24">
        <v>0.30113017396520697</v>
      </c>
      <c r="G1141" s="18">
        <v>0</v>
      </c>
      <c r="H1141" s="21" t="s">
        <v>3022</v>
      </c>
      <c r="I1141" s="16">
        <v>0</v>
      </c>
      <c r="J1141" s="23">
        <v>504</v>
      </c>
      <c r="K1141" s="14">
        <v>349</v>
      </c>
      <c r="L1141" s="14">
        <v>1667</v>
      </c>
      <c r="M1141" s="4" t="s">
        <v>870</v>
      </c>
      <c r="N1141" s="4" t="s">
        <v>871</v>
      </c>
      <c r="O1141" s="4" t="s">
        <v>873</v>
      </c>
      <c r="P1141" s="4">
        <v>17</v>
      </c>
      <c r="Q1141" s="4" t="s">
        <v>874</v>
      </c>
      <c r="R1141" s="6">
        <v>16</v>
      </c>
      <c r="S1141" s="4" t="s">
        <v>874</v>
      </c>
      <c r="T1141" s="4">
        <v>127079</v>
      </c>
      <c r="U1141" s="4">
        <v>8127079</v>
      </c>
      <c r="V1141" s="4" t="s">
        <v>850</v>
      </c>
      <c r="W1141" s="4">
        <v>996</v>
      </c>
      <c r="Y1141" s="31">
        <v>0.8</v>
      </c>
      <c r="Z1141" s="33">
        <v>3</v>
      </c>
      <c r="AA1141" s="34">
        <v>0.26666666666666666</v>
      </c>
      <c r="AB1141" s="32">
        <v>0.33333333333333331</v>
      </c>
    </row>
    <row r="1142" spans="6:28" x14ac:dyDescent="0.2">
      <c r="F1142" s="24">
        <v>4.5350929814037188E-3</v>
      </c>
      <c r="G1142" s="18">
        <v>0</v>
      </c>
      <c r="H1142" s="21" t="s">
        <v>3023</v>
      </c>
      <c r="I1142" s="16">
        <v>0</v>
      </c>
      <c r="J1142" s="23">
        <v>504</v>
      </c>
      <c r="K1142" s="14">
        <v>349</v>
      </c>
      <c r="L1142" s="14">
        <v>1667</v>
      </c>
      <c r="M1142" s="4" t="s">
        <v>870</v>
      </c>
      <c r="N1142" s="4" t="s">
        <v>871</v>
      </c>
      <c r="O1142" s="4" t="s">
        <v>873</v>
      </c>
      <c r="P1142" s="4">
        <v>17</v>
      </c>
      <c r="Q1142" s="4" t="s">
        <v>874</v>
      </c>
      <c r="R1142" s="6">
        <v>17</v>
      </c>
      <c r="S1142" s="4" t="s">
        <v>874</v>
      </c>
      <c r="T1142" s="4">
        <v>127079</v>
      </c>
      <c r="U1142" s="4">
        <v>8127079</v>
      </c>
      <c r="V1142" s="4" t="s">
        <v>850</v>
      </c>
      <c r="W1142" s="4">
        <v>15</v>
      </c>
      <c r="Y1142" s="31">
        <v>0.8</v>
      </c>
      <c r="Z1142" s="33">
        <v>3</v>
      </c>
      <c r="AA1142" s="34">
        <v>0.26666666666666666</v>
      </c>
      <c r="AB1142" s="32">
        <v>0.33333333333333331</v>
      </c>
    </row>
    <row r="1143" spans="6:28" x14ac:dyDescent="0.2">
      <c r="F1143" s="24">
        <v>0.3214937580714593</v>
      </c>
      <c r="G1143" s="18">
        <v>0.10251777957072301</v>
      </c>
      <c r="H1143" s="21" t="s">
        <v>3023</v>
      </c>
      <c r="I1143" s="16">
        <v>0.10485481101990363</v>
      </c>
      <c r="J1143" s="23">
        <v>1135</v>
      </c>
      <c r="K1143" s="14">
        <v>3786</v>
      </c>
      <c r="L1143" s="14">
        <v>2323</v>
      </c>
      <c r="M1143" s="4" t="s">
        <v>870</v>
      </c>
      <c r="N1143" s="4" t="s">
        <v>871</v>
      </c>
      <c r="O1143" s="4" t="s">
        <v>873</v>
      </c>
      <c r="P1143" s="4">
        <v>17</v>
      </c>
      <c r="Q1143" s="4" t="s">
        <v>874</v>
      </c>
      <c r="R1143" s="6">
        <v>17</v>
      </c>
      <c r="S1143" s="4" t="s">
        <v>874</v>
      </c>
      <c r="T1143" s="4">
        <v>136002</v>
      </c>
      <c r="U1143" s="4">
        <v>8136002</v>
      </c>
      <c r="V1143" s="4" t="s">
        <v>4</v>
      </c>
      <c r="W1143" s="4">
        <v>658</v>
      </c>
      <c r="Y1143" s="31">
        <v>0.8433186085035892</v>
      </c>
      <c r="Z1143" s="33">
        <v>5</v>
      </c>
      <c r="AA1143" s="34">
        <v>0.16866372170071783</v>
      </c>
      <c r="AB1143" s="32">
        <v>0.2</v>
      </c>
    </row>
    <row r="1144" spans="6:28" x14ac:dyDescent="0.2">
      <c r="F1144" s="24">
        <v>0.22649543539325842</v>
      </c>
      <c r="G1144" s="18">
        <v>0</v>
      </c>
      <c r="H1144" s="21" t="s">
        <v>3024</v>
      </c>
      <c r="I1144" s="16">
        <v>0</v>
      </c>
      <c r="J1144" s="23">
        <v>997</v>
      </c>
      <c r="K1144" s="14">
        <v>846</v>
      </c>
      <c r="L1144" s="14">
        <v>2848</v>
      </c>
      <c r="M1144" s="4" t="s">
        <v>870</v>
      </c>
      <c r="N1144" s="4" t="s">
        <v>871</v>
      </c>
      <c r="O1144" s="4" t="s">
        <v>873</v>
      </c>
      <c r="P1144" s="4">
        <v>17</v>
      </c>
      <c r="Q1144" s="4" t="s">
        <v>874</v>
      </c>
      <c r="R1144" s="6">
        <v>18</v>
      </c>
      <c r="S1144" s="4" t="s">
        <v>874</v>
      </c>
      <c r="T1144" s="4">
        <v>127063</v>
      </c>
      <c r="U1144" s="4">
        <v>8127063</v>
      </c>
      <c r="V1144" s="4" t="s">
        <v>847</v>
      </c>
      <c r="W1144" s="4">
        <v>647</v>
      </c>
      <c r="Y1144" s="31">
        <v>0.78746535919846516</v>
      </c>
      <c r="Z1144" s="33">
        <v>4</v>
      </c>
      <c r="AA1144" s="34">
        <v>0.19686633979961629</v>
      </c>
      <c r="AB1144" s="32">
        <v>0.25</v>
      </c>
    </row>
    <row r="1145" spans="6:28" x14ac:dyDescent="0.2">
      <c r="F1145" s="24">
        <v>1.3245549379384782</v>
      </c>
      <c r="G1145" s="18">
        <v>0</v>
      </c>
      <c r="H1145" s="21" t="s">
        <v>3025</v>
      </c>
      <c r="I1145" s="16">
        <v>0</v>
      </c>
      <c r="J1145" s="23">
        <v>11561</v>
      </c>
      <c r="K1145" s="14">
        <v>7361</v>
      </c>
      <c r="L1145" s="14">
        <v>18530</v>
      </c>
      <c r="M1145" s="4" t="s">
        <v>870</v>
      </c>
      <c r="N1145" s="4" t="s">
        <v>871</v>
      </c>
      <c r="O1145" s="4" t="s">
        <v>873</v>
      </c>
      <c r="P1145" s="4">
        <v>21</v>
      </c>
      <c r="Q1145" s="4" t="s">
        <v>874</v>
      </c>
      <c r="R1145" s="6">
        <v>6</v>
      </c>
      <c r="S1145" s="4" t="s">
        <v>874</v>
      </c>
      <c r="T1145" s="4">
        <v>127076</v>
      </c>
      <c r="U1145" s="4">
        <v>8127076</v>
      </c>
      <c r="V1145" s="4" t="s">
        <v>993</v>
      </c>
      <c r="W1145" s="4">
        <v>2123</v>
      </c>
      <c r="Y1145" s="31">
        <v>0.69131154544483608</v>
      </c>
      <c r="Z1145" s="33">
        <v>18</v>
      </c>
      <c r="AA1145" s="34">
        <v>3.8406196969157563E-2</v>
      </c>
      <c r="AB1145" s="32">
        <v>5.5555555555555552E-2</v>
      </c>
    </row>
    <row r="1146" spans="6:28" x14ac:dyDescent="0.2">
      <c r="F1146" s="24">
        <v>0.42488078791149486</v>
      </c>
      <c r="G1146" s="18">
        <v>0</v>
      </c>
      <c r="H1146" s="21" t="s">
        <v>3025</v>
      </c>
      <c r="I1146" s="16">
        <v>0</v>
      </c>
      <c r="J1146" s="23">
        <v>11561</v>
      </c>
      <c r="K1146" s="14">
        <v>7361</v>
      </c>
      <c r="L1146" s="14">
        <v>18530</v>
      </c>
      <c r="M1146" s="4" t="s">
        <v>870</v>
      </c>
      <c r="N1146" s="4" t="s">
        <v>871</v>
      </c>
      <c r="O1146" s="4" t="s">
        <v>873</v>
      </c>
      <c r="P1146" s="4">
        <v>21</v>
      </c>
      <c r="Q1146" s="4" t="s">
        <v>874</v>
      </c>
      <c r="R1146" s="6">
        <v>6</v>
      </c>
      <c r="S1146" s="4" t="s">
        <v>870</v>
      </c>
      <c r="T1146" s="4">
        <v>127076</v>
      </c>
      <c r="U1146" s="4">
        <v>8127076</v>
      </c>
      <c r="V1146" s="4" t="s">
        <v>993</v>
      </c>
      <c r="W1146" s="4">
        <v>681</v>
      </c>
      <c r="Y1146" s="31">
        <v>0.69131154544483608</v>
      </c>
      <c r="Z1146" s="33">
        <v>18</v>
      </c>
      <c r="AA1146" s="34">
        <v>3.8406196969157563E-2</v>
      </c>
      <c r="AB1146" s="32">
        <v>5.5555555555555552E-2</v>
      </c>
    </row>
    <row r="1147" spans="6:28" x14ac:dyDescent="0.2">
      <c r="F1147" s="24">
        <v>0.26453664328116566</v>
      </c>
      <c r="G1147" s="18">
        <v>0</v>
      </c>
      <c r="H1147" s="21" t="s">
        <v>3026</v>
      </c>
      <c r="I1147" s="16">
        <v>0</v>
      </c>
      <c r="J1147" s="23">
        <v>11561</v>
      </c>
      <c r="K1147" s="14">
        <v>7361</v>
      </c>
      <c r="L1147" s="14">
        <v>18530</v>
      </c>
      <c r="M1147" s="4" t="s">
        <v>870</v>
      </c>
      <c r="N1147" s="4" t="s">
        <v>871</v>
      </c>
      <c r="O1147" s="4" t="s">
        <v>873</v>
      </c>
      <c r="P1147" s="4">
        <v>21</v>
      </c>
      <c r="Q1147" s="4" t="s">
        <v>874</v>
      </c>
      <c r="R1147" s="6">
        <v>7</v>
      </c>
      <c r="S1147" s="4" t="s">
        <v>874</v>
      </c>
      <c r="T1147" s="4">
        <v>127076</v>
      </c>
      <c r="U1147" s="4">
        <v>8127076</v>
      </c>
      <c r="V1147" s="4" t="s">
        <v>993</v>
      </c>
      <c r="W1147" s="4">
        <v>424</v>
      </c>
      <c r="Y1147" s="31">
        <v>0.69131154544483608</v>
      </c>
      <c r="Z1147" s="33">
        <v>18</v>
      </c>
      <c r="AA1147" s="34">
        <v>3.8406196969157563E-2</v>
      </c>
      <c r="AB1147" s="32">
        <v>5.5555555555555552E-2</v>
      </c>
    </row>
    <row r="1148" spans="6:28" x14ac:dyDescent="0.2">
      <c r="F1148" s="24">
        <v>7.3964595626518553E-2</v>
      </c>
      <c r="G1148" s="18">
        <v>0</v>
      </c>
      <c r="H1148" s="21" t="s">
        <v>3027</v>
      </c>
      <c r="I1148" s="16">
        <v>0</v>
      </c>
      <c r="J1148" s="23">
        <v>1276</v>
      </c>
      <c r="K1148" s="14">
        <v>865</v>
      </c>
      <c r="L1148" s="14">
        <v>2881</v>
      </c>
      <c r="M1148" s="4" t="s">
        <v>870</v>
      </c>
      <c r="N1148" s="4" t="s">
        <v>871</v>
      </c>
      <c r="O1148" s="4" t="s">
        <v>873</v>
      </c>
      <c r="P1148" s="4">
        <v>21</v>
      </c>
      <c r="Q1148" s="4" t="s">
        <v>874</v>
      </c>
      <c r="R1148" s="6">
        <v>8</v>
      </c>
      <c r="S1148" s="4" t="s">
        <v>874</v>
      </c>
      <c r="T1148" s="4">
        <v>127100</v>
      </c>
      <c r="U1148" s="4">
        <v>8127100</v>
      </c>
      <c r="V1148" s="4" t="s">
        <v>854</v>
      </c>
      <c r="W1148" s="4">
        <v>167</v>
      </c>
      <c r="Y1148" s="31">
        <v>0.74591796097172436</v>
      </c>
      <c r="Z1148" s="33">
        <v>5</v>
      </c>
      <c r="AA1148" s="34">
        <v>0.14918359219434488</v>
      </c>
      <c r="AB1148" s="32">
        <v>0.2</v>
      </c>
    </row>
    <row r="1149" spans="6:28" x14ac:dyDescent="0.2">
      <c r="F1149" s="24">
        <v>0.6376331354560173</v>
      </c>
      <c r="G1149" s="18">
        <v>0</v>
      </c>
      <c r="H1149" s="21" t="s">
        <v>3028</v>
      </c>
      <c r="I1149" s="16">
        <v>0</v>
      </c>
      <c r="J1149" s="23">
        <v>11561</v>
      </c>
      <c r="K1149" s="14">
        <v>7361</v>
      </c>
      <c r="L1149" s="14">
        <v>18530</v>
      </c>
      <c r="M1149" s="4" t="s">
        <v>870</v>
      </c>
      <c r="N1149" s="4" t="s">
        <v>871</v>
      </c>
      <c r="O1149" s="4" t="s">
        <v>873</v>
      </c>
      <c r="P1149" s="4">
        <v>21</v>
      </c>
      <c r="Q1149" s="4" t="s">
        <v>874</v>
      </c>
      <c r="R1149" s="6">
        <v>9</v>
      </c>
      <c r="S1149" s="4" t="s">
        <v>874</v>
      </c>
      <c r="T1149" s="4">
        <v>127076</v>
      </c>
      <c r="U1149" s="4">
        <v>8127076</v>
      </c>
      <c r="V1149" s="4" t="s">
        <v>993</v>
      </c>
      <c r="W1149" s="4">
        <v>1022</v>
      </c>
      <c r="Y1149" s="31">
        <v>0.69131154544483608</v>
      </c>
      <c r="Z1149" s="33">
        <v>18</v>
      </c>
      <c r="AA1149" s="34">
        <v>3.8406196969157563E-2</v>
      </c>
      <c r="AB1149" s="32">
        <v>5.5555555555555552E-2</v>
      </c>
    </row>
    <row r="1150" spans="6:28" x14ac:dyDescent="0.2">
      <c r="F1150" s="24">
        <v>5.757723012842763E-2</v>
      </c>
      <c r="G1150" s="18">
        <v>0</v>
      </c>
      <c r="H1150" s="21" t="s">
        <v>3028</v>
      </c>
      <c r="I1150" s="16">
        <v>0</v>
      </c>
      <c r="J1150" s="23">
        <v>1276</v>
      </c>
      <c r="K1150" s="14">
        <v>865</v>
      </c>
      <c r="L1150" s="14">
        <v>2881</v>
      </c>
      <c r="M1150" s="4" t="s">
        <v>870</v>
      </c>
      <c r="N1150" s="4" t="s">
        <v>871</v>
      </c>
      <c r="O1150" s="4" t="s">
        <v>873</v>
      </c>
      <c r="P1150" s="4">
        <v>21</v>
      </c>
      <c r="Q1150" s="4" t="s">
        <v>874</v>
      </c>
      <c r="R1150" s="6">
        <v>9</v>
      </c>
      <c r="S1150" s="4" t="s">
        <v>874</v>
      </c>
      <c r="T1150" s="4">
        <v>127100</v>
      </c>
      <c r="U1150" s="4">
        <v>8127100</v>
      </c>
      <c r="V1150" s="4" t="s">
        <v>854</v>
      </c>
      <c r="W1150" s="4">
        <v>130</v>
      </c>
      <c r="Y1150" s="31">
        <v>0.74591796097172436</v>
      </c>
      <c r="Z1150" s="33">
        <v>5</v>
      </c>
      <c r="AA1150" s="34">
        <v>0.14918359219434488</v>
      </c>
      <c r="AB1150" s="32">
        <v>0.2</v>
      </c>
    </row>
    <row r="1151" spans="6:28" x14ac:dyDescent="0.2">
      <c r="F1151" s="24">
        <v>0.13968331303288672</v>
      </c>
      <c r="G1151" s="18">
        <v>0</v>
      </c>
      <c r="H1151" s="21" t="s">
        <v>3029</v>
      </c>
      <c r="I1151" s="16">
        <v>0</v>
      </c>
      <c r="J1151" s="23">
        <v>470</v>
      </c>
      <c r="K1151" s="14">
        <v>346</v>
      </c>
      <c r="L1151" s="14">
        <v>1642</v>
      </c>
      <c r="M1151" s="4" t="s">
        <v>870</v>
      </c>
      <c r="N1151" s="4" t="s">
        <v>871</v>
      </c>
      <c r="O1151" s="4" t="s">
        <v>873</v>
      </c>
      <c r="P1151" s="4">
        <v>21</v>
      </c>
      <c r="Q1151" s="4" t="s">
        <v>874</v>
      </c>
      <c r="R1151" s="6">
        <v>10</v>
      </c>
      <c r="S1151" s="4" t="s">
        <v>874</v>
      </c>
      <c r="T1151" s="4">
        <v>127009</v>
      </c>
      <c r="U1151" s="4">
        <v>8127009</v>
      </c>
      <c r="V1151" s="4" t="s">
        <v>839</v>
      </c>
      <c r="W1151" s="4">
        <v>488</v>
      </c>
      <c r="Y1151" s="31">
        <v>0.80878763222131811</v>
      </c>
      <c r="Z1151" s="33">
        <v>7</v>
      </c>
      <c r="AA1151" s="34">
        <v>0.11554109031733116</v>
      </c>
      <c r="AB1151" s="32">
        <v>0.14285714285714285</v>
      </c>
    </row>
    <row r="1152" spans="6:28" x14ac:dyDescent="0.2">
      <c r="F1152" s="24">
        <v>0.23257758620689653</v>
      </c>
      <c r="G1152" s="18">
        <v>0</v>
      </c>
      <c r="H1152" s="21" t="s">
        <v>3030</v>
      </c>
      <c r="I1152" s="16">
        <v>0</v>
      </c>
      <c r="J1152" s="23">
        <v>1587</v>
      </c>
      <c r="K1152" s="14">
        <v>771</v>
      </c>
      <c r="L1152" s="14">
        <v>3480</v>
      </c>
      <c r="M1152" s="4" t="s">
        <v>870</v>
      </c>
      <c r="N1152" s="4" t="s">
        <v>871</v>
      </c>
      <c r="O1152" s="4" t="s">
        <v>873</v>
      </c>
      <c r="P1152" s="4">
        <v>21</v>
      </c>
      <c r="Q1152" s="4" t="s">
        <v>874</v>
      </c>
      <c r="R1152" s="6">
        <v>11</v>
      </c>
      <c r="S1152" s="4" t="s">
        <v>874</v>
      </c>
      <c r="T1152" s="4">
        <v>127052</v>
      </c>
      <c r="U1152" s="4">
        <v>8127052</v>
      </c>
      <c r="V1152" s="4" t="s">
        <v>843</v>
      </c>
      <c r="W1152" s="4">
        <v>510</v>
      </c>
      <c r="Y1152" s="31">
        <v>0.72816032887975335</v>
      </c>
      <c r="Z1152" s="33">
        <v>5</v>
      </c>
      <c r="AA1152" s="34">
        <v>0.14563206577595067</v>
      </c>
      <c r="AB1152" s="32">
        <v>0.2</v>
      </c>
    </row>
    <row r="1153" spans="6:28" x14ac:dyDescent="0.2">
      <c r="F1153" s="24">
        <v>0.50037355639503511</v>
      </c>
      <c r="G1153" s="18">
        <v>0</v>
      </c>
      <c r="H1153" s="21" t="s">
        <v>3031</v>
      </c>
      <c r="I1153" s="16">
        <v>0</v>
      </c>
      <c r="J1153" s="23">
        <v>11561</v>
      </c>
      <c r="K1153" s="14">
        <v>7361</v>
      </c>
      <c r="L1153" s="14">
        <v>18530</v>
      </c>
      <c r="M1153" s="4" t="s">
        <v>870</v>
      </c>
      <c r="N1153" s="4" t="s">
        <v>871</v>
      </c>
      <c r="O1153" s="4" t="s">
        <v>873</v>
      </c>
      <c r="P1153" s="4">
        <v>21</v>
      </c>
      <c r="Q1153" s="4" t="s">
        <v>874</v>
      </c>
      <c r="R1153" s="6">
        <v>13</v>
      </c>
      <c r="S1153" s="4" t="s">
        <v>874</v>
      </c>
      <c r="T1153" s="4">
        <v>127076</v>
      </c>
      <c r="U1153" s="4">
        <v>8127076</v>
      </c>
      <c r="V1153" s="4" t="s">
        <v>993</v>
      </c>
      <c r="W1153" s="4">
        <v>802</v>
      </c>
      <c r="Y1153" s="31">
        <v>0.69131154544483608</v>
      </c>
      <c r="Z1153" s="33">
        <v>18</v>
      </c>
      <c r="AA1153" s="34">
        <v>3.8406196969157563E-2</v>
      </c>
      <c r="AB1153" s="32">
        <v>5.5555555555555552E-2</v>
      </c>
    </row>
    <row r="1154" spans="6:28" x14ac:dyDescent="0.2">
      <c r="F1154" s="24">
        <v>0.36560960604425252</v>
      </c>
      <c r="G1154" s="18">
        <v>0</v>
      </c>
      <c r="H1154" s="21" t="s">
        <v>3032</v>
      </c>
      <c r="I1154" s="16">
        <v>0</v>
      </c>
      <c r="J1154" s="23">
        <v>11561</v>
      </c>
      <c r="K1154" s="14">
        <v>7361</v>
      </c>
      <c r="L1154" s="14">
        <v>18530</v>
      </c>
      <c r="M1154" s="4" t="s">
        <v>870</v>
      </c>
      <c r="N1154" s="4" t="s">
        <v>871</v>
      </c>
      <c r="O1154" s="4" t="s">
        <v>873</v>
      </c>
      <c r="P1154" s="4">
        <v>21</v>
      </c>
      <c r="Q1154" s="4" t="s">
        <v>874</v>
      </c>
      <c r="R1154" s="6">
        <v>14</v>
      </c>
      <c r="S1154" s="4" t="s">
        <v>874</v>
      </c>
      <c r="T1154" s="4">
        <v>127076</v>
      </c>
      <c r="U1154" s="4">
        <v>8127076</v>
      </c>
      <c r="V1154" s="4" t="s">
        <v>993</v>
      </c>
      <c r="W1154" s="4">
        <v>586</v>
      </c>
      <c r="Y1154" s="31">
        <v>0.69131154544483608</v>
      </c>
      <c r="Z1154" s="33">
        <v>18</v>
      </c>
      <c r="AA1154" s="34">
        <v>3.8406196969157563E-2</v>
      </c>
      <c r="AB1154" s="32">
        <v>5.5555555555555552E-2</v>
      </c>
    </row>
    <row r="1155" spans="6:28" x14ac:dyDescent="0.2">
      <c r="F1155" s="24">
        <v>8.2149817295980518E-2</v>
      </c>
      <c r="G1155" s="18">
        <v>0</v>
      </c>
      <c r="H1155" s="21" t="s">
        <v>3033</v>
      </c>
      <c r="I1155" s="16">
        <v>0</v>
      </c>
      <c r="J1155" s="23">
        <v>470</v>
      </c>
      <c r="K1155" s="14">
        <v>346</v>
      </c>
      <c r="L1155" s="14">
        <v>1642</v>
      </c>
      <c r="M1155" s="4" t="s">
        <v>870</v>
      </c>
      <c r="N1155" s="4" t="s">
        <v>871</v>
      </c>
      <c r="O1155" s="4" t="s">
        <v>873</v>
      </c>
      <c r="P1155" s="4">
        <v>21</v>
      </c>
      <c r="Q1155" s="4" t="s">
        <v>874</v>
      </c>
      <c r="R1155" s="6">
        <v>15</v>
      </c>
      <c r="S1155" s="4" t="s">
        <v>874</v>
      </c>
      <c r="T1155" s="4">
        <v>127009</v>
      </c>
      <c r="U1155" s="4">
        <v>8127009</v>
      </c>
      <c r="V1155" s="4" t="s">
        <v>839</v>
      </c>
      <c r="W1155" s="4">
        <v>287</v>
      </c>
      <c r="Y1155" s="31">
        <v>0.80878763222131811</v>
      </c>
      <c r="Z1155" s="33">
        <v>7</v>
      </c>
      <c r="AA1155" s="34">
        <v>0.11554109031733116</v>
      </c>
      <c r="AB1155" s="32">
        <v>0.14285714285714285</v>
      </c>
    </row>
    <row r="1156" spans="6:28" x14ac:dyDescent="0.2">
      <c r="F1156" s="24">
        <v>0.39243761467889909</v>
      </c>
      <c r="G1156" s="18">
        <v>0</v>
      </c>
      <c r="H1156" s="21" t="s">
        <v>3034</v>
      </c>
      <c r="I1156" s="16">
        <v>0</v>
      </c>
      <c r="J1156" s="23">
        <v>11561</v>
      </c>
      <c r="K1156" s="14">
        <v>7361</v>
      </c>
      <c r="L1156" s="14">
        <v>18530</v>
      </c>
      <c r="M1156" s="4" t="s">
        <v>870</v>
      </c>
      <c r="N1156" s="4" t="s">
        <v>871</v>
      </c>
      <c r="O1156" s="4" t="s">
        <v>873</v>
      </c>
      <c r="P1156" s="4">
        <v>21</v>
      </c>
      <c r="Q1156" s="4" t="s">
        <v>874</v>
      </c>
      <c r="R1156" s="6">
        <v>16</v>
      </c>
      <c r="S1156" s="4" t="s">
        <v>874</v>
      </c>
      <c r="T1156" s="4">
        <v>127076</v>
      </c>
      <c r="U1156" s="4">
        <v>8127076</v>
      </c>
      <c r="V1156" s="4" t="s">
        <v>993</v>
      </c>
      <c r="W1156" s="4">
        <v>629</v>
      </c>
      <c r="Y1156" s="31">
        <v>0.69131154544483608</v>
      </c>
      <c r="Z1156" s="33">
        <v>18</v>
      </c>
      <c r="AA1156" s="34">
        <v>3.8406196969157563E-2</v>
      </c>
      <c r="AB1156" s="32">
        <v>5.5555555555555552E-2</v>
      </c>
    </row>
    <row r="1157" spans="6:28" x14ac:dyDescent="0.2">
      <c r="F1157" s="24">
        <v>0.26765617916891526</v>
      </c>
      <c r="G1157" s="18">
        <v>0</v>
      </c>
      <c r="H1157" s="21" t="s">
        <v>3035</v>
      </c>
      <c r="I1157" s="16">
        <v>0</v>
      </c>
      <c r="J1157" s="23">
        <v>11561</v>
      </c>
      <c r="K1157" s="14">
        <v>7361</v>
      </c>
      <c r="L1157" s="14">
        <v>18530</v>
      </c>
      <c r="M1157" s="4" t="s">
        <v>870</v>
      </c>
      <c r="N1157" s="4" t="s">
        <v>871</v>
      </c>
      <c r="O1157" s="4" t="s">
        <v>873</v>
      </c>
      <c r="P1157" s="4">
        <v>21</v>
      </c>
      <c r="Q1157" s="4" t="s">
        <v>874</v>
      </c>
      <c r="R1157" s="6">
        <v>17</v>
      </c>
      <c r="S1157" s="4" t="s">
        <v>874</v>
      </c>
      <c r="T1157" s="4">
        <v>127076</v>
      </c>
      <c r="U1157" s="4">
        <v>8127076</v>
      </c>
      <c r="V1157" s="4" t="s">
        <v>993</v>
      </c>
      <c r="W1157" s="4">
        <v>429</v>
      </c>
      <c r="Y1157" s="31">
        <v>0.69131154544483608</v>
      </c>
      <c r="Z1157" s="33">
        <v>18</v>
      </c>
      <c r="AA1157" s="34">
        <v>3.8406196969157563E-2</v>
      </c>
      <c r="AB1157" s="32">
        <v>5.5555555555555552E-2</v>
      </c>
    </row>
    <row r="1158" spans="6:28" x14ac:dyDescent="0.2">
      <c r="F1158" s="24">
        <v>5.4258373205741624E-2</v>
      </c>
      <c r="G1158" s="18">
        <v>0</v>
      </c>
      <c r="H1158" s="21" t="s">
        <v>3036</v>
      </c>
      <c r="I1158" s="16">
        <v>0</v>
      </c>
      <c r="J1158" s="23">
        <v>810</v>
      </c>
      <c r="K1158" s="14">
        <v>646</v>
      </c>
      <c r="L1158" s="14">
        <v>1463</v>
      </c>
      <c r="M1158" s="4" t="s">
        <v>870</v>
      </c>
      <c r="N1158" s="4" t="s">
        <v>871</v>
      </c>
      <c r="O1158" s="4" t="s">
        <v>873</v>
      </c>
      <c r="P1158" s="4">
        <v>21</v>
      </c>
      <c r="Q1158" s="4" t="s">
        <v>874</v>
      </c>
      <c r="R1158" s="6">
        <v>18</v>
      </c>
      <c r="S1158" s="4" t="s">
        <v>874</v>
      </c>
      <c r="T1158" s="4">
        <v>126085</v>
      </c>
      <c r="U1158" s="4">
        <v>8126085</v>
      </c>
      <c r="V1158" s="4" t="s">
        <v>994</v>
      </c>
      <c r="W1158" s="4">
        <v>98</v>
      </c>
      <c r="Y1158" s="31">
        <v>0.72250770811921894</v>
      </c>
      <c r="Z1158" s="33">
        <v>3</v>
      </c>
      <c r="AA1158" s="34">
        <v>0.24083590270640631</v>
      </c>
      <c r="AB1158" s="32">
        <v>0.33333333333333331</v>
      </c>
    </row>
    <row r="1159" spans="6:28" x14ac:dyDescent="0.2">
      <c r="F1159" s="24">
        <v>0.21679029957203994</v>
      </c>
      <c r="G1159" s="18">
        <v>0</v>
      </c>
      <c r="H1159" s="21" t="s">
        <v>3036</v>
      </c>
      <c r="I1159" s="16">
        <v>0</v>
      </c>
      <c r="J1159" s="23">
        <v>1002</v>
      </c>
      <c r="K1159" s="14">
        <v>554</v>
      </c>
      <c r="L1159" s="14">
        <v>2103</v>
      </c>
      <c r="M1159" s="4" t="s">
        <v>870</v>
      </c>
      <c r="N1159" s="4" t="s">
        <v>871</v>
      </c>
      <c r="O1159" s="4" t="s">
        <v>873</v>
      </c>
      <c r="P1159" s="4">
        <v>21</v>
      </c>
      <c r="Q1159" s="4" t="s">
        <v>874</v>
      </c>
      <c r="R1159" s="6">
        <v>18</v>
      </c>
      <c r="S1159" s="4" t="s">
        <v>874</v>
      </c>
      <c r="T1159" s="4">
        <v>127059</v>
      </c>
      <c r="U1159" s="4">
        <v>8127059</v>
      </c>
      <c r="V1159" s="4" t="s">
        <v>845</v>
      </c>
      <c r="W1159" s="4">
        <v>455</v>
      </c>
      <c r="Y1159" s="31">
        <v>0.72615468707297071</v>
      </c>
      <c r="Z1159" s="33">
        <v>7</v>
      </c>
      <c r="AA1159" s="34">
        <v>0.10373638386756724</v>
      </c>
      <c r="AB1159" s="32">
        <v>0.14285714285714285</v>
      </c>
    </row>
    <row r="1160" spans="6:28" x14ac:dyDescent="0.2">
      <c r="F1160" s="24">
        <v>5.7175463623395156E-3</v>
      </c>
      <c r="G1160" s="18">
        <v>0</v>
      </c>
      <c r="H1160" s="21" t="s">
        <v>3036</v>
      </c>
      <c r="I1160" s="16">
        <v>0</v>
      </c>
      <c r="J1160" s="23">
        <v>1002</v>
      </c>
      <c r="K1160" s="14">
        <v>554</v>
      </c>
      <c r="L1160" s="14">
        <v>2103</v>
      </c>
      <c r="M1160" s="4" t="s">
        <v>870</v>
      </c>
      <c r="N1160" s="4" t="s">
        <v>871</v>
      </c>
      <c r="O1160" s="4" t="s">
        <v>873</v>
      </c>
      <c r="P1160" s="4">
        <v>21</v>
      </c>
      <c r="Q1160" s="4" t="s">
        <v>874</v>
      </c>
      <c r="R1160" s="6">
        <v>18</v>
      </c>
      <c r="S1160" s="4" t="s">
        <v>870</v>
      </c>
      <c r="T1160" s="4">
        <v>127059</v>
      </c>
      <c r="U1160" s="4">
        <v>8127059</v>
      </c>
      <c r="V1160" s="4" t="s">
        <v>845</v>
      </c>
      <c r="W1160" s="4">
        <v>12</v>
      </c>
      <c r="Y1160" s="31">
        <v>0.72615468707297071</v>
      </c>
      <c r="Z1160" s="33">
        <v>7</v>
      </c>
      <c r="AA1160" s="34">
        <v>0.10373638386756724</v>
      </c>
      <c r="AB1160" s="32">
        <v>0.14285714285714285</v>
      </c>
    </row>
    <row r="1161" spans="6:28" x14ac:dyDescent="0.2">
      <c r="F1161" s="24">
        <v>0.10291583452211127</v>
      </c>
      <c r="G1161" s="18">
        <v>0</v>
      </c>
      <c r="H1161" s="21" t="s">
        <v>3037</v>
      </c>
      <c r="I1161" s="16">
        <v>0</v>
      </c>
      <c r="J1161" s="23">
        <v>1002</v>
      </c>
      <c r="K1161" s="14">
        <v>554</v>
      </c>
      <c r="L1161" s="14">
        <v>2103</v>
      </c>
      <c r="M1161" s="4" t="s">
        <v>870</v>
      </c>
      <c r="N1161" s="4" t="s">
        <v>871</v>
      </c>
      <c r="O1161" s="4" t="s">
        <v>873</v>
      </c>
      <c r="P1161" s="4">
        <v>21</v>
      </c>
      <c r="Q1161" s="4" t="s">
        <v>874</v>
      </c>
      <c r="R1161" s="6">
        <v>19</v>
      </c>
      <c r="S1161" s="4" t="s">
        <v>874</v>
      </c>
      <c r="T1161" s="4">
        <v>127059</v>
      </c>
      <c r="U1161" s="4">
        <v>8127059</v>
      </c>
      <c r="V1161" s="4" t="s">
        <v>845</v>
      </c>
      <c r="W1161" s="4">
        <v>216</v>
      </c>
      <c r="Y1161" s="31">
        <v>0.72615468707297071</v>
      </c>
      <c r="Z1161" s="33">
        <v>7</v>
      </c>
      <c r="AA1161" s="34">
        <v>0.10373638386756724</v>
      </c>
      <c r="AB1161" s="32">
        <v>0.14285714285714285</v>
      </c>
    </row>
    <row r="1162" spans="6:28" x14ac:dyDescent="0.2">
      <c r="F1162" s="24">
        <v>9.5292439372325253E-4</v>
      </c>
      <c r="G1162" s="18">
        <v>0</v>
      </c>
      <c r="H1162" s="21" t="s">
        <v>3037</v>
      </c>
      <c r="I1162" s="16">
        <v>0</v>
      </c>
      <c r="J1162" s="23">
        <v>1002</v>
      </c>
      <c r="K1162" s="14">
        <v>554</v>
      </c>
      <c r="L1162" s="14">
        <v>2103</v>
      </c>
      <c r="M1162" s="4" t="s">
        <v>870</v>
      </c>
      <c r="N1162" s="4" t="s">
        <v>871</v>
      </c>
      <c r="O1162" s="4" t="s">
        <v>873</v>
      </c>
      <c r="P1162" s="4">
        <v>21</v>
      </c>
      <c r="Q1162" s="4" t="s">
        <v>874</v>
      </c>
      <c r="R1162" s="6">
        <v>19</v>
      </c>
      <c r="S1162" s="4" t="s">
        <v>870</v>
      </c>
      <c r="T1162" s="4">
        <v>127059</v>
      </c>
      <c r="U1162" s="4">
        <v>8127059</v>
      </c>
      <c r="V1162" s="4" t="s">
        <v>845</v>
      </c>
      <c r="W1162" s="4">
        <v>2</v>
      </c>
      <c r="Y1162" s="31">
        <v>0.72615468707297071</v>
      </c>
      <c r="Z1162" s="33">
        <v>7</v>
      </c>
      <c r="AA1162" s="34">
        <v>0.10373638386756724</v>
      </c>
      <c r="AB1162" s="32">
        <v>0.14285714285714285</v>
      </c>
    </row>
    <row r="1163" spans="6:28" x14ac:dyDescent="0.2">
      <c r="F1163" s="24">
        <v>1.5014447071184661E-2</v>
      </c>
      <c r="G1163" s="18">
        <v>0</v>
      </c>
      <c r="H1163" s="21" t="s">
        <v>3038</v>
      </c>
      <c r="I1163" s="16">
        <v>0</v>
      </c>
      <c r="J1163" s="23">
        <v>1429</v>
      </c>
      <c r="K1163" s="14">
        <v>1001</v>
      </c>
      <c r="L1163" s="14">
        <v>3807</v>
      </c>
      <c r="M1163" s="4" t="s">
        <v>870</v>
      </c>
      <c r="N1163" s="4" t="s">
        <v>871</v>
      </c>
      <c r="O1163" s="4" t="s">
        <v>873</v>
      </c>
      <c r="P1163" s="4">
        <v>21</v>
      </c>
      <c r="Q1163" s="4" t="s">
        <v>874</v>
      </c>
      <c r="R1163" s="6">
        <v>20</v>
      </c>
      <c r="S1163" s="4" t="s">
        <v>874</v>
      </c>
      <c r="T1163" s="4">
        <v>127043</v>
      </c>
      <c r="U1163" s="4">
        <v>8127043</v>
      </c>
      <c r="V1163" s="4" t="s">
        <v>980</v>
      </c>
      <c r="W1163" s="4">
        <v>40</v>
      </c>
      <c r="Y1163" s="31">
        <v>0.77088343755010424</v>
      </c>
      <c r="Z1163" s="33">
        <v>7</v>
      </c>
      <c r="AA1163" s="34">
        <v>0.11012620536430061</v>
      </c>
      <c r="AB1163" s="32">
        <v>0.14285714285714285</v>
      </c>
    </row>
    <row r="1164" spans="6:28" x14ac:dyDescent="0.2">
      <c r="F1164" s="24">
        <v>0.24189820359281439</v>
      </c>
      <c r="G1164" s="18">
        <v>0</v>
      </c>
      <c r="H1164" s="21" t="s">
        <v>3038</v>
      </c>
      <c r="I1164" s="16">
        <v>0</v>
      </c>
      <c r="J1164" s="23">
        <v>995</v>
      </c>
      <c r="K1164" s="14">
        <v>768</v>
      </c>
      <c r="L1164" s="14">
        <v>2505</v>
      </c>
      <c r="M1164" s="4" t="s">
        <v>870</v>
      </c>
      <c r="N1164" s="4" t="s">
        <v>871</v>
      </c>
      <c r="O1164" s="4" t="s">
        <v>873</v>
      </c>
      <c r="P1164" s="4">
        <v>21</v>
      </c>
      <c r="Q1164" s="4" t="s">
        <v>874</v>
      </c>
      <c r="R1164" s="6">
        <v>20</v>
      </c>
      <c r="S1164" s="4" t="s">
        <v>874</v>
      </c>
      <c r="T1164" s="4">
        <v>127089</v>
      </c>
      <c r="U1164" s="4">
        <v>8127089</v>
      </c>
      <c r="V1164" s="4" t="s">
        <v>995</v>
      </c>
      <c r="W1164" s="4">
        <v>609</v>
      </c>
      <c r="Y1164" s="31">
        <v>0.76686972820993438</v>
      </c>
      <c r="Z1164" s="33">
        <v>3</v>
      </c>
      <c r="AA1164" s="34">
        <v>0.25562324273664477</v>
      </c>
      <c r="AB1164" s="32">
        <v>0.33333333333333331</v>
      </c>
    </row>
    <row r="1165" spans="6:28" x14ac:dyDescent="0.2">
      <c r="F1165" s="24">
        <v>6.1566866267465069E-2</v>
      </c>
      <c r="G1165" s="18">
        <v>0</v>
      </c>
      <c r="H1165" s="21" t="s">
        <v>3039</v>
      </c>
      <c r="I1165" s="16">
        <v>0</v>
      </c>
      <c r="J1165" s="23">
        <v>995</v>
      </c>
      <c r="K1165" s="14">
        <v>768</v>
      </c>
      <c r="L1165" s="14">
        <v>2505</v>
      </c>
      <c r="M1165" s="4" t="s">
        <v>870</v>
      </c>
      <c r="N1165" s="4" t="s">
        <v>871</v>
      </c>
      <c r="O1165" s="4" t="s">
        <v>873</v>
      </c>
      <c r="P1165" s="4">
        <v>21</v>
      </c>
      <c r="Q1165" s="4" t="s">
        <v>874</v>
      </c>
      <c r="R1165" s="6">
        <v>21</v>
      </c>
      <c r="S1165" s="4" t="s">
        <v>874</v>
      </c>
      <c r="T1165" s="4">
        <v>127089</v>
      </c>
      <c r="U1165" s="4">
        <v>8127089</v>
      </c>
      <c r="V1165" s="4" t="s">
        <v>995</v>
      </c>
      <c r="W1165" s="4">
        <v>155</v>
      </c>
      <c r="Y1165" s="31">
        <v>0.76686972820993438</v>
      </c>
      <c r="Z1165" s="33">
        <v>3</v>
      </c>
      <c r="AA1165" s="34">
        <v>0.25562324273664477</v>
      </c>
      <c r="AB1165" s="32">
        <v>0.33333333333333331</v>
      </c>
    </row>
    <row r="1166" spans="6:28" x14ac:dyDescent="0.2">
      <c r="F1166" s="24">
        <v>0.73420646178092974</v>
      </c>
      <c r="G1166" s="18">
        <v>0</v>
      </c>
      <c r="H1166" s="21" t="s">
        <v>3040</v>
      </c>
      <c r="I1166" s="16">
        <v>0</v>
      </c>
      <c r="J1166" s="23">
        <v>1429</v>
      </c>
      <c r="K1166" s="14">
        <v>1001</v>
      </c>
      <c r="L1166" s="14">
        <v>3807</v>
      </c>
      <c r="M1166" s="4" t="s">
        <v>870</v>
      </c>
      <c r="N1166" s="4" t="s">
        <v>871</v>
      </c>
      <c r="O1166" s="4" t="s">
        <v>873</v>
      </c>
      <c r="P1166" s="4">
        <v>21</v>
      </c>
      <c r="Q1166" s="4" t="s">
        <v>874</v>
      </c>
      <c r="R1166" s="6">
        <v>22</v>
      </c>
      <c r="S1166" s="4" t="s">
        <v>874</v>
      </c>
      <c r="T1166" s="4">
        <v>127043</v>
      </c>
      <c r="U1166" s="4">
        <v>8127043</v>
      </c>
      <c r="V1166" s="4" t="s">
        <v>980</v>
      </c>
      <c r="W1166" s="4">
        <v>1956</v>
      </c>
      <c r="Y1166" s="31">
        <v>0.77088343755010424</v>
      </c>
      <c r="Z1166" s="33">
        <v>7</v>
      </c>
      <c r="AA1166" s="34">
        <v>0.11012620536430061</v>
      </c>
      <c r="AB1166" s="32">
        <v>0.14285714285714285</v>
      </c>
    </row>
    <row r="1167" spans="6:28" x14ac:dyDescent="0.2">
      <c r="F1167" s="24">
        <v>1.3941176470588236E-2</v>
      </c>
      <c r="G1167" s="18">
        <v>0</v>
      </c>
      <c r="H1167" s="21" t="s">
        <v>3040</v>
      </c>
      <c r="I1167" s="16">
        <v>0</v>
      </c>
      <c r="J1167" s="23">
        <v>553</v>
      </c>
      <c r="K1167" s="14">
        <v>302</v>
      </c>
      <c r="L1167" s="14">
        <v>1190</v>
      </c>
      <c r="M1167" s="4" t="s">
        <v>870</v>
      </c>
      <c r="N1167" s="4" t="s">
        <v>871</v>
      </c>
      <c r="O1167" s="4" t="s">
        <v>873</v>
      </c>
      <c r="P1167" s="4">
        <v>21</v>
      </c>
      <c r="Q1167" s="4" t="s">
        <v>874</v>
      </c>
      <c r="R1167" s="6">
        <v>22</v>
      </c>
      <c r="S1167" s="4" t="s">
        <v>874</v>
      </c>
      <c r="T1167" s="4">
        <v>127099</v>
      </c>
      <c r="U1167" s="4">
        <v>8127099</v>
      </c>
      <c r="V1167" s="4" t="s">
        <v>853</v>
      </c>
      <c r="W1167" s="4">
        <v>30</v>
      </c>
      <c r="Y1167" s="31">
        <v>0.72958435207823957</v>
      </c>
      <c r="Z1167" s="33">
        <v>4</v>
      </c>
      <c r="AA1167" s="34">
        <v>0.18239608801955989</v>
      </c>
      <c r="AB1167" s="32">
        <v>0.25</v>
      </c>
    </row>
    <row r="1168" spans="6:28" x14ac:dyDescent="0.2">
      <c r="F1168" s="24">
        <v>0.78802758620689661</v>
      </c>
      <c r="G1168" s="18">
        <v>0</v>
      </c>
      <c r="H1168" s="21" t="s">
        <v>3041</v>
      </c>
      <c r="I1168" s="16">
        <v>0</v>
      </c>
      <c r="J1168" s="23">
        <v>1587</v>
      </c>
      <c r="K1168" s="14">
        <v>771</v>
      </c>
      <c r="L1168" s="14">
        <v>3480</v>
      </c>
      <c r="M1168" s="4" t="s">
        <v>870</v>
      </c>
      <c r="N1168" s="4" t="s">
        <v>871</v>
      </c>
      <c r="O1168" s="4" t="s">
        <v>873</v>
      </c>
      <c r="P1168" s="4">
        <v>21</v>
      </c>
      <c r="Q1168" s="4" t="s">
        <v>874</v>
      </c>
      <c r="R1168" s="6">
        <v>23</v>
      </c>
      <c r="S1168" s="4" t="s">
        <v>874</v>
      </c>
      <c r="T1168" s="4">
        <v>127052</v>
      </c>
      <c r="U1168" s="4">
        <v>8127052</v>
      </c>
      <c r="V1168" s="4" t="s">
        <v>843</v>
      </c>
      <c r="W1168" s="4">
        <v>1728</v>
      </c>
      <c r="Y1168" s="31">
        <v>0.72816032887975335</v>
      </c>
      <c r="Z1168" s="33">
        <v>5</v>
      </c>
      <c r="AA1168" s="34">
        <v>0.14563206577595067</v>
      </c>
      <c r="AB1168" s="32">
        <v>0.2</v>
      </c>
    </row>
    <row r="1169" spans="6:28" x14ac:dyDescent="0.2">
      <c r="F1169" s="24">
        <v>7.1875000000000003E-3</v>
      </c>
      <c r="G1169" s="18">
        <v>0</v>
      </c>
      <c r="H1169" s="21" t="s">
        <v>3041</v>
      </c>
      <c r="I1169" s="16">
        <v>0</v>
      </c>
      <c r="J1169" s="23">
        <v>805</v>
      </c>
      <c r="K1169" s="14">
        <v>335</v>
      </c>
      <c r="L1169" s="14">
        <v>1344</v>
      </c>
      <c r="M1169" s="4" t="s">
        <v>870</v>
      </c>
      <c r="N1169" s="4" t="s">
        <v>871</v>
      </c>
      <c r="O1169" s="4" t="s">
        <v>873</v>
      </c>
      <c r="P1169" s="4">
        <v>21</v>
      </c>
      <c r="Q1169" s="4" t="s">
        <v>874</v>
      </c>
      <c r="R1169" s="6">
        <v>23</v>
      </c>
      <c r="S1169" s="4" t="s">
        <v>873</v>
      </c>
      <c r="T1169" s="4">
        <v>119024</v>
      </c>
      <c r="U1169" s="4">
        <v>8119024</v>
      </c>
      <c r="V1169" s="4" t="s">
        <v>781</v>
      </c>
      <c r="W1169" s="4">
        <v>12</v>
      </c>
      <c r="Y1169" s="31">
        <v>0.67592592592592593</v>
      </c>
      <c r="Z1169" s="33">
        <v>4</v>
      </c>
      <c r="AA1169" s="34">
        <v>0.16898148148148148</v>
      </c>
      <c r="AB1169" s="32">
        <v>0.25</v>
      </c>
    </row>
    <row r="1170" spans="6:28" x14ac:dyDescent="0.2">
      <c r="F1170" s="24">
        <v>0.28182931034482761</v>
      </c>
      <c r="G1170" s="18">
        <v>0</v>
      </c>
      <c r="H1170" s="21" t="s">
        <v>3041</v>
      </c>
      <c r="I1170" s="16">
        <v>0</v>
      </c>
      <c r="J1170" s="23">
        <v>1587</v>
      </c>
      <c r="K1170" s="14">
        <v>771</v>
      </c>
      <c r="L1170" s="14">
        <v>3480</v>
      </c>
      <c r="M1170" s="4" t="s">
        <v>870</v>
      </c>
      <c r="N1170" s="4" t="s">
        <v>871</v>
      </c>
      <c r="O1170" s="4" t="s">
        <v>873</v>
      </c>
      <c r="P1170" s="4">
        <v>21</v>
      </c>
      <c r="Q1170" s="4" t="s">
        <v>874</v>
      </c>
      <c r="R1170" s="6">
        <v>23</v>
      </c>
      <c r="S1170" s="4" t="s">
        <v>873</v>
      </c>
      <c r="T1170" s="4">
        <v>127052</v>
      </c>
      <c r="U1170" s="4">
        <v>8127052</v>
      </c>
      <c r="V1170" s="4" t="s">
        <v>843</v>
      </c>
      <c r="W1170" s="4">
        <v>618</v>
      </c>
      <c r="Y1170" s="31">
        <v>0.72816032887975335</v>
      </c>
      <c r="Z1170" s="33">
        <v>5</v>
      </c>
      <c r="AA1170" s="34">
        <v>0.14563206577595067</v>
      </c>
      <c r="AB1170" s="32">
        <v>0.2</v>
      </c>
    </row>
    <row r="1171" spans="6:28" x14ac:dyDescent="0.2">
      <c r="F1171" s="24">
        <v>0.64274750356633392</v>
      </c>
      <c r="G1171" s="18">
        <v>0</v>
      </c>
      <c r="H1171" s="21" t="s">
        <v>3042</v>
      </c>
      <c r="I1171" s="16">
        <v>0</v>
      </c>
      <c r="J1171" s="23">
        <v>1002</v>
      </c>
      <c r="K1171" s="14">
        <v>554</v>
      </c>
      <c r="L1171" s="14">
        <v>2103</v>
      </c>
      <c r="M1171" s="4" t="s">
        <v>870</v>
      </c>
      <c r="N1171" s="4" t="s">
        <v>871</v>
      </c>
      <c r="O1171" s="4" t="s">
        <v>873</v>
      </c>
      <c r="P1171" s="4">
        <v>21</v>
      </c>
      <c r="Q1171" s="4" t="s">
        <v>874</v>
      </c>
      <c r="R1171" s="6">
        <v>24</v>
      </c>
      <c r="S1171" s="4" t="s">
        <v>874</v>
      </c>
      <c r="T1171" s="4">
        <v>127059</v>
      </c>
      <c r="U1171" s="4">
        <v>8127059</v>
      </c>
      <c r="V1171" s="4" t="s">
        <v>845</v>
      </c>
      <c r="W1171" s="4">
        <v>1349</v>
      </c>
      <c r="Y1171" s="31">
        <v>0.72615468707297071</v>
      </c>
      <c r="Z1171" s="33">
        <v>7</v>
      </c>
      <c r="AA1171" s="34">
        <v>0.10373638386756724</v>
      </c>
      <c r="AB1171" s="32">
        <v>0.14285714285714285</v>
      </c>
    </row>
    <row r="1172" spans="6:28" x14ac:dyDescent="0.2">
      <c r="F1172" s="24">
        <v>1.4293865905848789E-3</v>
      </c>
      <c r="G1172" s="18">
        <v>0</v>
      </c>
      <c r="H1172" s="21" t="s">
        <v>3042</v>
      </c>
      <c r="I1172" s="16">
        <v>0</v>
      </c>
      <c r="J1172" s="23">
        <v>1002</v>
      </c>
      <c r="K1172" s="14">
        <v>554</v>
      </c>
      <c r="L1172" s="14">
        <v>2103</v>
      </c>
      <c r="M1172" s="4" t="s">
        <v>870</v>
      </c>
      <c r="N1172" s="4" t="s">
        <v>871</v>
      </c>
      <c r="O1172" s="4" t="s">
        <v>873</v>
      </c>
      <c r="P1172" s="4">
        <v>21</v>
      </c>
      <c r="Q1172" s="4" t="s">
        <v>874</v>
      </c>
      <c r="R1172" s="6">
        <v>24</v>
      </c>
      <c r="S1172" s="4" t="s">
        <v>870</v>
      </c>
      <c r="T1172" s="4">
        <v>127059</v>
      </c>
      <c r="U1172" s="4">
        <v>8127059</v>
      </c>
      <c r="V1172" s="4" t="s">
        <v>845</v>
      </c>
      <c r="W1172" s="4">
        <v>3</v>
      </c>
      <c r="Y1172" s="31">
        <v>0.72615468707297071</v>
      </c>
      <c r="Z1172" s="33">
        <v>7</v>
      </c>
      <c r="AA1172" s="34">
        <v>0.10373638386756724</v>
      </c>
      <c r="AB1172" s="32">
        <v>0.14285714285714285</v>
      </c>
    </row>
    <row r="1173" spans="6:28" x14ac:dyDescent="0.2">
      <c r="F1173" s="24">
        <v>0.3828684003152088</v>
      </c>
      <c r="G1173" s="18">
        <v>0</v>
      </c>
      <c r="H1173" s="21" t="s">
        <v>3043</v>
      </c>
      <c r="I1173" s="16">
        <v>0</v>
      </c>
      <c r="J1173" s="23">
        <v>1429</v>
      </c>
      <c r="K1173" s="14">
        <v>1001</v>
      </c>
      <c r="L1173" s="14">
        <v>3807</v>
      </c>
      <c r="M1173" s="4" t="s">
        <v>870</v>
      </c>
      <c r="N1173" s="4" t="s">
        <v>871</v>
      </c>
      <c r="O1173" s="4" t="s">
        <v>873</v>
      </c>
      <c r="P1173" s="4">
        <v>21</v>
      </c>
      <c r="Q1173" s="4" t="s">
        <v>874</v>
      </c>
      <c r="R1173" s="6">
        <v>25</v>
      </c>
      <c r="S1173" s="4" t="s">
        <v>874</v>
      </c>
      <c r="T1173" s="4">
        <v>127043</v>
      </c>
      <c r="U1173" s="4">
        <v>8127043</v>
      </c>
      <c r="V1173" s="4" t="s">
        <v>980</v>
      </c>
      <c r="W1173" s="4">
        <v>1020</v>
      </c>
      <c r="Y1173" s="31">
        <v>0.77088343755010424</v>
      </c>
      <c r="Z1173" s="33">
        <v>7</v>
      </c>
      <c r="AA1173" s="34">
        <v>0.11012620536430061</v>
      </c>
      <c r="AB1173" s="32">
        <v>0.14285714285714285</v>
      </c>
    </row>
    <row r="1174" spans="6:28" x14ac:dyDescent="0.2">
      <c r="F1174" s="24">
        <v>6.9269183922046285E-2</v>
      </c>
      <c r="G1174" s="18">
        <v>0</v>
      </c>
      <c r="H1174" s="21" t="s">
        <v>3044</v>
      </c>
      <c r="I1174" s="16">
        <v>0</v>
      </c>
      <c r="J1174" s="23">
        <v>470</v>
      </c>
      <c r="K1174" s="14">
        <v>346</v>
      </c>
      <c r="L1174" s="14">
        <v>1642</v>
      </c>
      <c r="M1174" s="4" t="s">
        <v>870</v>
      </c>
      <c r="N1174" s="4" t="s">
        <v>871</v>
      </c>
      <c r="O1174" s="4" t="s">
        <v>873</v>
      </c>
      <c r="P1174" s="4">
        <v>21</v>
      </c>
      <c r="Q1174" s="4" t="s">
        <v>874</v>
      </c>
      <c r="R1174" s="6">
        <v>26</v>
      </c>
      <c r="S1174" s="4" t="s">
        <v>870</v>
      </c>
      <c r="T1174" s="4">
        <v>127009</v>
      </c>
      <c r="U1174" s="4">
        <v>8127009</v>
      </c>
      <c r="V1174" s="4" t="s">
        <v>839</v>
      </c>
      <c r="W1174" s="4">
        <v>242</v>
      </c>
      <c r="Y1174" s="31">
        <v>0.80878763222131811</v>
      </c>
      <c r="Z1174" s="33">
        <v>7</v>
      </c>
      <c r="AA1174" s="34">
        <v>0.11554109031733116</v>
      </c>
      <c r="AB1174" s="32">
        <v>0.14285714285714285</v>
      </c>
    </row>
    <row r="1175" spans="6:28" x14ac:dyDescent="0.2">
      <c r="F1175" s="24">
        <v>3.5779537149817305E-2</v>
      </c>
      <c r="G1175" s="18">
        <v>0</v>
      </c>
      <c r="H1175" s="21" t="s">
        <v>3044</v>
      </c>
      <c r="I1175" s="16">
        <v>0</v>
      </c>
      <c r="J1175" s="23">
        <v>470</v>
      </c>
      <c r="K1175" s="14">
        <v>346</v>
      </c>
      <c r="L1175" s="14">
        <v>1642</v>
      </c>
      <c r="M1175" s="4" t="s">
        <v>870</v>
      </c>
      <c r="N1175" s="4" t="s">
        <v>871</v>
      </c>
      <c r="O1175" s="4" t="s">
        <v>873</v>
      </c>
      <c r="P1175" s="4">
        <v>21</v>
      </c>
      <c r="Q1175" s="4" t="s">
        <v>874</v>
      </c>
      <c r="R1175" s="6">
        <v>26</v>
      </c>
      <c r="S1175" s="4" t="s">
        <v>872</v>
      </c>
      <c r="T1175" s="4">
        <v>127009</v>
      </c>
      <c r="U1175" s="4">
        <v>8127009</v>
      </c>
      <c r="V1175" s="4" t="s">
        <v>839</v>
      </c>
      <c r="W1175" s="4">
        <v>125</v>
      </c>
      <c r="Y1175" s="31">
        <v>0.80878763222131811</v>
      </c>
      <c r="Z1175" s="33">
        <v>7</v>
      </c>
      <c r="AA1175" s="34">
        <v>0.11554109031733116</v>
      </c>
      <c r="AB1175" s="32">
        <v>0.14285714285714285</v>
      </c>
    </row>
    <row r="1176" spans="6:28" x14ac:dyDescent="0.2">
      <c r="F1176" s="24">
        <v>0</v>
      </c>
      <c r="G1176" s="18">
        <v>0</v>
      </c>
      <c r="H1176" s="21" t="s">
        <v>3044</v>
      </c>
      <c r="I1176" s="16">
        <v>0</v>
      </c>
      <c r="J1176" s="23">
        <v>1276</v>
      </c>
      <c r="K1176" s="14">
        <v>865</v>
      </c>
      <c r="L1176" s="14">
        <v>2881</v>
      </c>
      <c r="M1176" s="4" t="s">
        <v>870</v>
      </c>
      <c r="N1176" s="4" t="s">
        <v>871</v>
      </c>
      <c r="O1176" s="4" t="s">
        <v>873</v>
      </c>
      <c r="P1176" s="4">
        <v>21</v>
      </c>
      <c r="Q1176" s="4" t="s">
        <v>874</v>
      </c>
      <c r="R1176" s="6">
        <v>26</v>
      </c>
      <c r="S1176" s="4" t="s">
        <v>872</v>
      </c>
      <c r="T1176" s="4">
        <v>127100</v>
      </c>
      <c r="U1176" s="4">
        <v>8127100</v>
      </c>
      <c r="V1176" s="4" t="s">
        <v>854</v>
      </c>
      <c r="W1176" s="4">
        <v>0</v>
      </c>
      <c r="Y1176" s="31">
        <v>0.74591796097172436</v>
      </c>
      <c r="Z1176" s="33">
        <v>5</v>
      </c>
      <c r="AA1176" s="34">
        <v>0.14918359219434488</v>
      </c>
      <c r="AB1176" s="32">
        <v>0.2</v>
      </c>
    </row>
    <row r="1177" spans="6:28" x14ac:dyDescent="0.2">
      <c r="F1177" s="24">
        <v>0.47214117647058823</v>
      </c>
      <c r="G1177" s="18">
        <v>0</v>
      </c>
      <c r="H1177" s="21" t="s">
        <v>3045</v>
      </c>
      <c r="I1177" s="16">
        <v>0</v>
      </c>
      <c r="J1177" s="23">
        <v>553</v>
      </c>
      <c r="K1177" s="14">
        <v>302</v>
      </c>
      <c r="L1177" s="14">
        <v>1190</v>
      </c>
      <c r="M1177" s="4" t="s">
        <v>870</v>
      </c>
      <c r="N1177" s="4" t="s">
        <v>871</v>
      </c>
      <c r="O1177" s="4" t="s">
        <v>873</v>
      </c>
      <c r="P1177" s="4">
        <v>21</v>
      </c>
      <c r="Q1177" s="4" t="s">
        <v>874</v>
      </c>
      <c r="R1177" s="6">
        <v>28</v>
      </c>
      <c r="S1177" s="4" t="s">
        <v>874</v>
      </c>
      <c r="T1177" s="4">
        <v>127099</v>
      </c>
      <c r="U1177" s="4">
        <v>8127099</v>
      </c>
      <c r="V1177" s="4" t="s">
        <v>853</v>
      </c>
      <c r="W1177" s="4">
        <v>1016</v>
      </c>
      <c r="Y1177" s="31">
        <v>0.72958435207823957</v>
      </c>
      <c r="Z1177" s="33">
        <v>4</v>
      </c>
      <c r="AA1177" s="34">
        <v>0.18239608801955989</v>
      </c>
      <c r="AB1177" s="32">
        <v>0.25</v>
      </c>
    </row>
    <row r="1178" spans="6:28" x14ac:dyDescent="0.2">
      <c r="F1178" s="24">
        <v>6.9253696708041018E-2</v>
      </c>
      <c r="G1178" s="18">
        <v>0</v>
      </c>
      <c r="H1178" s="21" t="s">
        <v>3046</v>
      </c>
      <c r="I1178" s="16">
        <v>0</v>
      </c>
      <c r="J1178" s="23">
        <v>11561</v>
      </c>
      <c r="K1178" s="14">
        <v>7361</v>
      </c>
      <c r="L1178" s="14">
        <v>18530</v>
      </c>
      <c r="M1178" s="4" t="s">
        <v>870</v>
      </c>
      <c r="N1178" s="4" t="s">
        <v>871</v>
      </c>
      <c r="O1178" s="4" t="s">
        <v>873</v>
      </c>
      <c r="P1178" s="4">
        <v>21</v>
      </c>
      <c r="Q1178" s="4" t="s">
        <v>874</v>
      </c>
      <c r="R1178" s="6">
        <v>30</v>
      </c>
      <c r="S1178" s="4" t="s">
        <v>874</v>
      </c>
      <c r="T1178" s="4">
        <v>127076</v>
      </c>
      <c r="U1178" s="4">
        <v>8127076</v>
      </c>
      <c r="V1178" s="4" t="s">
        <v>993</v>
      </c>
      <c r="W1178" s="4">
        <v>111</v>
      </c>
      <c r="Y1178" s="31">
        <v>0.69131154544483608</v>
      </c>
      <c r="Z1178" s="33">
        <v>18</v>
      </c>
      <c r="AA1178" s="34">
        <v>3.8406196969157563E-2</v>
      </c>
      <c r="AB1178" s="32">
        <v>5.5555555555555552E-2</v>
      </c>
    </row>
    <row r="1179" spans="6:28" x14ac:dyDescent="0.2">
      <c r="F1179" s="24">
        <v>0.28744324887191947</v>
      </c>
      <c r="G1179" s="18">
        <v>0</v>
      </c>
      <c r="H1179" s="21" t="s">
        <v>3046</v>
      </c>
      <c r="I1179" s="16">
        <v>0</v>
      </c>
      <c r="J1179" s="23">
        <v>1276</v>
      </c>
      <c r="K1179" s="14">
        <v>865</v>
      </c>
      <c r="L1179" s="14">
        <v>2881</v>
      </c>
      <c r="M1179" s="4" t="s">
        <v>870</v>
      </c>
      <c r="N1179" s="4" t="s">
        <v>871</v>
      </c>
      <c r="O1179" s="4" t="s">
        <v>873</v>
      </c>
      <c r="P1179" s="4">
        <v>21</v>
      </c>
      <c r="Q1179" s="4" t="s">
        <v>874</v>
      </c>
      <c r="R1179" s="6">
        <v>30</v>
      </c>
      <c r="S1179" s="4" t="s">
        <v>874</v>
      </c>
      <c r="T1179" s="4">
        <v>127100</v>
      </c>
      <c r="U1179" s="4">
        <v>8127100</v>
      </c>
      <c r="V1179" s="4" t="s">
        <v>854</v>
      </c>
      <c r="W1179" s="4">
        <v>649</v>
      </c>
      <c r="Y1179" s="31">
        <v>0.74591796097172436</v>
      </c>
      <c r="Z1179" s="33">
        <v>5</v>
      </c>
      <c r="AA1179" s="34">
        <v>0.14918359219434488</v>
      </c>
      <c r="AB1179" s="32">
        <v>0.2</v>
      </c>
    </row>
    <row r="1180" spans="6:28" x14ac:dyDescent="0.2">
      <c r="F1180" s="24">
        <v>0.69153493013972056</v>
      </c>
      <c r="G1180" s="18">
        <v>0</v>
      </c>
      <c r="H1180" s="21" t="s">
        <v>3047</v>
      </c>
      <c r="I1180" s="16">
        <v>0</v>
      </c>
      <c r="J1180" s="23">
        <v>995</v>
      </c>
      <c r="K1180" s="14">
        <v>768</v>
      </c>
      <c r="L1180" s="14">
        <v>2505</v>
      </c>
      <c r="M1180" s="4" t="s">
        <v>870</v>
      </c>
      <c r="N1180" s="4" t="s">
        <v>871</v>
      </c>
      <c r="O1180" s="4" t="s">
        <v>873</v>
      </c>
      <c r="P1180" s="4">
        <v>21</v>
      </c>
      <c r="Q1180" s="4" t="s">
        <v>874</v>
      </c>
      <c r="R1180" s="6">
        <v>31</v>
      </c>
      <c r="S1180" s="4" t="s">
        <v>874</v>
      </c>
      <c r="T1180" s="4">
        <v>127089</v>
      </c>
      <c r="U1180" s="4">
        <v>8127089</v>
      </c>
      <c r="V1180" s="4" t="s">
        <v>995</v>
      </c>
      <c r="W1180" s="4">
        <v>1741</v>
      </c>
      <c r="Y1180" s="31">
        <v>0.76686972820993438</v>
      </c>
      <c r="Z1180" s="33">
        <v>3</v>
      </c>
      <c r="AA1180" s="34">
        <v>0.25562324273664477</v>
      </c>
      <c r="AB1180" s="32">
        <v>0.33333333333333331</v>
      </c>
    </row>
    <row r="1181" spans="6:28" x14ac:dyDescent="0.2">
      <c r="F1181" s="24">
        <v>0</v>
      </c>
      <c r="G1181" s="18">
        <v>0</v>
      </c>
      <c r="H1181" s="21" t="s">
        <v>3047</v>
      </c>
      <c r="I1181" s="16">
        <v>0</v>
      </c>
      <c r="J1181" s="23">
        <v>831</v>
      </c>
      <c r="K1181" s="14">
        <v>681</v>
      </c>
      <c r="L1181" s="14">
        <v>3249</v>
      </c>
      <c r="M1181" s="4" t="s">
        <v>870</v>
      </c>
      <c r="N1181" s="4" t="s">
        <v>871</v>
      </c>
      <c r="O1181" s="4" t="s">
        <v>873</v>
      </c>
      <c r="P1181" s="4">
        <v>21</v>
      </c>
      <c r="Q1181" s="4" t="s">
        <v>874</v>
      </c>
      <c r="R1181" s="6">
        <v>31</v>
      </c>
      <c r="S1181" s="4" t="s">
        <v>874</v>
      </c>
      <c r="T1181" s="4">
        <v>127103</v>
      </c>
      <c r="U1181" s="4">
        <v>8127103</v>
      </c>
      <c r="V1181" s="4" t="s">
        <v>857</v>
      </c>
      <c r="W1181" s="4">
        <v>0</v>
      </c>
      <c r="Y1181" s="31">
        <v>0.82545683679899184</v>
      </c>
      <c r="Z1181" s="33">
        <v>7</v>
      </c>
      <c r="AA1181" s="34">
        <v>0.11792240525699883</v>
      </c>
      <c r="AB1181" s="32">
        <v>0.14285714285714285</v>
      </c>
    </row>
    <row r="1182" spans="6:28" x14ac:dyDescent="0.2">
      <c r="F1182" s="24">
        <v>1.2011557656947728E-2</v>
      </c>
      <c r="G1182" s="18">
        <v>0</v>
      </c>
      <c r="H1182" s="21" t="s">
        <v>3048</v>
      </c>
      <c r="I1182" s="16">
        <v>0</v>
      </c>
      <c r="J1182" s="23">
        <v>1429</v>
      </c>
      <c r="K1182" s="14">
        <v>1001</v>
      </c>
      <c r="L1182" s="14">
        <v>3807</v>
      </c>
      <c r="M1182" s="4" t="s">
        <v>870</v>
      </c>
      <c r="N1182" s="4" t="s">
        <v>871</v>
      </c>
      <c r="O1182" s="4" t="s">
        <v>873</v>
      </c>
      <c r="P1182" s="4">
        <v>21</v>
      </c>
      <c r="Q1182" s="4" t="s">
        <v>874</v>
      </c>
      <c r="R1182" s="6">
        <v>32</v>
      </c>
      <c r="S1182" s="4" t="s">
        <v>874</v>
      </c>
      <c r="T1182" s="4">
        <v>127043</v>
      </c>
      <c r="U1182" s="4">
        <v>8127043</v>
      </c>
      <c r="V1182" s="4" t="s">
        <v>980</v>
      </c>
      <c r="W1182" s="4">
        <v>32</v>
      </c>
      <c r="Y1182" s="31">
        <v>0.77088343755010424</v>
      </c>
      <c r="Z1182" s="33">
        <v>7</v>
      </c>
      <c r="AA1182" s="34">
        <v>0.11012620536430061</v>
      </c>
      <c r="AB1182" s="32">
        <v>0.14285714285714285</v>
      </c>
    </row>
    <row r="1183" spans="6:28" x14ac:dyDescent="0.2">
      <c r="F1183" s="24">
        <v>1.0787355099838101</v>
      </c>
      <c r="G1183" s="18">
        <v>0</v>
      </c>
      <c r="H1183" s="21" t="s">
        <v>3048</v>
      </c>
      <c r="I1183" s="16">
        <v>0</v>
      </c>
      <c r="J1183" s="23">
        <v>11561</v>
      </c>
      <c r="K1183" s="14">
        <v>7361</v>
      </c>
      <c r="L1183" s="14">
        <v>18530</v>
      </c>
      <c r="M1183" s="4" t="s">
        <v>870</v>
      </c>
      <c r="N1183" s="4" t="s">
        <v>871</v>
      </c>
      <c r="O1183" s="4" t="s">
        <v>873</v>
      </c>
      <c r="P1183" s="4">
        <v>21</v>
      </c>
      <c r="Q1183" s="4" t="s">
        <v>874</v>
      </c>
      <c r="R1183" s="6">
        <v>32</v>
      </c>
      <c r="S1183" s="4" t="s">
        <v>874</v>
      </c>
      <c r="T1183" s="4">
        <v>127076</v>
      </c>
      <c r="U1183" s="4">
        <v>8127076</v>
      </c>
      <c r="V1183" s="4" t="s">
        <v>993</v>
      </c>
      <c r="W1183" s="4">
        <v>1729</v>
      </c>
      <c r="Y1183" s="31">
        <v>0.69131154544483608</v>
      </c>
      <c r="Z1183" s="33">
        <v>18</v>
      </c>
      <c r="AA1183" s="34">
        <v>3.8406196969157563E-2</v>
      </c>
      <c r="AB1183" s="32">
        <v>5.5555555555555552E-2</v>
      </c>
    </row>
    <row r="1184" spans="6:28" x14ac:dyDescent="0.2">
      <c r="F1184" s="24">
        <v>0.56713162439287645</v>
      </c>
      <c r="G1184" s="18">
        <v>0</v>
      </c>
      <c r="H1184" s="21" t="s">
        <v>3049</v>
      </c>
      <c r="I1184" s="16">
        <v>0</v>
      </c>
      <c r="J1184" s="23">
        <v>11561</v>
      </c>
      <c r="K1184" s="14">
        <v>7361</v>
      </c>
      <c r="L1184" s="14">
        <v>18530</v>
      </c>
      <c r="M1184" s="4" t="s">
        <v>870</v>
      </c>
      <c r="N1184" s="4" t="s">
        <v>871</v>
      </c>
      <c r="O1184" s="4" t="s">
        <v>873</v>
      </c>
      <c r="P1184" s="4">
        <v>21</v>
      </c>
      <c r="Q1184" s="4" t="s">
        <v>874</v>
      </c>
      <c r="R1184" s="6">
        <v>33</v>
      </c>
      <c r="S1184" s="4" t="s">
        <v>874</v>
      </c>
      <c r="T1184" s="4">
        <v>127076</v>
      </c>
      <c r="U1184" s="4">
        <v>8127076</v>
      </c>
      <c r="V1184" s="4" t="s">
        <v>993</v>
      </c>
      <c r="W1184" s="4">
        <v>909</v>
      </c>
      <c r="Y1184" s="31">
        <v>0.69131154544483608</v>
      </c>
      <c r="Z1184" s="33">
        <v>18</v>
      </c>
      <c r="AA1184" s="34">
        <v>3.8406196969157563E-2</v>
      </c>
      <c r="AB1184" s="32">
        <v>5.5555555555555552E-2</v>
      </c>
    </row>
    <row r="1185" spans="6:28" x14ac:dyDescent="0.2">
      <c r="F1185" s="24">
        <v>0.8570149253731344</v>
      </c>
      <c r="G1185" s="18">
        <v>0</v>
      </c>
      <c r="H1185" s="21" t="s">
        <v>3050</v>
      </c>
      <c r="I1185" s="16">
        <v>0</v>
      </c>
      <c r="J1185" s="23">
        <v>1276</v>
      </c>
      <c r="K1185" s="14">
        <v>865</v>
      </c>
      <c r="L1185" s="14">
        <v>2881</v>
      </c>
      <c r="M1185" s="4" t="s">
        <v>870</v>
      </c>
      <c r="N1185" s="4" t="s">
        <v>871</v>
      </c>
      <c r="O1185" s="4" t="s">
        <v>873</v>
      </c>
      <c r="P1185" s="4">
        <v>21</v>
      </c>
      <c r="Q1185" s="4" t="s">
        <v>874</v>
      </c>
      <c r="R1185" s="6">
        <v>37</v>
      </c>
      <c r="S1185" s="4" t="s">
        <v>874</v>
      </c>
      <c r="T1185" s="4">
        <v>127100</v>
      </c>
      <c r="U1185" s="4">
        <v>8127100</v>
      </c>
      <c r="V1185" s="4" t="s">
        <v>854</v>
      </c>
      <c r="W1185" s="4">
        <v>1935</v>
      </c>
      <c r="Y1185" s="31">
        <v>0.74591796097172436</v>
      </c>
      <c r="Z1185" s="33">
        <v>5</v>
      </c>
      <c r="AA1185" s="34">
        <v>0.14918359219434488</v>
      </c>
      <c r="AB1185" s="32">
        <v>0.2</v>
      </c>
    </row>
    <row r="1186" spans="6:28" x14ac:dyDescent="0.2">
      <c r="F1186" s="24">
        <v>3.4852941176470587E-2</v>
      </c>
      <c r="G1186" s="18">
        <v>0</v>
      </c>
      <c r="H1186" s="21" t="s">
        <v>3051</v>
      </c>
      <c r="I1186" s="16">
        <v>0</v>
      </c>
      <c r="J1186" s="23">
        <v>553</v>
      </c>
      <c r="K1186" s="14">
        <v>302</v>
      </c>
      <c r="L1186" s="14">
        <v>1190</v>
      </c>
      <c r="M1186" s="4" t="s">
        <v>870</v>
      </c>
      <c r="N1186" s="4" t="s">
        <v>871</v>
      </c>
      <c r="O1186" s="4" t="s">
        <v>873</v>
      </c>
      <c r="P1186" s="4">
        <v>21</v>
      </c>
      <c r="Q1186" s="4" t="s">
        <v>874</v>
      </c>
      <c r="R1186" s="6">
        <v>39</v>
      </c>
      <c r="S1186" s="4" t="s">
        <v>874</v>
      </c>
      <c r="T1186" s="4">
        <v>127099</v>
      </c>
      <c r="U1186" s="4">
        <v>8127099</v>
      </c>
      <c r="V1186" s="4" t="s">
        <v>853</v>
      </c>
      <c r="W1186" s="4">
        <v>75</v>
      </c>
      <c r="Y1186" s="31">
        <v>0.72958435207823957</v>
      </c>
      <c r="Z1186" s="33">
        <v>4</v>
      </c>
      <c r="AA1186" s="34">
        <v>0.18239608801955989</v>
      </c>
      <c r="AB1186" s="32">
        <v>0.25</v>
      </c>
    </row>
    <row r="1187" spans="6:28" x14ac:dyDescent="0.2">
      <c r="F1187" s="24">
        <v>0.14376333070659311</v>
      </c>
      <c r="G1187" s="18">
        <v>0</v>
      </c>
      <c r="H1187" s="21" t="s">
        <v>3052</v>
      </c>
      <c r="I1187" s="16">
        <v>0</v>
      </c>
      <c r="J1187" s="23">
        <v>1429</v>
      </c>
      <c r="K1187" s="14">
        <v>1001</v>
      </c>
      <c r="L1187" s="14">
        <v>3807</v>
      </c>
      <c r="M1187" s="4" t="s">
        <v>870</v>
      </c>
      <c r="N1187" s="4" t="s">
        <v>871</v>
      </c>
      <c r="O1187" s="4" t="s">
        <v>873</v>
      </c>
      <c r="P1187" s="4">
        <v>21</v>
      </c>
      <c r="Q1187" s="4" t="s">
        <v>874</v>
      </c>
      <c r="R1187" s="6">
        <v>40</v>
      </c>
      <c r="S1187" s="4" t="s">
        <v>874</v>
      </c>
      <c r="T1187" s="4">
        <v>127043</v>
      </c>
      <c r="U1187" s="4">
        <v>8127043</v>
      </c>
      <c r="V1187" s="4" t="s">
        <v>980</v>
      </c>
      <c r="W1187" s="4">
        <v>383</v>
      </c>
      <c r="Y1187" s="31">
        <v>0.77088343755010424</v>
      </c>
      <c r="Z1187" s="33">
        <v>7</v>
      </c>
      <c r="AA1187" s="34">
        <v>0.11012620536430061</v>
      </c>
      <c r="AB1187" s="32">
        <v>0.14285714285714285</v>
      </c>
    </row>
    <row r="1188" spans="6:28" x14ac:dyDescent="0.2">
      <c r="F1188" s="24">
        <v>1.388836354084581E-2</v>
      </c>
      <c r="G1188" s="18">
        <v>0</v>
      </c>
      <c r="H1188" s="21" t="s">
        <v>3053</v>
      </c>
      <c r="I1188" s="16">
        <v>0</v>
      </c>
      <c r="J1188" s="23">
        <v>1429</v>
      </c>
      <c r="K1188" s="14">
        <v>1001</v>
      </c>
      <c r="L1188" s="14">
        <v>3807</v>
      </c>
      <c r="M1188" s="4" t="s">
        <v>870</v>
      </c>
      <c r="N1188" s="4" t="s">
        <v>871</v>
      </c>
      <c r="O1188" s="4" t="s">
        <v>873</v>
      </c>
      <c r="P1188" s="4">
        <v>21</v>
      </c>
      <c r="Q1188" s="4" t="s">
        <v>874</v>
      </c>
      <c r="R1188" s="6">
        <v>41</v>
      </c>
      <c r="S1188" s="4" t="s">
        <v>874</v>
      </c>
      <c r="T1188" s="4">
        <v>127043</v>
      </c>
      <c r="U1188" s="4">
        <v>8127043</v>
      </c>
      <c r="V1188" s="4" t="s">
        <v>980</v>
      </c>
      <c r="W1188" s="4">
        <v>37</v>
      </c>
      <c r="Y1188" s="31">
        <v>0.77088343755010424</v>
      </c>
      <c r="Z1188" s="33">
        <v>7</v>
      </c>
      <c r="AA1188" s="34">
        <v>0.11012620536430061</v>
      </c>
      <c r="AB1188" s="32">
        <v>0.14285714285714285</v>
      </c>
    </row>
    <row r="1189" spans="6:28" x14ac:dyDescent="0.2">
      <c r="F1189" s="24">
        <v>0.28410948275862069</v>
      </c>
      <c r="G1189" s="18">
        <v>0</v>
      </c>
      <c r="H1189" s="21" t="s">
        <v>3054</v>
      </c>
      <c r="I1189" s="16">
        <v>0</v>
      </c>
      <c r="J1189" s="23">
        <v>1587</v>
      </c>
      <c r="K1189" s="14">
        <v>771</v>
      </c>
      <c r="L1189" s="14">
        <v>3480</v>
      </c>
      <c r="M1189" s="4" t="s">
        <v>870</v>
      </c>
      <c r="N1189" s="4" t="s">
        <v>871</v>
      </c>
      <c r="O1189" s="4" t="s">
        <v>873</v>
      </c>
      <c r="P1189" s="4">
        <v>21</v>
      </c>
      <c r="Q1189" s="4" t="s">
        <v>874</v>
      </c>
      <c r="R1189" s="6">
        <v>43</v>
      </c>
      <c r="S1189" s="4" t="s">
        <v>874</v>
      </c>
      <c r="T1189" s="4">
        <v>127052</v>
      </c>
      <c r="U1189" s="4">
        <v>8127052</v>
      </c>
      <c r="V1189" s="4" t="s">
        <v>843</v>
      </c>
      <c r="W1189" s="4">
        <v>623</v>
      </c>
      <c r="Y1189" s="31">
        <v>0.72816032887975335</v>
      </c>
      <c r="Z1189" s="33">
        <v>5</v>
      </c>
      <c r="AA1189" s="34">
        <v>0.14563206577595067</v>
      </c>
      <c r="AB1189" s="32">
        <v>0.2</v>
      </c>
    </row>
    <row r="1190" spans="6:28" x14ac:dyDescent="0.2">
      <c r="F1190" s="24">
        <v>0.45759651898734177</v>
      </c>
      <c r="G1190" s="18">
        <v>0</v>
      </c>
      <c r="H1190" s="21" t="s">
        <v>3055</v>
      </c>
      <c r="I1190" s="16">
        <v>0</v>
      </c>
      <c r="J1190" s="23">
        <v>671</v>
      </c>
      <c r="K1190" s="14">
        <v>375</v>
      </c>
      <c r="L1190" s="14">
        <v>1896</v>
      </c>
      <c r="M1190" s="4" t="s">
        <v>870</v>
      </c>
      <c r="N1190" s="4" t="s">
        <v>871</v>
      </c>
      <c r="O1190" s="4" t="s">
        <v>873</v>
      </c>
      <c r="P1190" s="4">
        <v>21</v>
      </c>
      <c r="Q1190" s="4" t="s">
        <v>874</v>
      </c>
      <c r="R1190" s="6">
        <v>45</v>
      </c>
      <c r="S1190" s="4" t="s">
        <v>874</v>
      </c>
      <c r="T1190" s="4">
        <v>127086</v>
      </c>
      <c r="U1190" s="4">
        <v>8127086</v>
      </c>
      <c r="V1190" s="4" t="s">
        <v>851</v>
      </c>
      <c r="W1190" s="4">
        <v>1293</v>
      </c>
      <c r="Y1190" s="31">
        <v>0.77192386131883073</v>
      </c>
      <c r="Z1190" s="33">
        <v>3</v>
      </c>
      <c r="AA1190" s="34">
        <v>0.25730795377294358</v>
      </c>
      <c r="AB1190" s="32">
        <v>0.33333333333333331</v>
      </c>
    </row>
    <row r="1191" spans="6:28" x14ac:dyDescent="0.2">
      <c r="F1191" s="24">
        <v>0.1868607594936709</v>
      </c>
      <c r="G1191" s="18">
        <v>0</v>
      </c>
      <c r="H1191" s="21" t="s">
        <v>3055</v>
      </c>
      <c r="I1191" s="16">
        <v>0</v>
      </c>
      <c r="J1191" s="23">
        <v>671</v>
      </c>
      <c r="K1191" s="14">
        <v>375</v>
      </c>
      <c r="L1191" s="14">
        <v>1896</v>
      </c>
      <c r="M1191" s="4" t="s">
        <v>870</v>
      </c>
      <c r="N1191" s="4" t="s">
        <v>871</v>
      </c>
      <c r="O1191" s="4" t="s">
        <v>873</v>
      </c>
      <c r="P1191" s="4">
        <v>21</v>
      </c>
      <c r="Q1191" s="4" t="s">
        <v>874</v>
      </c>
      <c r="R1191" s="6">
        <v>45</v>
      </c>
      <c r="S1191" s="4" t="s">
        <v>870</v>
      </c>
      <c r="T1191" s="4">
        <v>127086</v>
      </c>
      <c r="U1191" s="4">
        <v>8127086</v>
      </c>
      <c r="V1191" s="4" t="s">
        <v>851</v>
      </c>
      <c r="W1191" s="4">
        <v>528</v>
      </c>
      <c r="Y1191" s="31">
        <v>0.77192386131883073</v>
      </c>
      <c r="Z1191" s="33">
        <v>3</v>
      </c>
      <c r="AA1191" s="34">
        <v>0.25730795377294358</v>
      </c>
      <c r="AB1191" s="32">
        <v>0.33333333333333331</v>
      </c>
    </row>
    <row r="1192" spans="6:28" x14ac:dyDescent="0.2">
      <c r="F1192" s="24">
        <v>4.5225334957369065E-2</v>
      </c>
      <c r="G1192" s="18">
        <v>0</v>
      </c>
      <c r="H1192" s="21" t="s">
        <v>3056</v>
      </c>
      <c r="I1192" s="16">
        <v>0</v>
      </c>
      <c r="J1192" s="23">
        <v>470</v>
      </c>
      <c r="K1192" s="14">
        <v>346</v>
      </c>
      <c r="L1192" s="14">
        <v>1642</v>
      </c>
      <c r="M1192" s="4" t="s">
        <v>870</v>
      </c>
      <c r="N1192" s="4" t="s">
        <v>871</v>
      </c>
      <c r="O1192" s="4" t="s">
        <v>873</v>
      </c>
      <c r="P1192" s="4">
        <v>21</v>
      </c>
      <c r="Q1192" s="4" t="s">
        <v>874</v>
      </c>
      <c r="R1192" s="6">
        <v>46</v>
      </c>
      <c r="S1192" s="4" t="s">
        <v>870</v>
      </c>
      <c r="T1192" s="4">
        <v>127009</v>
      </c>
      <c r="U1192" s="4">
        <v>8127009</v>
      </c>
      <c r="V1192" s="4" t="s">
        <v>839</v>
      </c>
      <c r="W1192" s="4">
        <v>158</v>
      </c>
      <c r="Y1192" s="31">
        <v>0.80878763222131811</v>
      </c>
      <c r="Z1192" s="33">
        <v>7</v>
      </c>
      <c r="AA1192" s="34">
        <v>0.11554109031733116</v>
      </c>
      <c r="AB1192" s="32">
        <v>0.14285714285714285</v>
      </c>
    </row>
    <row r="1193" spans="6:28" x14ac:dyDescent="0.2">
      <c r="F1193" s="24">
        <v>6.1540803897685757E-2</v>
      </c>
      <c r="G1193" s="18">
        <v>0</v>
      </c>
      <c r="H1193" s="21" t="s">
        <v>3056</v>
      </c>
      <c r="I1193" s="16">
        <v>0</v>
      </c>
      <c r="J1193" s="23">
        <v>470</v>
      </c>
      <c r="K1193" s="14">
        <v>346</v>
      </c>
      <c r="L1193" s="14">
        <v>1642</v>
      </c>
      <c r="M1193" s="4" t="s">
        <v>870</v>
      </c>
      <c r="N1193" s="4" t="s">
        <v>871</v>
      </c>
      <c r="O1193" s="4" t="s">
        <v>873</v>
      </c>
      <c r="P1193" s="4">
        <v>21</v>
      </c>
      <c r="Q1193" s="4" t="s">
        <v>874</v>
      </c>
      <c r="R1193" s="6">
        <v>46</v>
      </c>
      <c r="S1193" s="4" t="s">
        <v>872</v>
      </c>
      <c r="T1193" s="4">
        <v>127009</v>
      </c>
      <c r="U1193" s="4">
        <v>8127009</v>
      </c>
      <c r="V1193" s="4" t="s">
        <v>839</v>
      </c>
      <c r="W1193" s="4">
        <v>215</v>
      </c>
      <c r="Y1193" s="31">
        <v>0.80878763222131811</v>
      </c>
      <c r="Z1193" s="33">
        <v>7</v>
      </c>
      <c r="AA1193" s="34">
        <v>0.11554109031733116</v>
      </c>
      <c r="AB1193" s="32">
        <v>0.14285714285714285</v>
      </c>
    </row>
    <row r="1194" spans="6:28" x14ac:dyDescent="0.2">
      <c r="F1194" s="24">
        <v>0.19091559633027524</v>
      </c>
      <c r="G1194" s="18">
        <v>0</v>
      </c>
      <c r="H1194" s="21" t="s">
        <v>3057</v>
      </c>
      <c r="I1194" s="16">
        <v>0</v>
      </c>
      <c r="J1194" s="23">
        <v>11561</v>
      </c>
      <c r="K1194" s="14">
        <v>7361</v>
      </c>
      <c r="L1194" s="14">
        <v>18530</v>
      </c>
      <c r="M1194" s="4" t="s">
        <v>870</v>
      </c>
      <c r="N1194" s="4" t="s">
        <v>871</v>
      </c>
      <c r="O1194" s="4" t="s">
        <v>873</v>
      </c>
      <c r="P1194" s="4">
        <v>21</v>
      </c>
      <c r="Q1194" s="4" t="s">
        <v>870</v>
      </c>
      <c r="R1194" s="6">
        <v>2</v>
      </c>
      <c r="S1194" s="4" t="s">
        <v>870</v>
      </c>
      <c r="T1194" s="4">
        <v>127076</v>
      </c>
      <c r="U1194" s="4">
        <v>8127076</v>
      </c>
      <c r="V1194" s="4" t="s">
        <v>993</v>
      </c>
      <c r="W1194" s="4">
        <v>306</v>
      </c>
      <c r="Y1194" s="31">
        <v>0.69131154544483608</v>
      </c>
      <c r="Z1194" s="33">
        <v>18</v>
      </c>
      <c r="AA1194" s="34">
        <v>3.8406196969157563E-2</v>
      </c>
      <c r="AB1194" s="32">
        <v>5.5555555555555552E-2</v>
      </c>
    </row>
    <row r="1195" spans="6:28" x14ac:dyDescent="0.2">
      <c r="F1195" s="24">
        <v>1.1879192660550459</v>
      </c>
      <c r="G1195" s="18">
        <v>0</v>
      </c>
      <c r="H1195" s="21" t="s">
        <v>3057</v>
      </c>
      <c r="I1195" s="16">
        <v>0</v>
      </c>
      <c r="J1195" s="23">
        <v>11561</v>
      </c>
      <c r="K1195" s="14">
        <v>7361</v>
      </c>
      <c r="L1195" s="14">
        <v>18530</v>
      </c>
      <c r="M1195" s="4" t="s">
        <v>870</v>
      </c>
      <c r="N1195" s="4" t="s">
        <v>871</v>
      </c>
      <c r="O1195" s="4" t="s">
        <v>873</v>
      </c>
      <c r="P1195" s="4">
        <v>21</v>
      </c>
      <c r="Q1195" s="4" t="s">
        <v>870</v>
      </c>
      <c r="R1195" s="6">
        <v>2</v>
      </c>
      <c r="S1195" s="4" t="s">
        <v>872</v>
      </c>
      <c r="T1195" s="4">
        <v>127076</v>
      </c>
      <c r="U1195" s="4">
        <v>8127076</v>
      </c>
      <c r="V1195" s="4" t="s">
        <v>993</v>
      </c>
      <c r="W1195" s="4">
        <v>1904</v>
      </c>
      <c r="Y1195" s="31">
        <v>0.69131154544483608</v>
      </c>
      <c r="Z1195" s="33">
        <v>18</v>
      </c>
      <c r="AA1195" s="34">
        <v>3.8406196969157563E-2</v>
      </c>
      <c r="AB1195" s="32">
        <v>5.5555555555555552E-2</v>
      </c>
    </row>
    <row r="1196" spans="6:28" x14ac:dyDescent="0.2">
      <c r="F1196" s="24">
        <v>0.11979017808958448</v>
      </c>
      <c r="G1196" s="18">
        <v>0</v>
      </c>
      <c r="H1196" s="21" t="s">
        <v>3057</v>
      </c>
      <c r="I1196" s="16">
        <v>0</v>
      </c>
      <c r="J1196" s="23">
        <v>11561</v>
      </c>
      <c r="K1196" s="14">
        <v>7361</v>
      </c>
      <c r="L1196" s="14">
        <v>18530</v>
      </c>
      <c r="M1196" s="4" t="s">
        <v>870</v>
      </c>
      <c r="N1196" s="4" t="s">
        <v>871</v>
      </c>
      <c r="O1196" s="4" t="s">
        <v>873</v>
      </c>
      <c r="P1196" s="4">
        <v>21</v>
      </c>
      <c r="Q1196" s="4" t="s">
        <v>870</v>
      </c>
      <c r="R1196" s="6">
        <v>2</v>
      </c>
      <c r="S1196" s="4" t="s">
        <v>873</v>
      </c>
      <c r="T1196" s="4">
        <v>127076</v>
      </c>
      <c r="U1196" s="4">
        <v>8127076</v>
      </c>
      <c r="V1196" s="4" t="s">
        <v>993</v>
      </c>
      <c r="W1196" s="4">
        <v>192</v>
      </c>
      <c r="Y1196" s="31">
        <v>0.69131154544483608</v>
      </c>
      <c r="Z1196" s="33">
        <v>18</v>
      </c>
      <c r="AA1196" s="34">
        <v>3.8406196969157563E-2</v>
      </c>
      <c r="AB1196" s="32">
        <v>5.5555555555555552E-2</v>
      </c>
    </row>
    <row r="1197" spans="6:28" x14ac:dyDescent="0.2">
      <c r="F1197" s="24">
        <v>0.9938841338370209</v>
      </c>
      <c r="G1197" s="18">
        <v>0</v>
      </c>
      <c r="H1197" s="21" t="s">
        <v>3058</v>
      </c>
      <c r="I1197" s="16">
        <v>0</v>
      </c>
      <c r="J1197" s="23">
        <v>11561</v>
      </c>
      <c r="K1197" s="14">
        <v>7361</v>
      </c>
      <c r="L1197" s="14">
        <v>18530</v>
      </c>
      <c r="M1197" s="4" t="s">
        <v>870</v>
      </c>
      <c r="N1197" s="4" t="s">
        <v>871</v>
      </c>
      <c r="O1197" s="4" t="s">
        <v>873</v>
      </c>
      <c r="P1197" s="4">
        <v>21</v>
      </c>
      <c r="Q1197" s="4" t="s">
        <v>870</v>
      </c>
      <c r="R1197" s="6">
        <v>3</v>
      </c>
      <c r="S1197" s="4" t="s">
        <v>874</v>
      </c>
      <c r="T1197" s="4">
        <v>127076</v>
      </c>
      <c r="U1197" s="4">
        <v>8127076</v>
      </c>
      <c r="V1197" s="4" t="s">
        <v>993</v>
      </c>
      <c r="W1197" s="4">
        <v>1593</v>
      </c>
      <c r="Y1197" s="31">
        <v>0.69131154544483608</v>
      </c>
      <c r="Z1197" s="33">
        <v>18</v>
      </c>
      <c r="AA1197" s="34">
        <v>3.8406196969157563E-2</v>
      </c>
      <c r="AB1197" s="32">
        <v>5.5555555555555552E-2</v>
      </c>
    </row>
    <row r="1198" spans="6:28" x14ac:dyDescent="0.2">
      <c r="F1198" s="24">
        <v>0.91402401511063147</v>
      </c>
      <c r="G1198" s="18">
        <v>0</v>
      </c>
      <c r="H1198" s="21" t="s">
        <v>3059</v>
      </c>
      <c r="I1198" s="16">
        <v>0</v>
      </c>
      <c r="J1198" s="23">
        <v>11561</v>
      </c>
      <c r="K1198" s="14">
        <v>7361</v>
      </c>
      <c r="L1198" s="14">
        <v>18530</v>
      </c>
      <c r="M1198" s="4" t="s">
        <v>870</v>
      </c>
      <c r="N1198" s="4" t="s">
        <v>871</v>
      </c>
      <c r="O1198" s="4" t="s">
        <v>873</v>
      </c>
      <c r="P1198" s="4">
        <v>21</v>
      </c>
      <c r="Q1198" s="4" t="s">
        <v>870</v>
      </c>
      <c r="R1198" s="6">
        <v>5</v>
      </c>
      <c r="S1198" s="4" t="s">
        <v>874</v>
      </c>
      <c r="T1198" s="4">
        <v>127076</v>
      </c>
      <c r="U1198" s="4">
        <v>8127076</v>
      </c>
      <c r="V1198" s="4" t="s">
        <v>993</v>
      </c>
      <c r="W1198" s="4">
        <v>1465</v>
      </c>
      <c r="Y1198" s="31">
        <v>0.69131154544483608</v>
      </c>
      <c r="Z1198" s="33">
        <v>18</v>
      </c>
      <c r="AA1198" s="34">
        <v>3.8406196969157563E-2</v>
      </c>
      <c r="AB1198" s="32">
        <v>5.5555555555555552E-2</v>
      </c>
    </row>
    <row r="1199" spans="6:28" x14ac:dyDescent="0.2">
      <c r="F1199" s="24">
        <v>0.93773248785752827</v>
      </c>
      <c r="G1199" s="18">
        <v>0</v>
      </c>
      <c r="H1199" s="21" t="s">
        <v>3060</v>
      </c>
      <c r="I1199" s="16">
        <v>0</v>
      </c>
      <c r="J1199" s="23">
        <v>11561</v>
      </c>
      <c r="K1199" s="14">
        <v>7361</v>
      </c>
      <c r="L1199" s="14">
        <v>18530</v>
      </c>
      <c r="M1199" s="4" t="s">
        <v>870</v>
      </c>
      <c r="N1199" s="4" t="s">
        <v>871</v>
      </c>
      <c r="O1199" s="4" t="s">
        <v>873</v>
      </c>
      <c r="P1199" s="4">
        <v>21</v>
      </c>
      <c r="Q1199" s="4" t="s">
        <v>870</v>
      </c>
      <c r="R1199" s="6">
        <v>38</v>
      </c>
      <c r="S1199" s="4" t="s">
        <v>874</v>
      </c>
      <c r="T1199" s="4">
        <v>127076</v>
      </c>
      <c r="U1199" s="4">
        <v>8127076</v>
      </c>
      <c r="V1199" s="4" t="s">
        <v>993</v>
      </c>
      <c r="W1199" s="4">
        <v>1503</v>
      </c>
      <c r="Y1199" s="31">
        <v>0.69131154544483608</v>
      </c>
      <c r="Z1199" s="33">
        <v>18</v>
      </c>
      <c r="AA1199" s="34">
        <v>3.8406196969157563E-2</v>
      </c>
      <c r="AB1199" s="32">
        <v>5.5555555555555552E-2</v>
      </c>
    </row>
    <row r="1200" spans="6:28" x14ac:dyDescent="0.2">
      <c r="F1200" s="24">
        <v>1.3239310307609282</v>
      </c>
      <c r="G1200" s="18">
        <v>0</v>
      </c>
      <c r="H1200" s="21" t="s">
        <v>3061</v>
      </c>
      <c r="I1200" s="16">
        <v>0</v>
      </c>
      <c r="J1200" s="23">
        <v>11561</v>
      </c>
      <c r="K1200" s="14">
        <v>7361</v>
      </c>
      <c r="L1200" s="14">
        <v>18530</v>
      </c>
      <c r="M1200" s="4" t="s">
        <v>870</v>
      </c>
      <c r="N1200" s="4" t="s">
        <v>871</v>
      </c>
      <c r="O1200" s="4" t="s">
        <v>873</v>
      </c>
      <c r="P1200" s="4">
        <v>21</v>
      </c>
      <c r="Q1200" s="4" t="s">
        <v>870</v>
      </c>
      <c r="R1200" s="6">
        <v>42</v>
      </c>
      <c r="S1200" s="4" t="s">
        <v>874</v>
      </c>
      <c r="T1200" s="4">
        <v>127076</v>
      </c>
      <c r="U1200" s="4">
        <v>8127076</v>
      </c>
      <c r="V1200" s="4" t="s">
        <v>993</v>
      </c>
      <c r="W1200" s="4">
        <v>2122</v>
      </c>
      <c r="Y1200" s="31">
        <v>0.69131154544483608</v>
      </c>
      <c r="Z1200" s="33">
        <v>18</v>
      </c>
      <c r="AA1200" s="34">
        <v>3.8406196969157563E-2</v>
      </c>
      <c r="AB1200" s="32">
        <v>5.5555555555555552E-2</v>
      </c>
    </row>
    <row r="1201" spans="6:28" x14ac:dyDescent="0.2">
      <c r="F1201" s="24">
        <v>2.6440342992312242</v>
      </c>
      <c r="G1201" s="18">
        <v>0</v>
      </c>
      <c r="H1201" s="21" t="s">
        <v>3062</v>
      </c>
      <c r="I1201" s="16">
        <v>0</v>
      </c>
      <c r="J1201" s="23">
        <v>49956</v>
      </c>
      <c r="K1201" s="14">
        <v>27582</v>
      </c>
      <c r="L1201" s="14">
        <v>40584</v>
      </c>
      <c r="M1201" s="4" t="s">
        <v>870</v>
      </c>
      <c r="N1201" s="4" t="s">
        <v>871</v>
      </c>
      <c r="O1201" s="4" t="s">
        <v>873</v>
      </c>
      <c r="P1201" s="4">
        <v>23</v>
      </c>
      <c r="Q1201" s="4" t="s">
        <v>874</v>
      </c>
      <c r="R1201" s="6">
        <v>10</v>
      </c>
      <c r="S1201" s="4" t="s">
        <v>870</v>
      </c>
      <c r="T1201" s="4">
        <v>121000</v>
      </c>
      <c r="U1201" s="4">
        <v>8121000</v>
      </c>
      <c r="V1201" s="4" t="s">
        <v>996</v>
      </c>
      <c r="W1201" s="4">
        <v>2148</v>
      </c>
      <c r="Y1201" s="31">
        <v>0.57708132270025903</v>
      </c>
      <c r="Z1201" s="33">
        <v>27</v>
      </c>
      <c r="AA1201" s="34">
        <v>2.1373382322231817E-2</v>
      </c>
      <c r="AB1201" s="32">
        <v>3.7037037037037035E-2</v>
      </c>
    </row>
    <row r="1202" spans="6:28" x14ac:dyDescent="0.2">
      <c r="F1202" s="24">
        <v>1.4980399172087522</v>
      </c>
      <c r="G1202" s="18">
        <v>0</v>
      </c>
      <c r="H1202" s="21" t="s">
        <v>3062</v>
      </c>
      <c r="I1202" s="16">
        <v>0</v>
      </c>
      <c r="J1202" s="23">
        <v>49956</v>
      </c>
      <c r="K1202" s="14">
        <v>27582</v>
      </c>
      <c r="L1202" s="14">
        <v>40584</v>
      </c>
      <c r="M1202" s="4" t="s">
        <v>870</v>
      </c>
      <c r="N1202" s="4" t="s">
        <v>871</v>
      </c>
      <c r="O1202" s="4" t="s">
        <v>873</v>
      </c>
      <c r="P1202" s="4">
        <v>23</v>
      </c>
      <c r="Q1202" s="4" t="s">
        <v>874</v>
      </c>
      <c r="R1202" s="6">
        <v>10</v>
      </c>
      <c r="S1202" s="4" t="s">
        <v>872</v>
      </c>
      <c r="T1202" s="4">
        <v>121000</v>
      </c>
      <c r="U1202" s="4">
        <v>8121000</v>
      </c>
      <c r="V1202" s="4" t="s">
        <v>996</v>
      </c>
      <c r="W1202" s="4">
        <v>1217</v>
      </c>
      <c r="Y1202" s="31">
        <v>0.57708132270025903</v>
      </c>
      <c r="Z1202" s="33">
        <v>27</v>
      </c>
      <c r="AA1202" s="34">
        <v>2.1373382322231817E-2</v>
      </c>
      <c r="AB1202" s="32">
        <v>3.7037037037037035E-2</v>
      </c>
    </row>
    <row r="1203" spans="6:28" x14ac:dyDescent="0.2">
      <c r="F1203" s="24">
        <v>1.1398397397989355</v>
      </c>
      <c r="G1203" s="18">
        <v>0</v>
      </c>
      <c r="H1203" s="21" t="s">
        <v>3062</v>
      </c>
      <c r="I1203" s="16">
        <v>0</v>
      </c>
      <c r="J1203" s="23">
        <v>49956</v>
      </c>
      <c r="K1203" s="14">
        <v>27582</v>
      </c>
      <c r="L1203" s="14">
        <v>40584</v>
      </c>
      <c r="M1203" s="4" t="s">
        <v>870</v>
      </c>
      <c r="N1203" s="4" t="s">
        <v>871</v>
      </c>
      <c r="O1203" s="4" t="s">
        <v>873</v>
      </c>
      <c r="P1203" s="4">
        <v>23</v>
      </c>
      <c r="Q1203" s="4" t="s">
        <v>874</v>
      </c>
      <c r="R1203" s="6">
        <v>10</v>
      </c>
      <c r="S1203" s="4" t="s">
        <v>873</v>
      </c>
      <c r="T1203" s="4">
        <v>121000</v>
      </c>
      <c r="U1203" s="4">
        <v>8121000</v>
      </c>
      <c r="V1203" s="4" t="s">
        <v>996</v>
      </c>
      <c r="W1203" s="4">
        <v>926</v>
      </c>
      <c r="Y1203" s="31">
        <v>0.57708132270025903</v>
      </c>
      <c r="Z1203" s="33">
        <v>27</v>
      </c>
      <c r="AA1203" s="34">
        <v>2.1373382322231817E-2</v>
      </c>
      <c r="AB1203" s="32">
        <v>3.7037037037037035E-2</v>
      </c>
    </row>
    <row r="1204" spans="6:28" x14ac:dyDescent="0.2">
      <c r="F1204" s="24">
        <v>1.7553039621525726</v>
      </c>
      <c r="G1204" s="18">
        <v>0</v>
      </c>
      <c r="H1204" s="21" t="s">
        <v>3062</v>
      </c>
      <c r="I1204" s="16">
        <v>0</v>
      </c>
      <c r="J1204" s="23">
        <v>49956</v>
      </c>
      <c r="K1204" s="14">
        <v>27582</v>
      </c>
      <c r="L1204" s="14">
        <v>40584</v>
      </c>
      <c r="M1204" s="4" t="s">
        <v>870</v>
      </c>
      <c r="N1204" s="4" t="s">
        <v>871</v>
      </c>
      <c r="O1204" s="4" t="s">
        <v>873</v>
      </c>
      <c r="P1204" s="4">
        <v>23</v>
      </c>
      <c r="Q1204" s="4" t="s">
        <v>874</v>
      </c>
      <c r="R1204" s="6">
        <v>10</v>
      </c>
      <c r="S1204" s="4" t="s">
        <v>875</v>
      </c>
      <c r="T1204" s="4">
        <v>121000</v>
      </c>
      <c r="U1204" s="4">
        <v>8121000</v>
      </c>
      <c r="V1204" s="4" t="s">
        <v>996</v>
      </c>
      <c r="W1204" s="4">
        <v>1426</v>
      </c>
      <c r="Y1204" s="31">
        <v>0.57708132270025903</v>
      </c>
      <c r="Z1204" s="33">
        <v>27</v>
      </c>
      <c r="AA1204" s="34">
        <v>2.1373382322231817E-2</v>
      </c>
      <c r="AB1204" s="32">
        <v>3.7037037037037035E-2</v>
      </c>
    </row>
    <row r="1205" spans="6:28" x14ac:dyDescent="0.2">
      <c r="F1205" s="24">
        <v>2.6895786516853932</v>
      </c>
      <c r="G1205" s="18">
        <v>0</v>
      </c>
      <c r="H1205" s="21" t="s">
        <v>3062</v>
      </c>
      <c r="I1205" s="16">
        <v>0</v>
      </c>
      <c r="J1205" s="23">
        <v>49956</v>
      </c>
      <c r="K1205" s="14">
        <v>27582</v>
      </c>
      <c r="L1205" s="14">
        <v>40584</v>
      </c>
      <c r="M1205" s="4" t="s">
        <v>870</v>
      </c>
      <c r="N1205" s="4" t="s">
        <v>871</v>
      </c>
      <c r="O1205" s="4" t="s">
        <v>873</v>
      </c>
      <c r="P1205" s="4">
        <v>23</v>
      </c>
      <c r="Q1205" s="4" t="s">
        <v>874</v>
      </c>
      <c r="R1205" s="6">
        <v>10</v>
      </c>
      <c r="S1205" s="4" t="s">
        <v>877</v>
      </c>
      <c r="T1205" s="4">
        <v>121000</v>
      </c>
      <c r="U1205" s="4">
        <v>8121000</v>
      </c>
      <c r="V1205" s="4" t="s">
        <v>996</v>
      </c>
      <c r="W1205" s="4">
        <v>2185</v>
      </c>
      <c r="Y1205" s="31">
        <v>0.57708132270025903</v>
      </c>
      <c r="Z1205" s="33">
        <v>27</v>
      </c>
      <c r="AA1205" s="34">
        <v>2.1373382322231817E-2</v>
      </c>
      <c r="AB1205" s="32">
        <v>3.7037037037037035E-2</v>
      </c>
    </row>
    <row r="1206" spans="6:28" x14ac:dyDescent="0.2">
      <c r="F1206" s="24">
        <v>2.5627930218805441</v>
      </c>
      <c r="G1206" s="18">
        <v>0</v>
      </c>
      <c r="H1206" s="21" t="s">
        <v>3063</v>
      </c>
      <c r="I1206" s="16">
        <v>0</v>
      </c>
      <c r="J1206" s="23">
        <v>49956</v>
      </c>
      <c r="K1206" s="14">
        <v>27582</v>
      </c>
      <c r="L1206" s="14">
        <v>40584</v>
      </c>
      <c r="M1206" s="4" t="s">
        <v>870</v>
      </c>
      <c r="N1206" s="4" t="s">
        <v>871</v>
      </c>
      <c r="O1206" s="4" t="s">
        <v>873</v>
      </c>
      <c r="P1206" s="4">
        <v>23</v>
      </c>
      <c r="Q1206" s="4" t="s">
        <v>874</v>
      </c>
      <c r="R1206" s="6">
        <v>13</v>
      </c>
      <c r="S1206" s="4" t="s">
        <v>874</v>
      </c>
      <c r="T1206" s="4">
        <v>121000</v>
      </c>
      <c r="U1206" s="4">
        <v>8121000</v>
      </c>
      <c r="V1206" s="4" t="s">
        <v>996</v>
      </c>
      <c r="W1206" s="4">
        <v>2082</v>
      </c>
      <c r="Y1206" s="31">
        <v>0.57708132270025903</v>
      </c>
      <c r="Z1206" s="33">
        <v>27</v>
      </c>
      <c r="AA1206" s="34">
        <v>2.1373382322231817E-2</v>
      </c>
      <c r="AB1206" s="32">
        <v>3.7037037037037035E-2</v>
      </c>
    </row>
    <row r="1207" spans="6:28" x14ac:dyDescent="0.2">
      <c r="F1207" s="24">
        <v>0.6671632170313424</v>
      </c>
      <c r="G1207" s="18">
        <v>0</v>
      </c>
      <c r="H1207" s="21" t="s">
        <v>3063</v>
      </c>
      <c r="I1207" s="16">
        <v>0</v>
      </c>
      <c r="J1207" s="23">
        <v>49956</v>
      </c>
      <c r="K1207" s="14">
        <v>27582</v>
      </c>
      <c r="L1207" s="14">
        <v>40584</v>
      </c>
      <c r="M1207" s="4" t="s">
        <v>870</v>
      </c>
      <c r="N1207" s="4" t="s">
        <v>871</v>
      </c>
      <c r="O1207" s="4" t="s">
        <v>873</v>
      </c>
      <c r="P1207" s="4">
        <v>23</v>
      </c>
      <c r="Q1207" s="4" t="s">
        <v>874</v>
      </c>
      <c r="R1207" s="6">
        <v>13</v>
      </c>
      <c r="S1207" s="4" t="s">
        <v>870</v>
      </c>
      <c r="T1207" s="4">
        <v>121000</v>
      </c>
      <c r="U1207" s="4">
        <v>8121000</v>
      </c>
      <c r="V1207" s="4" t="s">
        <v>996</v>
      </c>
      <c r="W1207" s="4">
        <v>542</v>
      </c>
      <c r="Y1207" s="31">
        <v>0.57708132270025903</v>
      </c>
      <c r="Z1207" s="33">
        <v>27</v>
      </c>
      <c r="AA1207" s="34">
        <v>2.1373382322231817E-2</v>
      </c>
      <c r="AB1207" s="32">
        <v>3.7037037037037035E-2</v>
      </c>
    </row>
    <row r="1208" spans="6:28" x14ac:dyDescent="0.2">
      <c r="F1208" s="24">
        <v>0.75579006505026625</v>
      </c>
      <c r="G1208" s="18">
        <v>0</v>
      </c>
      <c r="H1208" s="21" t="s">
        <v>3063</v>
      </c>
      <c r="I1208" s="16">
        <v>0</v>
      </c>
      <c r="J1208" s="23">
        <v>49956</v>
      </c>
      <c r="K1208" s="14">
        <v>27582</v>
      </c>
      <c r="L1208" s="14">
        <v>40584</v>
      </c>
      <c r="M1208" s="4" t="s">
        <v>870</v>
      </c>
      <c r="N1208" s="4" t="s">
        <v>871</v>
      </c>
      <c r="O1208" s="4" t="s">
        <v>873</v>
      </c>
      <c r="P1208" s="4">
        <v>23</v>
      </c>
      <c r="Q1208" s="4" t="s">
        <v>874</v>
      </c>
      <c r="R1208" s="6">
        <v>13</v>
      </c>
      <c r="S1208" s="4" t="s">
        <v>872</v>
      </c>
      <c r="T1208" s="4">
        <v>121000</v>
      </c>
      <c r="U1208" s="4">
        <v>8121000</v>
      </c>
      <c r="V1208" s="4" t="s">
        <v>996</v>
      </c>
      <c r="W1208" s="4">
        <v>614</v>
      </c>
      <c r="Y1208" s="31">
        <v>0.57708132270025903</v>
      </c>
      <c r="Z1208" s="33">
        <v>27</v>
      </c>
      <c r="AA1208" s="34">
        <v>2.1373382322231817E-2</v>
      </c>
      <c r="AB1208" s="32">
        <v>3.7037037037037035E-2</v>
      </c>
    </row>
    <row r="1209" spans="6:28" x14ac:dyDescent="0.2">
      <c r="F1209" s="24">
        <v>0.56820772183337087</v>
      </c>
      <c r="G1209" s="18">
        <v>0</v>
      </c>
      <c r="H1209" s="21" t="s">
        <v>3064</v>
      </c>
      <c r="I1209" s="16">
        <v>0</v>
      </c>
      <c r="J1209" s="23">
        <v>5232</v>
      </c>
      <c r="K1209" s="14">
        <v>6103</v>
      </c>
      <c r="L1209" s="14">
        <v>8858</v>
      </c>
      <c r="M1209" s="4" t="s">
        <v>870</v>
      </c>
      <c r="N1209" s="4" t="s">
        <v>871</v>
      </c>
      <c r="O1209" s="4" t="s">
        <v>873</v>
      </c>
      <c r="P1209" s="4">
        <v>23</v>
      </c>
      <c r="Q1209" s="4" t="s">
        <v>874</v>
      </c>
      <c r="R1209" s="6">
        <v>14</v>
      </c>
      <c r="S1209" s="4" t="s">
        <v>874</v>
      </c>
      <c r="T1209" s="4">
        <v>125006</v>
      </c>
      <c r="U1209" s="4">
        <v>8125006</v>
      </c>
      <c r="V1209" s="4" t="s">
        <v>997</v>
      </c>
      <c r="W1209" s="4">
        <v>962</v>
      </c>
      <c r="Y1209" s="31">
        <v>0.74090031198930317</v>
      </c>
      <c r="Z1209" s="33">
        <v>2</v>
      </c>
      <c r="AA1209" s="34">
        <v>0.37045015599465159</v>
      </c>
      <c r="AB1209" s="32">
        <v>0.5</v>
      </c>
    </row>
    <row r="1210" spans="6:28" x14ac:dyDescent="0.2">
      <c r="F1210" s="24">
        <v>1.0595018315018314</v>
      </c>
      <c r="G1210" s="18">
        <v>0</v>
      </c>
      <c r="H1210" s="21" t="s">
        <v>3065</v>
      </c>
      <c r="I1210" s="16">
        <v>0</v>
      </c>
      <c r="J1210" s="23">
        <v>2004</v>
      </c>
      <c r="K1210" s="14">
        <v>1404</v>
      </c>
      <c r="L1210" s="14">
        <v>3276</v>
      </c>
      <c r="M1210" s="4" t="s">
        <v>870</v>
      </c>
      <c r="N1210" s="4" t="s">
        <v>871</v>
      </c>
      <c r="O1210" s="4" t="s">
        <v>873</v>
      </c>
      <c r="P1210" s="4">
        <v>23</v>
      </c>
      <c r="Q1210" s="4" t="s">
        <v>874</v>
      </c>
      <c r="R1210" s="6">
        <v>15</v>
      </c>
      <c r="S1210" s="4" t="s">
        <v>870</v>
      </c>
      <c r="T1210" s="4">
        <v>125030</v>
      </c>
      <c r="U1210" s="4">
        <v>8125030</v>
      </c>
      <c r="V1210" s="4" t="s">
        <v>805</v>
      </c>
      <c r="W1210" s="4">
        <v>1732</v>
      </c>
      <c r="Y1210" s="31">
        <v>0.70017953321364457</v>
      </c>
      <c r="Z1210" s="33">
        <v>2</v>
      </c>
      <c r="AA1210" s="34">
        <v>0.35008976660682228</v>
      </c>
      <c r="AB1210" s="32">
        <v>0.5</v>
      </c>
    </row>
    <row r="1211" spans="6:28" x14ac:dyDescent="0.2">
      <c r="F1211" s="24">
        <v>0.94449816849816848</v>
      </c>
      <c r="G1211" s="18">
        <v>0</v>
      </c>
      <c r="H1211" s="21" t="s">
        <v>3065</v>
      </c>
      <c r="I1211" s="16">
        <v>0</v>
      </c>
      <c r="J1211" s="23">
        <v>2004</v>
      </c>
      <c r="K1211" s="14">
        <v>1404</v>
      </c>
      <c r="L1211" s="14">
        <v>3276</v>
      </c>
      <c r="M1211" s="4" t="s">
        <v>870</v>
      </c>
      <c r="N1211" s="4" t="s">
        <v>871</v>
      </c>
      <c r="O1211" s="4" t="s">
        <v>873</v>
      </c>
      <c r="P1211" s="4">
        <v>23</v>
      </c>
      <c r="Q1211" s="4" t="s">
        <v>874</v>
      </c>
      <c r="R1211" s="6">
        <v>15</v>
      </c>
      <c r="S1211" s="4" t="s">
        <v>872</v>
      </c>
      <c r="T1211" s="4">
        <v>125030</v>
      </c>
      <c r="U1211" s="4">
        <v>8125030</v>
      </c>
      <c r="V1211" s="4" t="s">
        <v>805</v>
      </c>
      <c r="W1211" s="4">
        <v>1544</v>
      </c>
      <c r="Y1211" s="31">
        <v>0.70017953321364457</v>
      </c>
      <c r="Z1211" s="33">
        <v>2</v>
      </c>
      <c r="AA1211" s="34">
        <v>0.35008976660682228</v>
      </c>
      <c r="AB1211" s="32">
        <v>0.5</v>
      </c>
    </row>
    <row r="1212" spans="6:28" x14ac:dyDescent="0.2">
      <c r="F1212" s="24">
        <v>1.9854875813128325</v>
      </c>
      <c r="G1212" s="18">
        <v>0</v>
      </c>
      <c r="H1212" s="21" t="s">
        <v>3066</v>
      </c>
      <c r="I1212" s="16">
        <v>0</v>
      </c>
      <c r="J1212" s="23">
        <v>49956</v>
      </c>
      <c r="K1212" s="14">
        <v>27582</v>
      </c>
      <c r="L1212" s="14">
        <v>40584</v>
      </c>
      <c r="M1212" s="4" t="s">
        <v>870</v>
      </c>
      <c r="N1212" s="4" t="s">
        <v>871</v>
      </c>
      <c r="O1212" s="4" t="s">
        <v>873</v>
      </c>
      <c r="P1212" s="4">
        <v>23</v>
      </c>
      <c r="Q1212" s="4" t="s">
        <v>874</v>
      </c>
      <c r="R1212" s="6">
        <v>16</v>
      </c>
      <c r="S1212" s="4" t="s">
        <v>874</v>
      </c>
      <c r="T1212" s="4">
        <v>121000</v>
      </c>
      <c r="U1212" s="4">
        <v>8121000</v>
      </c>
      <c r="V1212" s="4" t="s">
        <v>996</v>
      </c>
      <c r="W1212" s="4">
        <v>1613</v>
      </c>
      <c r="Y1212" s="31">
        <v>0.57708132270025903</v>
      </c>
      <c r="Z1212" s="33">
        <v>27</v>
      </c>
      <c r="AA1212" s="34">
        <v>2.1373382322231817E-2</v>
      </c>
      <c r="AB1212" s="32">
        <v>3.7037037037037035E-2</v>
      </c>
    </row>
    <row r="1213" spans="6:28" x14ac:dyDescent="0.2">
      <c r="F1213" s="24">
        <v>1.0992191011235957</v>
      </c>
      <c r="G1213" s="18">
        <v>0</v>
      </c>
      <c r="H1213" s="21" t="s">
        <v>3066</v>
      </c>
      <c r="I1213" s="16">
        <v>0</v>
      </c>
      <c r="J1213" s="23">
        <v>49956</v>
      </c>
      <c r="K1213" s="14">
        <v>27582</v>
      </c>
      <c r="L1213" s="14">
        <v>40584</v>
      </c>
      <c r="M1213" s="4" t="s">
        <v>870</v>
      </c>
      <c r="N1213" s="4" t="s">
        <v>871</v>
      </c>
      <c r="O1213" s="4" t="s">
        <v>873</v>
      </c>
      <c r="P1213" s="4">
        <v>23</v>
      </c>
      <c r="Q1213" s="4" t="s">
        <v>874</v>
      </c>
      <c r="R1213" s="6">
        <v>16</v>
      </c>
      <c r="S1213" s="4" t="s">
        <v>872</v>
      </c>
      <c r="T1213" s="4">
        <v>121000</v>
      </c>
      <c r="U1213" s="4">
        <v>8121000</v>
      </c>
      <c r="V1213" s="4" t="s">
        <v>996</v>
      </c>
      <c r="W1213" s="4">
        <v>893</v>
      </c>
      <c r="Y1213" s="31">
        <v>0.57708132270025903</v>
      </c>
      <c r="Z1213" s="33">
        <v>27</v>
      </c>
      <c r="AA1213" s="34">
        <v>2.1373382322231817E-2</v>
      </c>
      <c r="AB1213" s="32">
        <v>3.7037037037037035E-2</v>
      </c>
    </row>
    <row r="1214" spans="6:28" x14ac:dyDescent="0.2">
      <c r="F1214" s="24">
        <v>0.48728832693610291</v>
      </c>
      <c r="G1214" s="18">
        <v>0</v>
      </c>
      <c r="H1214" s="21" t="s">
        <v>3067</v>
      </c>
      <c r="I1214" s="16">
        <v>0</v>
      </c>
      <c r="J1214" s="23">
        <v>5232</v>
      </c>
      <c r="K1214" s="14">
        <v>6103</v>
      </c>
      <c r="L1214" s="14">
        <v>8858</v>
      </c>
      <c r="M1214" s="4" t="s">
        <v>870</v>
      </c>
      <c r="N1214" s="4" t="s">
        <v>871</v>
      </c>
      <c r="O1214" s="4" t="s">
        <v>873</v>
      </c>
      <c r="P1214" s="4">
        <v>23</v>
      </c>
      <c r="Q1214" s="4" t="s">
        <v>874</v>
      </c>
      <c r="R1214" s="6">
        <v>17</v>
      </c>
      <c r="S1214" s="4" t="s">
        <v>874</v>
      </c>
      <c r="T1214" s="4">
        <v>125006</v>
      </c>
      <c r="U1214" s="4">
        <v>8125006</v>
      </c>
      <c r="V1214" s="4" t="s">
        <v>997</v>
      </c>
      <c r="W1214" s="4">
        <v>825</v>
      </c>
      <c r="Y1214" s="31">
        <v>0.74090031198930317</v>
      </c>
      <c r="Z1214" s="33">
        <v>2</v>
      </c>
      <c r="AA1214" s="34">
        <v>0.37045015599465159</v>
      </c>
      <c r="AB1214" s="32">
        <v>0.5</v>
      </c>
    </row>
    <row r="1215" spans="6:28" x14ac:dyDescent="0.2">
      <c r="F1215" s="24">
        <v>1.3782602792862684</v>
      </c>
      <c r="G1215" s="18">
        <v>0</v>
      </c>
      <c r="H1215" s="21" t="s">
        <v>3068</v>
      </c>
      <c r="I1215" s="16">
        <v>0</v>
      </c>
      <c r="J1215" s="23">
        <v>3433</v>
      </c>
      <c r="K1215" s="14">
        <v>2346</v>
      </c>
      <c r="L1215" s="14">
        <v>5156</v>
      </c>
      <c r="M1215" s="4" t="s">
        <v>870</v>
      </c>
      <c r="N1215" s="4" t="s">
        <v>871</v>
      </c>
      <c r="O1215" s="4" t="s">
        <v>873</v>
      </c>
      <c r="P1215" s="4">
        <v>23</v>
      </c>
      <c r="Q1215" s="4" t="s">
        <v>874</v>
      </c>
      <c r="R1215" s="6">
        <v>18</v>
      </c>
      <c r="S1215" s="4" t="s">
        <v>874</v>
      </c>
      <c r="T1215" s="4">
        <v>125058</v>
      </c>
      <c r="U1215" s="4">
        <v>8125058</v>
      </c>
      <c r="V1215" s="4" t="s">
        <v>812</v>
      </c>
      <c r="W1215" s="4">
        <v>2070</v>
      </c>
      <c r="Y1215" s="31">
        <v>0.68605395518975765</v>
      </c>
      <c r="Z1215" s="33">
        <v>3</v>
      </c>
      <c r="AA1215" s="34">
        <v>0.22868465172991922</v>
      </c>
      <c r="AB1215" s="32">
        <v>0.33333333333333331</v>
      </c>
    </row>
    <row r="1216" spans="6:28" x14ac:dyDescent="0.2">
      <c r="F1216" s="24">
        <v>0.71842649340574083</v>
      </c>
      <c r="G1216" s="18">
        <v>0</v>
      </c>
      <c r="H1216" s="21" t="s">
        <v>3068</v>
      </c>
      <c r="I1216" s="16">
        <v>0</v>
      </c>
      <c r="J1216" s="23">
        <v>3433</v>
      </c>
      <c r="K1216" s="14">
        <v>2346</v>
      </c>
      <c r="L1216" s="14">
        <v>5156</v>
      </c>
      <c r="M1216" s="4" t="s">
        <v>870</v>
      </c>
      <c r="N1216" s="4" t="s">
        <v>871</v>
      </c>
      <c r="O1216" s="4" t="s">
        <v>873</v>
      </c>
      <c r="P1216" s="4">
        <v>23</v>
      </c>
      <c r="Q1216" s="4" t="s">
        <v>874</v>
      </c>
      <c r="R1216" s="6">
        <v>18</v>
      </c>
      <c r="S1216" s="4" t="s">
        <v>872</v>
      </c>
      <c r="T1216" s="4">
        <v>125058</v>
      </c>
      <c r="U1216" s="4">
        <v>8125058</v>
      </c>
      <c r="V1216" s="4" t="s">
        <v>812</v>
      </c>
      <c r="W1216" s="4">
        <v>1079</v>
      </c>
      <c r="Y1216" s="31">
        <v>0.68605395518975765</v>
      </c>
      <c r="Z1216" s="33">
        <v>3</v>
      </c>
      <c r="AA1216" s="34">
        <v>0.22868465172991922</v>
      </c>
      <c r="AB1216" s="32">
        <v>0.33333333333333331</v>
      </c>
    </row>
    <row r="1217" spans="6:28" x14ac:dyDescent="0.2">
      <c r="F1217" s="24">
        <v>2.3141454760496747</v>
      </c>
      <c r="G1217" s="18">
        <v>0</v>
      </c>
      <c r="H1217" s="21" t="s">
        <v>3069</v>
      </c>
      <c r="I1217" s="16">
        <v>0</v>
      </c>
      <c r="J1217" s="23">
        <v>49956</v>
      </c>
      <c r="K1217" s="14">
        <v>27582</v>
      </c>
      <c r="L1217" s="14">
        <v>40584</v>
      </c>
      <c r="M1217" s="4" t="s">
        <v>870</v>
      </c>
      <c r="N1217" s="4" t="s">
        <v>871</v>
      </c>
      <c r="O1217" s="4" t="s">
        <v>873</v>
      </c>
      <c r="P1217" s="4">
        <v>23</v>
      </c>
      <c r="Q1217" s="4" t="s">
        <v>874</v>
      </c>
      <c r="R1217" s="6">
        <v>19</v>
      </c>
      <c r="S1217" s="4" t="s">
        <v>874</v>
      </c>
      <c r="T1217" s="4">
        <v>121000</v>
      </c>
      <c r="U1217" s="4">
        <v>8121000</v>
      </c>
      <c r="V1217" s="4" t="s">
        <v>996</v>
      </c>
      <c r="W1217" s="4">
        <v>1880</v>
      </c>
      <c r="Y1217" s="31">
        <v>0.57708132270025903</v>
      </c>
      <c r="Z1217" s="33">
        <v>27</v>
      </c>
      <c r="AA1217" s="34">
        <v>2.1373382322231817E-2</v>
      </c>
      <c r="AB1217" s="32">
        <v>3.7037037037037035E-2</v>
      </c>
    </row>
    <row r="1218" spans="6:28" x14ac:dyDescent="0.2">
      <c r="F1218" s="24">
        <v>0.6582959298403418</v>
      </c>
      <c r="G1218" s="18">
        <v>0</v>
      </c>
      <c r="H1218" s="21" t="s">
        <v>3070</v>
      </c>
      <c r="I1218" s="16">
        <v>0</v>
      </c>
      <c r="J1218" s="23">
        <v>2966</v>
      </c>
      <c r="K1218" s="14">
        <v>1449</v>
      </c>
      <c r="L1218" s="14">
        <v>4447</v>
      </c>
      <c r="M1218" s="4" t="s">
        <v>870</v>
      </c>
      <c r="N1218" s="4" t="s">
        <v>871</v>
      </c>
      <c r="O1218" s="4" t="s">
        <v>873</v>
      </c>
      <c r="P1218" s="4">
        <v>23</v>
      </c>
      <c r="Q1218" s="4" t="s">
        <v>874</v>
      </c>
      <c r="R1218" s="6">
        <v>20</v>
      </c>
      <c r="S1218" s="4" t="s">
        <v>874</v>
      </c>
      <c r="T1218" s="4">
        <v>125046</v>
      </c>
      <c r="U1218" s="4">
        <v>8125046</v>
      </c>
      <c r="V1218" s="4" t="s">
        <v>807</v>
      </c>
      <c r="W1218" s="4">
        <v>987</v>
      </c>
      <c r="Y1218" s="31">
        <v>0.6653125705258407</v>
      </c>
      <c r="Z1218" s="33">
        <v>5</v>
      </c>
      <c r="AA1218" s="34">
        <v>0.13306251410516814</v>
      </c>
      <c r="AB1218" s="32">
        <v>0.2</v>
      </c>
    </row>
    <row r="1219" spans="6:28" x14ac:dyDescent="0.2">
      <c r="F1219" s="24">
        <v>0.30146885540814033</v>
      </c>
      <c r="G1219" s="18">
        <v>0</v>
      </c>
      <c r="H1219" s="21" t="s">
        <v>3070</v>
      </c>
      <c r="I1219" s="16">
        <v>0</v>
      </c>
      <c r="J1219" s="23">
        <v>2966</v>
      </c>
      <c r="K1219" s="14">
        <v>1449</v>
      </c>
      <c r="L1219" s="14">
        <v>4447</v>
      </c>
      <c r="M1219" s="4" t="s">
        <v>870</v>
      </c>
      <c r="N1219" s="4" t="s">
        <v>871</v>
      </c>
      <c r="O1219" s="4" t="s">
        <v>873</v>
      </c>
      <c r="P1219" s="4">
        <v>23</v>
      </c>
      <c r="Q1219" s="4" t="s">
        <v>874</v>
      </c>
      <c r="R1219" s="6">
        <v>20</v>
      </c>
      <c r="S1219" s="4" t="s">
        <v>870</v>
      </c>
      <c r="T1219" s="4">
        <v>125046</v>
      </c>
      <c r="U1219" s="4">
        <v>8125046</v>
      </c>
      <c r="V1219" s="4" t="s">
        <v>807</v>
      </c>
      <c r="W1219" s="4">
        <v>452</v>
      </c>
      <c r="Y1219" s="31">
        <v>0.6653125705258407</v>
      </c>
      <c r="Z1219" s="33">
        <v>5</v>
      </c>
      <c r="AA1219" s="34">
        <v>0.13306251410516814</v>
      </c>
      <c r="AB1219" s="32">
        <v>0.2</v>
      </c>
    </row>
    <row r="1220" spans="6:28" x14ac:dyDescent="0.2">
      <c r="F1220" s="24">
        <v>1.0518061614571621</v>
      </c>
      <c r="G1220" s="18">
        <v>0</v>
      </c>
      <c r="H1220" s="21" t="s">
        <v>3070</v>
      </c>
      <c r="I1220" s="16">
        <v>0</v>
      </c>
      <c r="J1220" s="23">
        <v>2966</v>
      </c>
      <c r="K1220" s="14">
        <v>1449</v>
      </c>
      <c r="L1220" s="14">
        <v>4447</v>
      </c>
      <c r="M1220" s="4" t="s">
        <v>870</v>
      </c>
      <c r="N1220" s="4" t="s">
        <v>871</v>
      </c>
      <c r="O1220" s="4" t="s">
        <v>873</v>
      </c>
      <c r="P1220" s="4">
        <v>23</v>
      </c>
      <c r="Q1220" s="4" t="s">
        <v>874</v>
      </c>
      <c r="R1220" s="6">
        <v>20</v>
      </c>
      <c r="S1220" s="4" t="s">
        <v>872</v>
      </c>
      <c r="T1220" s="4">
        <v>125046</v>
      </c>
      <c r="U1220" s="4">
        <v>8125046</v>
      </c>
      <c r="V1220" s="4" t="s">
        <v>807</v>
      </c>
      <c r="W1220" s="4">
        <v>1577</v>
      </c>
      <c r="Y1220" s="31">
        <v>0.6653125705258407</v>
      </c>
      <c r="Z1220" s="33">
        <v>5</v>
      </c>
      <c r="AA1220" s="34">
        <v>0.13306251410516814</v>
      </c>
      <c r="AB1220" s="32">
        <v>0.2</v>
      </c>
    </row>
    <row r="1221" spans="6:28" x14ac:dyDescent="0.2">
      <c r="F1221" s="24">
        <v>2.3749506408508321</v>
      </c>
      <c r="G1221" s="18">
        <v>4.3079084674083612E-3</v>
      </c>
      <c r="H1221" s="21" t="s">
        <v>3071</v>
      </c>
      <c r="I1221" s="16">
        <v>4.3079084674083612E-3</v>
      </c>
      <c r="J1221" s="23">
        <v>10174</v>
      </c>
      <c r="K1221" s="14">
        <v>8254</v>
      </c>
      <c r="L1221" s="14">
        <v>7334</v>
      </c>
      <c r="M1221" s="4" t="s">
        <v>870</v>
      </c>
      <c r="N1221" s="4" t="s">
        <v>871</v>
      </c>
      <c r="O1221" s="4" t="s">
        <v>873</v>
      </c>
      <c r="P1221" s="4">
        <v>23</v>
      </c>
      <c r="Q1221" s="4" t="s">
        <v>874</v>
      </c>
      <c r="R1221" s="6">
        <v>22</v>
      </c>
      <c r="S1221" s="4" t="s">
        <v>874</v>
      </c>
      <c r="T1221" s="4">
        <v>125065</v>
      </c>
      <c r="U1221" s="4">
        <v>8125065</v>
      </c>
      <c r="V1221" s="4" t="s">
        <v>998</v>
      </c>
      <c r="W1221" s="4">
        <v>1712</v>
      </c>
      <c r="Y1221" s="31">
        <v>0.60507724555546927</v>
      </c>
      <c r="Z1221" s="33">
        <v>6</v>
      </c>
      <c r="AA1221" s="34">
        <v>0.10084620759257822</v>
      </c>
      <c r="AB1221" s="32">
        <v>0.16666666666666666</v>
      </c>
    </row>
    <row r="1222" spans="6:28" x14ac:dyDescent="0.2">
      <c r="F1222" s="24">
        <v>1.4950000000000001</v>
      </c>
      <c r="G1222" s="18">
        <v>0</v>
      </c>
      <c r="H1222" s="21" t="s">
        <v>3072</v>
      </c>
      <c r="I1222" s="16">
        <v>0</v>
      </c>
      <c r="J1222" s="23">
        <v>1495</v>
      </c>
      <c r="K1222" s="14">
        <v>1404</v>
      </c>
      <c r="L1222" s="14">
        <v>1985</v>
      </c>
      <c r="M1222" s="4" t="s">
        <v>870</v>
      </c>
      <c r="N1222" s="4" t="s">
        <v>871</v>
      </c>
      <c r="O1222" s="4" t="s">
        <v>873</v>
      </c>
      <c r="P1222" s="4">
        <v>23</v>
      </c>
      <c r="Q1222" s="4" t="s">
        <v>874</v>
      </c>
      <c r="R1222" s="6">
        <v>23</v>
      </c>
      <c r="S1222" s="4" t="s">
        <v>874</v>
      </c>
      <c r="T1222" s="4">
        <v>125094</v>
      </c>
      <c r="U1222" s="4">
        <v>8125094</v>
      </c>
      <c r="V1222" s="4" t="s">
        <v>821</v>
      </c>
      <c r="W1222" s="4">
        <v>1985</v>
      </c>
      <c r="Y1222" s="31">
        <v>0.69389844389844391</v>
      </c>
      <c r="Z1222" s="33">
        <v>1</v>
      </c>
      <c r="AA1222" s="34">
        <v>0.69389844389844391</v>
      </c>
      <c r="AB1222" s="32">
        <v>1</v>
      </c>
    </row>
    <row r="1223" spans="6:28" x14ac:dyDescent="0.2">
      <c r="F1223" s="24">
        <v>1.431</v>
      </c>
      <c r="G1223" s="18">
        <v>0</v>
      </c>
      <c r="H1223" s="21" t="s">
        <v>3073</v>
      </c>
      <c r="I1223" s="16">
        <v>0</v>
      </c>
      <c r="J1223" s="23">
        <v>1431</v>
      </c>
      <c r="K1223" s="14">
        <v>1026</v>
      </c>
      <c r="L1223" s="14">
        <v>1631</v>
      </c>
      <c r="M1223" s="4" t="s">
        <v>870</v>
      </c>
      <c r="N1223" s="4" t="s">
        <v>871</v>
      </c>
      <c r="O1223" s="4" t="s">
        <v>873</v>
      </c>
      <c r="P1223" s="4">
        <v>23</v>
      </c>
      <c r="Q1223" s="4" t="s">
        <v>874</v>
      </c>
      <c r="R1223" s="6">
        <v>24</v>
      </c>
      <c r="S1223" s="4" t="s">
        <v>874</v>
      </c>
      <c r="T1223" s="4">
        <v>125096</v>
      </c>
      <c r="U1223" s="4">
        <v>8125096</v>
      </c>
      <c r="V1223" s="4" t="s">
        <v>822</v>
      </c>
      <c r="W1223" s="4">
        <v>1631</v>
      </c>
      <c r="Y1223" s="31">
        <v>0.64995107632093929</v>
      </c>
      <c r="Z1223" s="33">
        <v>1</v>
      </c>
      <c r="AA1223" s="34">
        <v>0.64995107632093929</v>
      </c>
      <c r="AB1223" s="32">
        <v>1</v>
      </c>
    </row>
    <row r="1224" spans="6:28" x14ac:dyDescent="0.2">
      <c r="F1224" s="24">
        <v>0.26541176470588235</v>
      </c>
      <c r="G1224" s="18">
        <v>0</v>
      </c>
      <c r="H1224" s="21" t="s">
        <v>3074</v>
      </c>
      <c r="I1224" s="16">
        <v>0</v>
      </c>
      <c r="J1224" s="23">
        <v>1551</v>
      </c>
      <c r="K1224" s="14">
        <v>923</v>
      </c>
      <c r="L1224" s="14">
        <v>2057</v>
      </c>
      <c r="M1224" s="4" t="s">
        <v>870</v>
      </c>
      <c r="N1224" s="4" t="s">
        <v>871</v>
      </c>
      <c r="O1224" s="4" t="s">
        <v>873</v>
      </c>
      <c r="P1224" s="4">
        <v>23</v>
      </c>
      <c r="Q1224" s="4" t="s">
        <v>874</v>
      </c>
      <c r="R1224" s="6">
        <v>25</v>
      </c>
      <c r="S1224" s="4" t="s">
        <v>874</v>
      </c>
      <c r="T1224" s="4">
        <v>125001</v>
      </c>
      <c r="U1224" s="4">
        <v>8125001</v>
      </c>
      <c r="V1224" s="4" t="s">
        <v>800</v>
      </c>
      <c r="W1224" s="4">
        <v>352</v>
      </c>
      <c r="Y1224" s="31">
        <v>0.6576914588391084</v>
      </c>
      <c r="Z1224" s="33">
        <v>3</v>
      </c>
      <c r="AA1224" s="34">
        <v>0.21923048627970279</v>
      </c>
      <c r="AB1224" s="32">
        <v>0.33333333333333331</v>
      </c>
    </row>
    <row r="1225" spans="6:28" x14ac:dyDescent="0.2">
      <c r="F1225" s="24">
        <v>0.10671463908252755</v>
      </c>
      <c r="G1225" s="18">
        <v>0</v>
      </c>
      <c r="H1225" s="21" t="s">
        <v>3074</v>
      </c>
      <c r="I1225" s="16">
        <v>0</v>
      </c>
      <c r="J1225" s="23">
        <v>2966</v>
      </c>
      <c r="K1225" s="14">
        <v>1449</v>
      </c>
      <c r="L1225" s="14">
        <v>4447</v>
      </c>
      <c r="M1225" s="4" t="s">
        <v>870</v>
      </c>
      <c r="N1225" s="4" t="s">
        <v>871</v>
      </c>
      <c r="O1225" s="4" t="s">
        <v>873</v>
      </c>
      <c r="P1225" s="4">
        <v>23</v>
      </c>
      <c r="Q1225" s="4" t="s">
        <v>874</v>
      </c>
      <c r="R1225" s="6">
        <v>25</v>
      </c>
      <c r="S1225" s="4" t="s">
        <v>874</v>
      </c>
      <c r="T1225" s="4">
        <v>125046</v>
      </c>
      <c r="U1225" s="4">
        <v>8125046</v>
      </c>
      <c r="V1225" s="4" t="s">
        <v>807</v>
      </c>
      <c r="W1225" s="4">
        <v>160</v>
      </c>
      <c r="Y1225" s="31">
        <v>0.6653125705258407</v>
      </c>
      <c r="Z1225" s="33">
        <v>5</v>
      </c>
      <c r="AA1225" s="34">
        <v>0.13306251410516814</v>
      </c>
      <c r="AB1225" s="32">
        <v>0.2</v>
      </c>
    </row>
    <row r="1226" spans="6:28" x14ac:dyDescent="0.2">
      <c r="F1226" s="24">
        <v>1.1553592534992223</v>
      </c>
      <c r="G1226" s="18">
        <v>0</v>
      </c>
      <c r="H1226" s="21" t="s">
        <v>3074</v>
      </c>
      <c r="I1226" s="16">
        <v>0</v>
      </c>
      <c r="J1226" s="23">
        <v>2772</v>
      </c>
      <c r="K1226" s="14">
        <v>1383</v>
      </c>
      <c r="L1226" s="14">
        <v>3858</v>
      </c>
      <c r="M1226" s="4" t="s">
        <v>870</v>
      </c>
      <c r="N1226" s="4" t="s">
        <v>871</v>
      </c>
      <c r="O1226" s="4" t="s">
        <v>873</v>
      </c>
      <c r="P1226" s="4">
        <v>23</v>
      </c>
      <c r="Q1226" s="4" t="s">
        <v>874</v>
      </c>
      <c r="R1226" s="6">
        <v>25</v>
      </c>
      <c r="S1226" s="4" t="s">
        <v>874</v>
      </c>
      <c r="T1226" s="4">
        <v>125098</v>
      </c>
      <c r="U1226" s="4">
        <v>8125098</v>
      </c>
      <c r="V1226" s="4" t="s">
        <v>823</v>
      </c>
      <c r="W1226" s="4">
        <v>1608</v>
      </c>
      <c r="Y1226" s="31">
        <v>0.65406214900786219</v>
      </c>
      <c r="Z1226" s="33">
        <v>3</v>
      </c>
      <c r="AA1226" s="34">
        <v>0.21802071633595407</v>
      </c>
      <c r="AB1226" s="32">
        <v>0.33333333333333331</v>
      </c>
    </row>
    <row r="1227" spans="6:28" x14ac:dyDescent="0.2">
      <c r="F1227" s="24">
        <v>0.73503265940902029</v>
      </c>
      <c r="G1227" s="18">
        <v>0</v>
      </c>
      <c r="H1227" s="21" t="s">
        <v>3074</v>
      </c>
      <c r="I1227" s="16">
        <v>0</v>
      </c>
      <c r="J1227" s="23">
        <v>2772</v>
      </c>
      <c r="K1227" s="14">
        <v>1383</v>
      </c>
      <c r="L1227" s="14">
        <v>3858</v>
      </c>
      <c r="M1227" s="4" t="s">
        <v>870</v>
      </c>
      <c r="N1227" s="4" t="s">
        <v>871</v>
      </c>
      <c r="O1227" s="4" t="s">
        <v>873</v>
      </c>
      <c r="P1227" s="4">
        <v>23</v>
      </c>
      <c r="Q1227" s="4" t="s">
        <v>874</v>
      </c>
      <c r="R1227" s="6">
        <v>25</v>
      </c>
      <c r="S1227" s="4" t="s">
        <v>872</v>
      </c>
      <c r="T1227" s="4">
        <v>125098</v>
      </c>
      <c r="U1227" s="4">
        <v>8125098</v>
      </c>
      <c r="V1227" s="4" t="s">
        <v>823</v>
      </c>
      <c r="W1227" s="4">
        <v>1023</v>
      </c>
      <c r="Y1227" s="31">
        <v>0.65406214900786219</v>
      </c>
      <c r="Z1227" s="33">
        <v>3</v>
      </c>
      <c r="AA1227" s="34">
        <v>0.21802071633595407</v>
      </c>
      <c r="AB1227" s="32">
        <v>0.33333333333333331</v>
      </c>
    </row>
    <row r="1228" spans="6:28" x14ac:dyDescent="0.2">
      <c r="F1228" s="24">
        <v>1.3792785079928953</v>
      </c>
      <c r="G1228" s="18">
        <v>0</v>
      </c>
      <c r="H1228" s="21" t="s">
        <v>3075</v>
      </c>
      <c r="I1228" s="16">
        <v>0</v>
      </c>
      <c r="J1228" s="23">
        <v>2109</v>
      </c>
      <c r="K1228" s="14">
        <v>1858</v>
      </c>
      <c r="L1228" s="14">
        <v>2815</v>
      </c>
      <c r="M1228" s="4" t="s">
        <v>870</v>
      </c>
      <c r="N1228" s="4" t="s">
        <v>871</v>
      </c>
      <c r="O1228" s="4" t="s">
        <v>873</v>
      </c>
      <c r="P1228" s="4">
        <v>23</v>
      </c>
      <c r="Q1228" s="4" t="s">
        <v>874</v>
      </c>
      <c r="R1228" s="6">
        <v>26</v>
      </c>
      <c r="S1228" s="4" t="s">
        <v>870</v>
      </c>
      <c r="T1228" s="4">
        <v>125007</v>
      </c>
      <c r="U1228" s="4">
        <v>8125007</v>
      </c>
      <c r="V1228" s="4" t="s">
        <v>999</v>
      </c>
      <c r="W1228" s="4">
        <v>1841</v>
      </c>
      <c r="Y1228" s="31">
        <v>0.68902978472427012</v>
      </c>
      <c r="Z1228" s="33">
        <v>3</v>
      </c>
      <c r="AA1228" s="34">
        <v>0.22967659490809003</v>
      </c>
      <c r="AB1228" s="32">
        <v>0.33333333333333331</v>
      </c>
    </row>
    <row r="1229" spans="6:28" x14ac:dyDescent="0.2">
      <c r="F1229" s="24">
        <v>0.62408419182948494</v>
      </c>
      <c r="G1229" s="18">
        <v>0</v>
      </c>
      <c r="H1229" s="21" t="s">
        <v>3075</v>
      </c>
      <c r="I1229" s="16">
        <v>0</v>
      </c>
      <c r="J1229" s="23">
        <v>2109</v>
      </c>
      <c r="K1229" s="14">
        <v>1858</v>
      </c>
      <c r="L1229" s="14">
        <v>2815</v>
      </c>
      <c r="M1229" s="4" t="s">
        <v>870</v>
      </c>
      <c r="N1229" s="4" t="s">
        <v>871</v>
      </c>
      <c r="O1229" s="4" t="s">
        <v>873</v>
      </c>
      <c r="P1229" s="4">
        <v>23</v>
      </c>
      <c r="Q1229" s="4" t="s">
        <v>874</v>
      </c>
      <c r="R1229" s="6">
        <v>26</v>
      </c>
      <c r="S1229" s="4" t="s">
        <v>872</v>
      </c>
      <c r="T1229" s="4">
        <v>125007</v>
      </c>
      <c r="U1229" s="4">
        <v>8125007</v>
      </c>
      <c r="V1229" s="4" t="s">
        <v>999</v>
      </c>
      <c r="W1229" s="4">
        <v>833</v>
      </c>
      <c r="Y1229" s="31">
        <v>0.68902978472427012</v>
      </c>
      <c r="Z1229" s="33">
        <v>3</v>
      </c>
      <c r="AA1229" s="34">
        <v>0.22967659490809003</v>
      </c>
      <c r="AB1229" s="32">
        <v>0.33333333333333331</v>
      </c>
    </row>
    <row r="1230" spans="6:28" x14ac:dyDescent="0.2">
      <c r="F1230" s="24">
        <v>0.10563730017761989</v>
      </c>
      <c r="G1230" s="18">
        <v>0</v>
      </c>
      <c r="H1230" s="21" t="s">
        <v>3076</v>
      </c>
      <c r="I1230" s="16">
        <v>0</v>
      </c>
      <c r="J1230" s="23">
        <v>2109</v>
      </c>
      <c r="K1230" s="14">
        <v>1858</v>
      </c>
      <c r="L1230" s="14">
        <v>2815</v>
      </c>
      <c r="M1230" s="4" t="s">
        <v>870</v>
      </c>
      <c r="N1230" s="4" t="s">
        <v>871</v>
      </c>
      <c r="O1230" s="4" t="s">
        <v>873</v>
      </c>
      <c r="P1230" s="4">
        <v>23</v>
      </c>
      <c r="Q1230" s="4" t="s">
        <v>874</v>
      </c>
      <c r="R1230" s="6">
        <v>27</v>
      </c>
      <c r="S1230" s="4" t="s">
        <v>874</v>
      </c>
      <c r="T1230" s="4">
        <v>125007</v>
      </c>
      <c r="U1230" s="4">
        <v>8125007</v>
      </c>
      <c r="V1230" s="4" t="s">
        <v>999</v>
      </c>
      <c r="W1230" s="4">
        <v>141</v>
      </c>
      <c r="Y1230" s="31">
        <v>0.68902978472427012</v>
      </c>
      <c r="Z1230" s="33">
        <v>3</v>
      </c>
      <c r="AA1230" s="34">
        <v>0.22967659490809003</v>
      </c>
      <c r="AB1230" s="32">
        <v>0.33333333333333331</v>
      </c>
    </row>
    <row r="1231" spans="6:28" x14ac:dyDescent="0.2">
      <c r="F1231" s="24">
        <v>1.3363132273079907</v>
      </c>
      <c r="G1231" s="18">
        <v>0</v>
      </c>
      <c r="H1231" s="21" t="s">
        <v>3077</v>
      </c>
      <c r="I1231" s="16">
        <v>0</v>
      </c>
      <c r="J1231" s="23">
        <v>3433</v>
      </c>
      <c r="K1231" s="14">
        <v>2346</v>
      </c>
      <c r="L1231" s="14">
        <v>5156</v>
      </c>
      <c r="M1231" s="4" t="s">
        <v>870</v>
      </c>
      <c r="N1231" s="4" t="s">
        <v>871</v>
      </c>
      <c r="O1231" s="4" t="s">
        <v>873</v>
      </c>
      <c r="P1231" s="4">
        <v>23</v>
      </c>
      <c r="Q1231" s="4" t="s">
        <v>874</v>
      </c>
      <c r="R1231" s="6">
        <v>28</v>
      </c>
      <c r="S1231" s="4" t="s">
        <v>874</v>
      </c>
      <c r="T1231" s="4">
        <v>125058</v>
      </c>
      <c r="U1231" s="4">
        <v>8125058</v>
      </c>
      <c r="V1231" s="4" t="s">
        <v>812</v>
      </c>
      <c r="W1231" s="4">
        <v>2007</v>
      </c>
      <c r="Y1231" s="31">
        <v>0.68605395518975765</v>
      </c>
      <c r="Z1231" s="33">
        <v>3</v>
      </c>
      <c r="AA1231" s="34">
        <v>0.22868465172991922</v>
      </c>
      <c r="AB1231" s="32">
        <v>0.33333333333333331</v>
      </c>
    </row>
    <row r="1232" spans="6:28" x14ac:dyDescent="0.2">
      <c r="F1232" s="24">
        <v>0.59576936723832041</v>
      </c>
      <c r="G1232" s="18">
        <v>0</v>
      </c>
      <c r="H1232" s="21" t="s">
        <v>3078</v>
      </c>
      <c r="I1232" s="16">
        <v>0</v>
      </c>
      <c r="J1232" s="23">
        <v>49956</v>
      </c>
      <c r="K1232" s="14">
        <v>27582</v>
      </c>
      <c r="L1232" s="14">
        <v>40584</v>
      </c>
      <c r="M1232" s="4" t="s">
        <v>870</v>
      </c>
      <c r="N1232" s="4" t="s">
        <v>871</v>
      </c>
      <c r="O1232" s="4" t="s">
        <v>873</v>
      </c>
      <c r="P1232" s="4">
        <v>23</v>
      </c>
      <c r="Q1232" s="4" t="s">
        <v>870</v>
      </c>
      <c r="R1232" s="6">
        <v>2</v>
      </c>
      <c r="S1232" s="4" t="s">
        <v>870</v>
      </c>
      <c r="T1232" s="4">
        <v>121000</v>
      </c>
      <c r="U1232" s="4">
        <v>8121000</v>
      </c>
      <c r="V1232" s="4" t="s">
        <v>996</v>
      </c>
      <c r="W1232" s="4">
        <v>484</v>
      </c>
      <c r="Y1232" s="31">
        <v>0.57708132270025903</v>
      </c>
      <c r="Z1232" s="33">
        <v>27</v>
      </c>
      <c r="AA1232" s="34">
        <v>2.1373382322231817E-2</v>
      </c>
      <c r="AB1232" s="32">
        <v>3.7037037037037035E-2</v>
      </c>
    </row>
    <row r="1233" spans="6:28" x14ac:dyDescent="0.2">
      <c r="F1233" s="24">
        <v>2.0741144293317562</v>
      </c>
      <c r="G1233" s="18">
        <v>0</v>
      </c>
      <c r="H1233" s="21" t="s">
        <v>3078</v>
      </c>
      <c r="I1233" s="16">
        <v>0</v>
      </c>
      <c r="J1233" s="23">
        <v>49956</v>
      </c>
      <c r="K1233" s="14">
        <v>27582</v>
      </c>
      <c r="L1233" s="14">
        <v>40584</v>
      </c>
      <c r="M1233" s="4" t="s">
        <v>870</v>
      </c>
      <c r="N1233" s="4" t="s">
        <v>871</v>
      </c>
      <c r="O1233" s="4" t="s">
        <v>873</v>
      </c>
      <c r="P1233" s="4">
        <v>23</v>
      </c>
      <c r="Q1233" s="4" t="s">
        <v>870</v>
      </c>
      <c r="R1233" s="6">
        <v>2</v>
      </c>
      <c r="S1233" s="4" t="s">
        <v>873</v>
      </c>
      <c r="T1233" s="4">
        <v>121000</v>
      </c>
      <c r="U1233" s="4">
        <v>8121000</v>
      </c>
      <c r="V1233" s="4" t="s">
        <v>996</v>
      </c>
      <c r="W1233" s="4">
        <v>1685</v>
      </c>
      <c r="Y1233" s="31">
        <v>0.57708132270025903</v>
      </c>
      <c r="Z1233" s="33">
        <v>27</v>
      </c>
      <c r="AA1233" s="34">
        <v>2.1373382322231817E-2</v>
      </c>
      <c r="AB1233" s="32">
        <v>3.7037037037037035E-2</v>
      </c>
    </row>
    <row r="1234" spans="6:28" x14ac:dyDescent="0.2">
      <c r="F1234" s="24">
        <v>2.1701268480189237</v>
      </c>
      <c r="G1234" s="18">
        <v>0</v>
      </c>
      <c r="H1234" s="21" t="s">
        <v>3079</v>
      </c>
      <c r="I1234" s="16">
        <v>0</v>
      </c>
      <c r="J1234" s="23">
        <v>49956</v>
      </c>
      <c r="K1234" s="14">
        <v>27582</v>
      </c>
      <c r="L1234" s="14">
        <v>40584</v>
      </c>
      <c r="M1234" s="4" t="s">
        <v>870</v>
      </c>
      <c r="N1234" s="4" t="s">
        <v>871</v>
      </c>
      <c r="O1234" s="4" t="s">
        <v>873</v>
      </c>
      <c r="P1234" s="4">
        <v>23</v>
      </c>
      <c r="Q1234" s="4" t="s">
        <v>870</v>
      </c>
      <c r="R1234" s="6">
        <v>4</v>
      </c>
      <c r="S1234" s="4" t="s">
        <v>870</v>
      </c>
      <c r="T1234" s="4">
        <v>121000</v>
      </c>
      <c r="U1234" s="4">
        <v>8121000</v>
      </c>
      <c r="V1234" s="4" t="s">
        <v>996</v>
      </c>
      <c r="W1234" s="4">
        <v>1763</v>
      </c>
      <c r="Y1234" s="31">
        <v>0.57708132270025903</v>
      </c>
      <c r="Z1234" s="33">
        <v>27</v>
      </c>
      <c r="AA1234" s="34">
        <v>2.1373382322231817E-2</v>
      </c>
      <c r="AB1234" s="32">
        <v>3.7037037037037035E-2</v>
      </c>
    </row>
    <row r="1235" spans="6:28" x14ac:dyDescent="0.2">
      <c r="F1235" s="24">
        <v>2.4655496747486696</v>
      </c>
      <c r="G1235" s="18">
        <v>0</v>
      </c>
      <c r="H1235" s="21" t="s">
        <v>3079</v>
      </c>
      <c r="I1235" s="16">
        <v>0</v>
      </c>
      <c r="J1235" s="23">
        <v>49956</v>
      </c>
      <c r="K1235" s="14">
        <v>27582</v>
      </c>
      <c r="L1235" s="14">
        <v>40584</v>
      </c>
      <c r="M1235" s="4" t="s">
        <v>870</v>
      </c>
      <c r="N1235" s="4" t="s">
        <v>871</v>
      </c>
      <c r="O1235" s="4" t="s">
        <v>873</v>
      </c>
      <c r="P1235" s="4">
        <v>23</v>
      </c>
      <c r="Q1235" s="4" t="s">
        <v>870</v>
      </c>
      <c r="R1235" s="6">
        <v>4</v>
      </c>
      <c r="S1235" s="4" t="s">
        <v>872</v>
      </c>
      <c r="T1235" s="4">
        <v>121000</v>
      </c>
      <c r="U1235" s="4">
        <v>8121000</v>
      </c>
      <c r="V1235" s="4" t="s">
        <v>996</v>
      </c>
      <c r="W1235" s="4">
        <v>2003</v>
      </c>
      <c r="Y1235" s="31">
        <v>0.57708132270025903</v>
      </c>
      <c r="Z1235" s="33">
        <v>27</v>
      </c>
      <c r="AA1235" s="34">
        <v>2.1373382322231817E-2</v>
      </c>
      <c r="AB1235" s="32">
        <v>3.7037037037037035E-2</v>
      </c>
    </row>
    <row r="1236" spans="6:28" x14ac:dyDescent="0.2">
      <c r="F1236" s="24">
        <v>0.86780455351862806</v>
      </c>
      <c r="G1236" s="18">
        <v>0</v>
      </c>
      <c r="H1236" s="21" t="s">
        <v>3079</v>
      </c>
      <c r="I1236" s="16">
        <v>0</v>
      </c>
      <c r="J1236" s="23">
        <v>49956</v>
      </c>
      <c r="K1236" s="14">
        <v>27582</v>
      </c>
      <c r="L1236" s="14">
        <v>40584</v>
      </c>
      <c r="M1236" s="4" t="s">
        <v>870</v>
      </c>
      <c r="N1236" s="4" t="s">
        <v>871</v>
      </c>
      <c r="O1236" s="4" t="s">
        <v>873</v>
      </c>
      <c r="P1236" s="4">
        <v>23</v>
      </c>
      <c r="Q1236" s="4" t="s">
        <v>870</v>
      </c>
      <c r="R1236" s="6">
        <v>4</v>
      </c>
      <c r="S1236" s="4" t="s">
        <v>873</v>
      </c>
      <c r="T1236" s="4">
        <v>121000</v>
      </c>
      <c r="U1236" s="4">
        <v>8121000</v>
      </c>
      <c r="V1236" s="4" t="s">
        <v>996</v>
      </c>
      <c r="W1236" s="4">
        <v>705</v>
      </c>
      <c r="Y1236" s="31">
        <v>0.57708132270025903</v>
      </c>
      <c r="Z1236" s="33">
        <v>27</v>
      </c>
      <c r="AA1236" s="34">
        <v>2.1373382322231817E-2</v>
      </c>
      <c r="AB1236" s="32">
        <v>3.7037037037037035E-2</v>
      </c>
    </row>
    <row r="1237" spans="6:28" x14ac:dyDescent="0.2">
      <c r="F1237" s="24">
        <v>2.2082856298048492</v>
      </c>
      <c r="G1237" s="18">
        <v>0</v>
      </c>
      <c r="H1237" s="21" t="s">
        <v>3080</v>
      </c>
      <c r="I1237" s="16">
        <v>0</v>
      </c>
      <c r="J1237" s="23">
        <v>49956</v>
      </c>
      <c r="K1237" s="14">
        <v>27582</v>
      </c>
      <c r="L1237" s="14">
        <v>40584</v>
      </c>
      <c r="M1237" s="4" t="s">
        <v>870</v>
      </c>
      <c r="N1237" s="4" t="s">
        <v>871</v>
      </c>
      <c r="O1237" s="4" t="s">
        <v>873</v>
      </c>
      <c r="P1237" s="4">
        <v>23</v>
      </c>
      <c r="Q1237" s="4" t="s">
        <v>870</v>
      </c>
      <c r="R1237" s="6">
        <v>6</v>
      </c>
      <c r="S1237" s="4" t="s">
        <v>870</v>
      </c>
      <c r="T1237" s="4">
        <v>121000</v>
      </c>
      <c r="U1237" s="4">
        <v>8121000</v>
      </c>
      <c r="V1237" s="4" t="s">
        <v>996</v>
      </c>
      <c r="W1237" s="4">
        <v>1794</v>
      </c>
      <c r="Y1237" s="31">
        <v>0.57708132270025903</v>
      </c>
      <c r="Z1237" s="33">
        <v>27</v>
      </c>
      <c r="AA1237" s="34">
        <v>2.1373382322231817E-2</v>
      </c>
      <c r="AB1237" s="32">
        <v>3.7037037037037035E-2</v>
      </c>
    </row>
    <row r="1238" spans="6:28" x14ac:dyDescent="0.2">
      <c r="F1238" s="24">
        <v>2.1048876404494381</v>
      </c>
      <c r="G1238" s="18">
        <v>0</v>
      </c>
      <c r="H1238" s="21" t="s">
        <v>3080</v>
      </c>
      <c r="I1238" s="16">
        <v>0</v>
      </c>
      <c r="J1238" s="23">
        <v>49956</v>
      </c>
      <c r="K1238" s="14">
        <v>27582</v>
      </c>
      <c r="L1238" s="14">
        <v>40584</v>
      </c>
      <c r="M1238" s="4" t="s">
        <v>870</v>
      </c>
      <c r="N1238" s="4" t="s">
        <v>871</v>
      </c>
      <c r="O1238" s="4" t="s">
        <v>873</v>
      </c>
      <c r="P1238" s="4">
        <v>23</v>
      </c>
      <c r="Q1238" s="4" t="s">
        <v>870</v>
      </c>
      <c r="R1238" s="6">
        <v>6</v>
      </c>
      <c r="S1238" s="4" t="s">
        <v>872</v>
      </c>
      <c r="T1238" s="4">
        <v>121000</v>
      </c>
      <c r="U1238" s="4">
        <v>8121000</v>
      </c>
      <c r="V1238" s="4" t="s">
        <v>996</v>
      </c>
      <c r="W1238" s="4">
        <v>1710</v>
      </c>
      <c r="Y1238" s="31">
        <v>0.57708132270025903</v>
      </c>
      <c r="Z1238" s="33">
        <v>27</v>
      </c>
      <c r="AA1238" s="34">
        <v>2.1373382322231817E-2</v>
      </c>
      <c r="AB1238" s="32">
        <v>3.7037037037037035E-2</v>
      </c>
    </row>
    <row r="1239" spans="6:28" x14ac:dyDescent="0.2">
      <c r="F1239" s="24">
        <v>2.640341513897102</v>
      </c>
      <c r="G1239" s="18">
        <v>0</v>
      </c>
      <c r="H1239" s="21" t="s">
        <v>3081</v>
      </c>
      <c r="I1239" s="16">
        <v>0</v>
      </c>
      <c r="J1239" s="23">
        <v>49956</v>
      </c>
      <c r="K1239" s="14">
        <v>27582</v>
      </c>
      <c r="L1239" s="14">
        <v>40584</v>
      </c>
      <c r="M1239" s="4" t="s">
        <v>870</v>
      </c>
      <c r="N1239" s="4" t="s">
        <v>871</v>
      </c>
      <c r="O1239" s="4" t="s">
        <v>873</v>
      </c>
      <c r="P1239" s="4">
        <v>23</v>
      </c>
      <c r="Q1239" s="4" t="s">
        <v>870</v>
      </c>
      <c r="R1239" s="6">
        <v>7</v>
      </c>
      <c r="S1239" s="4" t="s">
        <v>870</v>
      </c>
      <c r="T1239" s="4">
        <v>121000</v>
      </c>
      <c r="U1239" s="4">
        <v>8121000</v>
      </c>
      <c r="V1239" s="4" t="s">
        <v>996</v>
      </c>
      <c r="W1239" s="4">
        <v>2145</v>
      </c>
      <c r="Y1239" s="31">
        <v>0.57708132270025903</v>
      </c>
      <c r="Z1239" s="33">
        <v>27</v>
      </c>
      <c r="AA1239" s="34">
        <v>2.1373382322231817E-2</v>
      </c>
      <c r="AB1239" s="32">
        <v>3.7037037037037035E-2</v>
      </c>
    </row>
    <row r="1240" spans="6:28" x14ac:dyDescent="0.2">
      <c r="F1240" s="24">
        <v>2.1455082791247784</v>
      </c>
      <c r="G1240" s="18">
        <v>0</v>
      </c>
      <c r="H1240" s="21" t="s">
        <v>3081</v>
      </c>
      <c r="I1240" s="16">
        <v>0</v>
      </c>
      <c r="J1240" s="23">
        <v>49956</v>
      </c>
      <c r="K1240" s="14">
        <v>27582</v>
      </c>
      <c r="L1240" s="14">
        <v>40584</v>
      </c>
      <c r="M1240" s="4" t="s">
        <v>870</v>
      </c>
      <c r="N1240" s="4" t="s">
        <v>871</v>
      </c>
      <c r="O1240" s="4" t="s">
        <v>873</v>
      </c>
      <c r="P1240" s="4">
        <v>23</v>
      </c>
      <c r="Q1240" s="4" t="s">
        <v>870</v>
      </c>
      <c r="R1240" s="6">
        <v>7</v>
      </c>
      <c r="S1240" s="4" t="s">
        <v>872</v>
      </c>
      <c r="T1240" s="4">
        <v>121000</v>
      </c>
      <c r="U1240" s="4">
        <v>8121000</v>
      </c>
      <c r="V1240" s="4" t="s">
        <v>996</v>
      </c>
      <c r="W1240" s="4">
        <v>1743</v>
      </c>
      <c r="Y1240" s="31">
        <v>0.57708132270025903</v>
      </c>
      <c r="Z1240" s="33">
        <v>27</v>
      </c>
      <c r="AA1240" s="34">
        <v>2.1373382322231817E-2</v>
      </c>
      <c r="AB1240" s="32">
        <v>3.7037037037037035E-2</v>
      </c>
    </row>
    <row r="1241" spans="6:28" x14ac:dyDescent="0.2">
      <c r="F1241" s="24">
        <v>0.98597368421052622</v>
      </c>
      <c r="G1241" s="18">
        <v>0</v>
      </c>
      <c r="H1241" s="21" t="s">
        <v>3082</v>
      </c>
      <c r="I1241" s="16">
        <v>0</v>
      </c>
      <c r="J1241" s="23">
        <v>49956</v>
      </c>
      <c r="K1241" s="14">
        <v>27582</v>
      </c>
      <c r="L1241" s="14">
        <v>40584</v>
      </c>
      <c r="M1241" s="4" t="s">
        <v>870</v>
      </c>
      <c r="N1241" s="4" t="s">
        <v>871</v>
      </c>
      <c r="O1241" s="4" t="s">
        <v>873</v>
      </c>
      <c r="P1241" s="4">
        <v>23</v>
      </c>
      <c r="Q1241" s="4" t="s">
        <v>870</v>
      </c>
      <c r="R1241" s="6">
        <v>8</v>
      </c>
      <c r="S1241" s="4" t="s">
        <v>870</v>
      </c>
      <c r="T1241" s="4">
        <v>121000</v>
      </c>
      <c r="U1241" s="4">
        <v>8121000</v>
      </c>
      <c r="V1241" s="4" t="s">
        <v>996</v>
      </c>
      <c r="W1241" s="4">
        <v>801</v>
      </c>
      <c r="Y1241" s="31">
        <v>0.57708132270025903</v>
      </c>
      <c r="Z1241" s="33">
        <v>27</v>
      </c>
      <c r="AA1241" s="34">
        <v>2.1373382322231817E-2</v>
      </c>
      <c r="AB1241" s="32">
        <v>3.7037037037037035E-2</v>
      </c>
    </row>
    <row r="1242" spans="6:28" x14ac:dyDescent="0.2">
      <c r="F1242" s="24">
        <v>2.3363021880544057</v>
      </c>
      <c r="G1242" s="18">
        <v>0</v>
      </c>
      <c r="H1242" s="21" t="s">
        <v>3082</v>
      </c>
      <c r="I1242" s="16">
        <v>0</v>
      </c>
      <c r="J1242" s="23">
        <v>49956</v>
      </c>
      <c r="K1242" s="14">
        <v>27582</v>
      </c>
      <c r="L1242" s="14">
        <v>40584</v>
      </c>
      <c r="M1242" s="4" t="s">
        <v>870</v>
      </c>
      <c r="N1242" s="4" t="s">
        <v>871</v>
      </c>
      <c r="O1242" s="4" t="s">
        <v>873</v>
      </c>
      <c r="P1242" s="4">
        <v>23</v>
      </c>
      <c r="Q1242" s="4" t="s">
        <v>870</v>
      </c>
      <c r="R1242" s="6">
        <v>8</v>
      </c>
      <c r="S1242" s="4" t="s">
        <v>872</v>
      </c>
      <c r="T1242" s="4">
        <v>121000</v>
      </c>
      <c r="U1242" s="4">
        <v>8121000</v>
      </c>
      <c r="V1242" s="4" t="s">
        <v>996</v>
      </c>
      <c r="W1242" s="4">
        <v>1898</v>
      </c>
      <c r="Y1242" s="31">
        <v>0.57708132270025903</v>
      </c>
      <c r="Z1242" s="33">
        <v>27</v>
      </c>
      <c r="AA1242" s="34">
        <v>2.1373382322231817E-2</v>
      </c>
      <c r="AB1242" s="32">
        <v>3.7037037037037035E-2</v>
      </c>
    </row>
    <row r="1243" spans="6:28" x14ac:dyDescent="0.2">
      <c r="F1243" s="24">
        <v>1.6962193968066233</v>
      </c>
      <c r="G1243" s="18">
        <v>0</v>
      </c>
      <c r="H1243" s="21" t="s">
        <v>3083</v>
      </c>
      <c r="I1243" s="16">
        <v>0</v>
      </c>
      <c r="J1243" s="23">
        <v>49956</v>
      </c>
      <c r="K1243" s="14">
        <v>27582</v>
      </c>
      <c r="L1243" s="14">
        <v>40584</v>
      </c>
      <c r="M1243" s="4" t="s">
        <v>870</v>
      </c>
      <c r="N1243" s="4" t="s">
        <v>871</v>
      </c>
      <c r="O1243" s="4" t="s">
        <v>873</v>
      </c>
      <c r="P1243" s="4">
        <v>23</v>
      </c>
      <c r="Q1243" s="4" t="s">
        <v>870</v>
      </c>
      <c r="R1243" s="6">
        <v>11</v>
      </c>
      <c r="S1243" s="4" t="s">
        <v>870</v>
      </c>
      <c r="T1243" s="4">
        <v>121000</v>
      </c>
      <c r="U1243" s="4">
        <v>8121000</v>
      </c>
      <c r="V1243" s="4" t="s">
        <v>996</v>
      </c>
      <c r="W1243" s="4">
        <v>1378</v>
      </c>
      <c r="Y1243" s="31">
        <v>0.57708132270025903</v>
      </c>
      <c r="Z1243" s="33">
        <v>27</v>
      </c>
      <c r="AA1243" s="34">
        <v>2.1373382322231817E-2</v>
      </c>
      <c r="AB1243" s="32">
        <v>3.7037037037037035E-2</v>
      </c>
    </row>
    <row r="1244" spans="6:28" x14ac:dyDescent="0.2">
      <c r="F1244" s="24">
        <v>2.4950919574216441</v>
      </c>
      <c r="G1244" s="18">
        <v>0</v>
      </c>
      <c r="H1244" s="21" t="s">
        <v>3083</v>
      </c>
      <c r="I1244" s="16">
        <v>0</v>
      </c>
      <c r="J1244" s="23">
        <v>49956</v>
      </c>
      <c r="K1244" s="14">
        <v>27582</v>
      </c>
      <c r="L1244" s="14">
        <v>40584</v>
      </c>
      <c r="M1244" s="4" t="s">
        <v>870</v>
      </c>
      <c r="N1244" s="4" t="s">
        <v>871</v>
      </c>
      <c r="O1244" s="4" t="s">
        <v>873</v>
      </c>
      <c r="P1244" s="4">
        <v>23</v>
      </c>
      <c r="Q1244" s="4" t="s">
        <v>870</v>
      </c>
      <c r="R1244" s="6">
        <v>11</v>
      </c>
      <c r="S1244" s="4" t="s">
        <v>872</v>
      </c>
      <c r="T1244" s="4">
        <v>121000</v>
      </c>
      <c r="U1244" s="4">
        <v>8121000</v>
      </c>
      <c r="V1244" s="4" t="s">
        <v>996</v>
      </c>
      <c r="W1244" s="4">
        <v>2027</v>
      </c>
      <c r="Y1244" s="31">
        <v>0.57708132270025903</v>
      </c>
      <c r="Z1244" s="33">
        <v>27</v>
      </c>
      <c r="AA1244" s="34">
        <v>2.1373382322231817E-2</v>
      </c>
      <c r="AB1244" s="32">
        <v>3.7037037037037035E-2</v>
      </c>
    </row>
    <row r="1245" spans="6:28" x14ac:dyDescent="0.2">
      <c r="F1245" s="24">
        <v>2.8865272028385571</v>
      </c>
      <c r="G1245" s="18">
        <v>0</v>
      </c>
      <c r="H1245" s="21" t="s">
        <v>3084</v>
      </c>
      <c r="I1245" s="16">
        <v>0</v>
      </c>
      <c r="J1245" s="23">
        <v>49956</v>
      </c>
      <c r="K1245" s="14">
        <v>27582</v>
      </c>
      <c r="L1245" s="14">
        <v>40584</v>
      </c>
      <c r="M1245" s="4" t="s">
        <v>870</v>
      </c>
      <c r="N1245" s="4" t="s">
        <v>871</v>
      </c>
      <c r="O1245" s="4" t="s">
        <v>873</v>
      </c>
      <c r="P1245" s="4">
        <v>23</v>
      </c>
      <c r="Q1245" s="4" t="s">
        <v>870</v>
      </c>
      <c r="R1245" s="6">
        <v>12</v>
      </c>
      <c r="S1245" s="4" t="s">
        <v>874</v>
      </c>
      <c r="T1245" s="4">
        <v>121000</v>
      </c>
      <c r="U1245" s="4">
        <v>8121000</v>
      </c>
      <c r="V1245" s="4" t="s">
        <v>996</v>
      </c>
      <c r="W1245" s="4">
        <v>2345</v>
      </c>
      <c r="Y1245" s="31">
        <v>0.57708132270025903</v>
      </c>
      <c r="Z1245" s="33">
        <v>27</v>
      </c>
      <c r="AA1245" s="34">
        <v>2.1373382322231817E-2</v>
      </c>
      <c r="AB1245" s="32">
        <v>3.7037037037037035E-2</v>
      </c>
    </row>
    <row r="1246" spans="6:28" x14ac:dyDescent="0.2">
      <c r="F1246" s="24">
        <v>1.1607655233589591</v>
      </c>
      <c r="G1246" s="18">
        <v>0</v>
      </c>
      <c r="H1246" s="21" t="s">
        <v>3085</v>
      </c>
      <c r="I1246" s="16">
        <v>0</v>
      </c>
      <c r="J1246" s="23">
        <v>49956</v>
      </c>
      <c r="K1246" s="14">
        <v>27582</v>
      </c>
      <c r="L1246" s="14">
        <v>40584</v>
      </c>
      <c r="M1246" s="4" t="s">
        <v>870</v>
      </c>
      <c r="N1246" s="4" t="s">
        <v>871</v>
      </c>
      <c r="O1246" s="4" t="s">
        <v>873</v>
      </c>
      <c r="P1246" s="4">
        <v>23</v>
      </c>
      <c r="Q1246" s="4" t="s">
        <v>870</v>
      </c>
      <c r="R1246" s="6">
        <v>21</v>
      </c>
      <c r="S1246" s="4" t="s">
        <v>874</v>
      </c>
      <c r="T1246" s="4">
        <v>121000</v>
      </c>
      <c r="U1246" s="4">
        <v>8121000</v>
      </c>
      <c r="V1246" s="4" t="s">
        <v>996</v>
      </c>
      <c r="W1246" s="4">
        <v>943</v>
      </c>
      <c r="Y1246" s="31">
        <v>0.57708132270025903</v>
      </c>
      <c r="Z1246" s="33">
        <v>27</v>
      </c>
      <c r="AA1246" s="34">
        <v>2.1373382322231817E-2</v>
      </c>
      <c r="AB1246" s="32">
        <v>3.7037037037037035E-2</v>
      </c>
    </row>
    <row r="1247" spans="6:28" x14ac:dyDescent="0.2">
      <c r="F1247" s="24">
        <v>2.0113370786516853</v>
      </c>
      <c r="G1247" s="18">
        <v>0</v>
      </c>
      <c r="H1247" s="21" t="s">
        <v>3086</v>
      </c>
      <c r="I1247" s="16">
        <v>0</v>
      </c>
      <c r="J1247" s="23">
        <v>49956</v>
      </c>
      <c r="K1247" s="14">
        <v>27582</v>
      </c>
      <c r="L1247" s="14">
        <v>40584</v>
      </c>
      <c r="M1247" s="4" t="s">
        <v>870</v>
      </c>
      <c r="N1247" s="4" t="s">
        <v>871</v>
      </c>
      <c r="O1247" s="4" t="s">
        <v>873</v>
      </c>
      <c r="P1247" s="4">
        <v>23</v>
      </c>
      <c r="Q1247" s="4" t="s">
        <v>870</v>
      </c>
      <c r="R1247" s="6">
        <v>31</v>
      </c>
      <c r="S1247" s="4" t="s">
        <v>874</v>
      </c>
      <c r="T1247" s="4">
        <v>121000</v>
      </c>
      <c r="U1247" s="4">
        <v>8121000</v>
      </c>
      <c r="V1247" s="4" t="s">
        <v>996</v>
      </c>
      <c r="W1247" s="4">
        <v>1634</v>
      </c>
      <c r="Y1247" s="31">
        <v>0.57708132270025903</v>
      </c>
      <c r="Z1247" s="33">
        <v>27</v>
      </c>
      <c r="AA1247" s="34">
        <v>2.1373382322231817E-2</v>
      </c>
      <c r="AB1247" s="32">
        <v>3.7037037037037035E-2</v>
      </c>
    </row>
    <row r="1248" spans="6:28" x14ac:dyDescent="0.2">
      <c r="F1248" s="24">
        <v>0.44558385376999232</v>
      </c>
      <c r="G1248" s="18">
        <v>0</v>
      </c>
      <c r="H1248" s="21" t="s">
        <v>3087</v>
      </c>
      <c r="I1248" s="16">
        <v>0</v>
      </c>
      <c r="J1248" s="23">
        <v>4046</v>
      </c>
      <c r="K1248" s="14">
        <v>4191</v>
      </c>
      <c r="L1248" s="14">
        <v>6565</v>
      </c>
      <c r="M1248" s="4" t="s">
        <v>870</v>
      </c>
      <c r="N1248" s="4" t="s">
        <v>871</v>
      </c>
      <c r="O1248" s="4" t="s">
        <v>873</v>
      </c>
      <c r="P1248" s="4">
        <v>26</v>
      </c>
      <c r="Q1248" s="4" t="s">
        <v>874</v>
      </c>
      <c r="R1248" s="6">
        <v>1</v>
      </c>
      <c r="S1248" s="4" t="s">
        <v>870</v>
      </c>
      <c r="T1248" s="4">
        <v>126046</v>
      </c>
      <c r="U1248" s="4">
        <v>8126046</v>
      </c>
      <c r="V1248" s="4" t="s">
        <v>982</v>
      </c>
      <c r="W1248" s="4">
        <v>723</v>
      </c>
      <c r="Y1248" s="31">
        <v>0.72665855965410076</v>
      </c>
      <c r="Z1248" s="33">
        <v>11</v>
      </c>
      <c r="AA1248" s="34">
        <v>6.6059869059463705E-2</v>
      </c>
      <c r="AB1248" s="32">
        <v>9.0909090909090912E-2</v>
      </c>
    </row>
    <row r="1249" spans="6:28" x14ac:dyDescent="0.2">
      <c r="F1249" s="24">
        <v>3.586516853932584E-3</v>
      </c>
      <c r="G1249" s="18">
        <v>0</v>
      </c>
      <c r="H1249" s="21" t="s">
        <v>3087</v>
      </c>
      <c r="I1249" s="16">
        <v>0</v>
      </c>
      <c r="J1249" s="23">
        <v>1064</v>
      </c>
      <c r="K1249" s="14">
        <v>1841</v>
      </c>
      <c r="L1249" s="14">
        <v>2670</v>
      </c>
      <c r="M1249" s="4" t="s">
        <v>870</v>
      </c>
      <c r="N1249" s="4" t="s">
        <v>871</v>
      </c>
      <c r="O1249" s="4" t="s">
        <v>873</v>
      </c>
      <c r="P1249" s="4">
        <v>26</v>
      </c>
      <c r="Q1249" s="4" t="s">
        <v>874</v>
      </c>
      <c r="R1249" s="6">
        <v>1</v>
      </c>
      <c r="S1249" s="4" t="s">
        <v>872</v>
      </c>
      <c r="T1249" s="4">
        <v>126039</v>
      </c>
      <c r="U1249" s="4">
        <v>8126039</v>
      </c>
      <c r="V1249" s="4" t="s">
        <v>1000</v>
      </c>
      <c r="W1249" s="4">
        <v>9</v>
      </c>
      <c r="Y1249" s="31">
        <v>0.80914798206278027</v>
      </c>
      <c r="Z1249" s="33">
        <v>5</v>
      </c>
      <c r="AA1249" s="34">
        <v>0.16182959641255606</v>
      </c>
      <c r="AB1249" s="32">
        <v>0.2</v>
      </c>
    </row>
    <row r="1250" spans="6:28" x14ac:dyDescent="0.2">
      <c r="F1250" s="24">
        <v>1.1185818735719726</v>
      </c>
      <c r="G1250" s="18">
        <v>0</v>
      </c>
      <c r="H1250" s="21" t="s">
        <v>3087</v>
      </c>
      <c r="I1250" s="16">
        <v>0</v>
      </c>
      <c r="J1250" s="23">
        <v>4046</v>
      </c>
      <c r="K1250" s="14">
        <v>4191</v>
      </c>
      <c r="L1250" s="14">
        <v>6565</v>
      </c>
      <c r="M1250" s="4" t="s">
        <v>870</v>
      </c>
      <c r="N1250" s="4" t="s">
        <v>871</v>
      </c>
      <c r="O1250" s="4" t="s">
        <v>873</v>
      </c>
      <c r="P1250" s="4">
        <v>26</v>
      </c>
      <c r="Q1250" s="4" t="s">
        <v>874</v>
      </c>
      <c r="R1250" s="6">
        <v>1</v>
      </c>
      <c r="S1250" s="4" t="s">
        <v>872</v>
      </c>
      <c r="T1250" s="4">
        <v>126046</v>
      </c>
      <c r="U1250" s="4">
        <v>8126046</v>
      </c>
      <c r="V1250" s="4" t="s">
        <v>982</v>
      </c>
      <c r="W1250" s="4">
        <v>1815</v>
      </c>
      <c r="Y1250" s="31">
        <v>0.72665855965410076</v>
      </c>
      <c r="Z1250" s="33">
        <v>11</v>
      </c>
      <c r="AA1250" s="34">
        <v>6.6059869059463705E-2</v>
      </c>
      <c r="AB1250" s="32">
        <v>9.0909090909090912E-2</v>
      </c>
    </row>
    <row r="1251" spans="6:28" x14ac:dyDescent="0.2">
      <c r="F1251" s="24">
        <v>0.58733252094440214</v>
      </c>
      <c r="G1251" s="18">
        <v>0</v>
      </c>
      <c r="H1251" s="21" t="s">
        <v>3087</v>
      </c>
      <c r="I1251" s="16">
        <v>0</v>
      </c>
      <c r="J1251" s="23">
        <v>4046</v>
      </c>
      <c r="K1251" s="14">
        <v>4191</v>
      </c>
      <c r="L1251" s="14">
        <v>6565</v>
      </c>
      <c r="M1251" s="4" t="s">
        <v>870</v>
      </c>
      <c r="N1251" s="4" t="s">
        <v>871</v>
      </c>
      <c r="O1251" s="4" t="s">
        <v>873</v>
      </c>
      <c r="P1251" s="4">
        <v>26</v>
      </c>
      <c r="Q1251" s="4" t="s">
        <v>874</v>
      </c>
      <c r="R1251" s="6">
        <v>1</v>
      </c>
      <c r="S1251" s="4" t="s">
        <v>873</v>
      </c>
      <c r="T1251" s="4">
        <v>126046</v>
      </c>
      <c r="U1251" s="4">
        <v>8126046</v>
      </c>
      <c r="V1251" s="4" t="s">
        <v>982</v>
      </c>
      <c r="W1251" s="4">
        <v>953</v>
      </c>
      <c r="Y1251" s="31">
        <v>0.72665855965410076</v>
      </c>
      <c r="Z1251" s="33">
        <v>11</v>
      </c>
      <c r="AA1251" s="34">
        <v>6.6059869059463705E-2</v>
      </c>
      <c r="AB1251" s="32">
        <v>9.0909090909090912E-2</v>
      </c>
    </row>
    <row r="1252" spans="6:28" x14ac:dyDescent="0.2">
      <c r="F1252" s="24">
        <v>3.4021978021978025E-2</v>
      </c>
      <c r="G1252" s="18">
        <v>0</v>
      </c>
      <c r="H1252" s="21" t="s">
        <v>3087</v>
      </c>
      <c r="I1252" s="16">
        <v>0</v>
      </c>
      <c r="J1252" s="23">
        <v>1462</v>
      </c>
      <c r="K1252" s="14">
        <v>1193</v>
      </c>
      <c r="L1252" s="14">
        <v>3094</v>
      </c>
      <c r="M1252" s="4" t="s">
        <v>870</v>
      </c>
      <c r="N1252" s="4" t="s">
        <v>871</v>
      </c>
      <c r="O1252" s="4" t="s">
        <v>873</v>
      </c>
      <c r="P1252" s="4">
        <v>26</v>
      </c>
      <c r="Q1252" s="4" t="s">
        <v>874</v>
      </c>
      <c r="R1252" s="6">
        <v>1</v>
      </c>
      <c r="S1252" s="4" t="s">
        <v>873</v>
      </c>
      <c r="T1252" s="4">
        <v>126047</v>
      </c>
      <c r="U1252" s="4">
        <v>8126047</v>
      </c>
      <c r="V1252" s="4" t="s">
        <v>832</v>
      </c>
      <c r="W1252" s="4">
        <v>72</v>
      </c>
      <c r="Y1252" s="31">
        <v>0.7456949034614716</v>
      </c>
      <c r="Z1252" s="33">
        <v>7</v>
      </c>
      <c r="AA1252" s="34">
        <v>0.1065278433516388</v>
      </c>
      <c r="AB1252" s="32">
        <v>0.14285714285714285</v>
      </c>
    </row>
    <row r="1253" spans="6:28" x14ac:dyDescent="0.2">
      <c r="F1253" s="24">
        <v>0.88253952779893385</v>
      </c>
      <c r="G1253" s="18">
        <v>0</v>
      </c>
      <c r="H1253" s="21" t="s">
        <v>3087</v>
      </c>
      <c r="I1253" s="16">
        <v>0</v>
      </c>
      <c r="J1253" s="23">
        <v>4046</v>
      </c>
      <c r="K1253" s="14">
        <v>4191</v>
      </c>
      <c r="L1253" s="14">
        <v>6565</v>
      </c>
      <c r="M1253" s="4" t="s">
        <v>870</v>
      </c>
      <c r="N1253" s="4" t="s">
        <v>871</v>
      </c>
      <c r="O1253" s="4" t="s">
        <v>873</v>
      </c>
      <c r="P1253" s="4">
        <v>26</v>
      </c>
      <c r="Q1253" s="4" t="s">
        <v>874</v>
      </c>
      <c r="R1253" s="6">
        <v>1</v>
      </c>
      <c r="S1253" s="4" t="s">
        <v>875</v>
      </c>
      <c r="T1253" s="4">
        <v>126046</v>
      </c>
      <c r="U1253" s="4">
        <v>8126046</v>
      </c>
      <c r="V1253" s="4" t="s">
        <v>982</v>
      </c>
      <c r="W1253" s="4">
        <v>1432</v>
      </c>
      <c r="Y1253" s="31">
        <v>0.72665855965410076</v>
      </c>
      <c r="Z1253" s="33">
        <v>11</v>
      </c>
      <c r="AA1253" s="34">
        <v>6.6059869059463705E-2</v>
      </c>
      <c r="AB1253" s="32">
        <v>9.0909090909090912E-2</v>
      </c>
    </row>
    <row r="1254" spans="6:28" x14ac:dyDescent="0.2">
      <c r="F1254" s="24">
        <v>0.17071469916222393</v>
      </c>
      <c r="G1254" s="18">
        <v>0</v>
      </c>
      <c r="H1254" s="21" t="s">
        <v>3088</v>
      </c>
      <c r="I1254" s="16">
        <v>0</v>
      </c>
      <c r="J1254" s="23">
        <v>4046</v>
      </c>
      <c r="K1254" s="14">
        <v>4191</v>
      </c>
      <c r="L1254" s="14">
        <v>6565</v>
      </c>
      <c r="M1254" s="4" t="s">
        <v>870</v>
      </c>
      <c r="N1254" s="4" t="s">
        <v>871</v>
      </c>
      <c r="O1254" s="4" t="s">
        <v>873</v>
      </c>
      <c r="P1254" s="4">
        <v>26</v>
      </c>
      <c r="Q1254" s="4" t="s">
        <v>874</v>
      </c>
      <c r="R1254" s="6">
        <v>2</v>
      </c>
      <c r="S1254" s="4" t="s">
        <v>874</v>
      </c>
      <c r="T1254" s="4">
        <v>126046</v>
      </c>
      <c r="U1254" s="4">
        <v>8126046</v>
      </c>
      <c r="V1254" s="4" t="s">
        <v>982</v>
      </c>
      <c r="W1254" s="4">
        <v>277</v>
      </c>
      <c r="Y1254" s="31">
        <v>0.72665855965410076</v>
      </c>
      <c r="Z1254" s="33">
        <v>11</v>
      </c>
      <c r="AA1254" s="34">
        <v>6.6059869059463705E-2</v>
      </c>
      <c r="AB1254" s="32">
        <v>9.0909090909090912E-2</v>
      </c>
    </row>
    <row r="1255" spans="6:28" x14ac:dyDescent="0.2">
      <c r="F1255" s="24">
        <v>0.16701690784463064</v>
      </c>
      <c r="G1255" s="18">
        <v>0</v>
      </c>
      <c r="H1255" s="21" t="s">
        <v>3089</v>
      </c>
      <c r="I1255" s="16">
        <v>0</v>
      </c>
      <c r="J1255" s="23">
        <v>4046</v>
      </c>
      <c r="K1255" s="14">
        <v>4191</v>
      </c>
      <c r="L1255" s="14">
        <v>6565</v>
      </c>
      <c r="M1255" s="4" t="s">
        <v>870</v>
      </c>
      <c r="N1255" s="4" t="s">
        <v>871</v>
      </c>
      <c r="O1255" s="4" t="s">
        <v>873</v>
      </c>
      <c r="P1255" s="4">
        <v>26</v>
      </c>
      <c r="Q1255" s="4" t="s">
        <v>874</v>
      </c>
      <c r="R1255" s="6">
        <v>3</v>
      </c>
      <c r="S1255" s="4" t="s">
        <v>874</v>
      </c>
      <c r="T1255" s="4">
        <v>126046</v>
      </c>
      <c r="U1255" s="4">
        <v>8126046</v>
      </c>
      <c r="V1255" s="4" t="s">
        <v>982</v>
      </c>
      <c r="W1255" s="4">
        <v>271</v>
      </c>
      <c r="Y1255" s="31">
        <v>0.72665855965410076</v>
      </c>
      <c r="Z1255" s="33">
        <v>11</v>
      </c>
      <c r="AA1255" s="34">
        <v>6.6059869059463705E-2</v>
      </c>
      <c r="AB1255" s="32">
        <v>9.0909090909090912E-2</v>
      </c>
    </row>
    <row r="1256" spans="6:28" x14ac:dyDescent="0.2">
      <c r="F1256" s="24">
        <v>0.11832932216298551</v>
      </c>
      <c r="G1256" s="18">
        <v>0</v>
      </c>
      <c r="H1256" s="21" t="s">
        <v>3090</v>
      </c>
      <c r="I1256" s="16">
        <v>0</v>
      </c>
      <c r="J1256" s="23">
        <v>4046</v>
      </c>
      <c r="K1256" s="14">
        <v>4191</v>
      </c>
      <c r="L1256" s="14">
        <v>6565</v>
      </c>
      <c r="M1256" s="4" t="s">
        <v>870</v>
      </c>
      <c r="N1256" s="4" t="s">
        <v>871</v>
      </c>
      <c r="O1256" s="4" t="s">
        <v>873</v>
      </c>
      <c r="P1256" s="4">
        <v>26</v>
      </c>
      <c r="Q1256" s="4" t="s">
        <v>874</v>
      </c>
      <c r="R1256" s="6">
        <v>4</v>
      </c>
      <c r="S1256" s="4" t="s">
        <v>870</v>
      </c>
      <c r="T1256" s="4">
        <v>126046</v>
      </c>
      <c r="U1256" s="4">
        <v>8126046</v>
      </c>
      <c r="V1256" s="4" t="s">
        <v>982</v>
      </c>
      <c r="W1256" s="4">
        <v>192</v>
      </c>
      <c r="Y1256" s="31">
        <v>0.72665855965410076</v>
      </c>
      <c r="Z1256" s="33">
        <v>11</v>
      </c>
      <c r="AA1256" s="34">
        <v>6.6059869059463705E-2</v>
      </c>
      <c r="AB1256" s="32">
        <v>9.0909090909090912E-2</v>
      </c>
    </row>
    <row r="1257" spans="6:28" x14ac:dyDescent="0.2">
      <c r="F1257" s="24">
        <v>0.16227062706270629</v>
      </c>
      <c r="G1257" s="18">
        <v>7.2431177464145471E-2</v>
      </c>
      <c r="H1257" s="21" t="s">
        <v>3090</v>
      </c>
      <c r="I1257" s="16">
        <v>0.12258853042337148</v>
      </c>
      <c r="J1257" s="23">
        <v>448</v>
      </c>
      <c r="K1257" s="14">
        <v>2040</v>
      </c>
      <c r="L1257" s="14">
        <v>1212</v>
      </c>
      <c r="M1257" s="4" t="s">
        <v>870</v>
      </c>
      <c r="N1257" s="4" t="s">
        <v>871</v>
      </c>
      <c r="O1257" s="4" t="s">
        <v>873</v>
      </c>
      <c r="P1257" s="4">
        <v>26</v>
      </c>
      <c r="Q1257" s="4" t="s">
        <v>874</v>
      </c>
      <c r="R1257" s="6">
        <v>4</v>
      </c>
      <c r="S1257" s="4" t="s">
        <v>870</v>
      </c>
      <c r="T1257" s="4">
        <v>126056</v>
      </c>
      <c r="U1257" s="4">
        <v>8126056</v>
      </c>
      <c r="V1257" s="4" t="s">
        <v>833</v>
      </c>
      <c r="W1257" s="4">
        <v>439</v>
      </c>
      <c r="Y1257" s="31">
        <v>0.87891891891891893</v>
      </c>
      <c r="Z1257" s="33">
        <v>6</v>
      </c>
      <c r="AA1257" s="34">
        <v>0.14648648648648649</v>
      </c>
      <c r="AB1257" s="32">
        <v>0.16666666666666666</v>
      </c>
    </row>
    <row r="1258" spans="6:28" x14ac:dyDescent="0.2">
      <c r="F1258" s="24">
        <v>4.1399339933993397E-2</v>
      </c>
      <c r="G1258" s="18">
        <v>1.847902477445169E-2</v>
      </c>
      <c r="H1258" s="21" t="s">
        <v>3090</v>
      </c>
      <c r="I1258" s="16">
        <v>0.12258853042337148</v>
      </c>
      <c r="J1258" s="23">
        <v>448</v>
      </c>
      <c r="K1258" s="14">
        <v>2040</v>
      </c>
      <c r="L1258" s="14">
        <v>1212</v>
      </c>
      <c r="M1258" s="4" t="s">
        <v>870</v>
      </c>
      <c r="N1258" s="4" t="s">
        <v>871</v>
      </c>
      <c r="O1258" s="4" t="s">
        <v>873</v>
      </c>
      <c r="P1258" s="4">
        <v>26</v>
      </c>
      <c r="Q1258" s="4" t="s">
        <v>874</v>
      </c>
      <c r="R1258" s="6">
        <v>4</v>
      </c>
      <c r="S1258" s="4" t="s">
        <v>872</v>
      </c>
      <c r="T1258" s="4">
        <v>126056</v>
      </c>
      <c r="U1258" s="4">
        <v>8126056</v>
      </c>
      <c r="V1258" s="4" t="s">
        <v>833</v>
      </c>
      <c r="W1258" s="4">
        <v>112</v>
      </c>
      <c r="Y1258" s="31">
        <v>0.87891891891891893</v>
      </c>
      <c r="Z1258" s="33">
        <v>6</v>
      </c>
      <c r="AA1258" s="34">
        <v>0.14648648648648649</v>
      </c>
      <c r="AB1258" s="32">
        <v>0.16666666666666666</v>
      </c>
    </row>
    <row r="1259" spans="6:28" x14ac:dyDescent="0.2">
      <c r="F1259" s="24">
        <v>3.3474157303370791E-2</v>
      </c>
      <c r="G1259" s="18">
        <v>0</v>
      </c>
      <c r="H1259" s="21" t="s">
        <v>3091</v>
      </c>
      <c r="I1259" s="16">
        <v>0</v>
      </c>
      <c r="J1259" s="23">
        <v>1064</v>
      </c>
      <c r="K1259" s="14">
        <v>1841</v>
      </c>
      <c r="L1259" s="14">
        <v>2670</v>
      </c>
      <c r="M1259" s="4" t="s">
        <v>870</v>
      </c>
      <c r="N1259" s="4" t="s">
        <v>871</v>
      </c>
      <c r="O1259" s="4" t="s">
        <v>873</v>
      </c>
      <c r="P1259" s="4">
        <v>26</v>
      </c>
      <c r="Q1259" s="4" t="s">
        <v>874</v>
      </c>
      <c r="R1259" s="6">
        <v>5</v>
      </c>
      <c r="S1259" s="4" t="s">
        <v>874</v>
      </c>
      <c r="T1259" s="4">
        <v>126039</v>
      </c>
      <c r="U1259" s="4">
        <v>8126039</v>
      </c>
      <c r="V1259" s="4" t="s">
        <v>1000</v>
      </c>
      <c r="W1259" s="4">
        <v>84</v>
      </c>
      <c r="Y1259" s="31">
        <v>0.80914798206278027</v>
      </c>
      <c r="Z1259" s="33">
        <v>5</v>
      </c>
      <c r="AA1259" s="34">
        <v>0.16182959641255606</v>
      </c>
      <c r="AB1259" s="32">
        <v>0.2</v>
      </c>
    </row>
    <row r="1260" spans="6:28" x14ac:dyDescent="0.2">
      <c r="F1260" s="24">
        <v>0.18570561282932416</v>
      </c>
      <c r="G1260" s="18">
        <v>0</v>
      </c>
      <c r="H1260" s="21" t="s">
        <v>3091</v>
      </c>
      <c r="I1260" s="16">
        <v>0</v>
      </c>
      <c r="J1260" s="23">
        <v>727</v>
      </c>
      <c r="K1260" s="14">
        <v>432</v>
      </c>
      <c r="L1260" s="14">
        <v>873</v>
      </c>
      <c r="M1260" s="4" t="s">
        <v>870</v>
      </c>
      <c r="N1260" s="4" t="s">
        <v>871</v>
      </c>
      <c r="O1260" s="4" t="s">
        <v>873</v>
      </c>
      <c r="P1260" s="4">
        <v>26</v>
      </c>
      <c r="Q1260" s="4" t="s">
        <v>874</v>
      </c>
      <c r="R1260" s="6">
        <v>5</v>
      </c>
      <c r="S1260" s="4" t="s">
        <v>874</v>
      </c>
      <c r="T1260" s="4">
        <v>126086</v>
      </c>
      <c r="U1260" s="4">
        <v>8126086</v>
      </c>
      <c r="V1260" s="4" t="s">
        <v>836</v>
      </c>
      <c r="W1260" s="4">
        <v>223</v>
      </c>
      <c r="Y1260" s="31">
        <v>0.64222440944881887</v>
      </c>
      <c r="Z1260" s="33">
        <v>2</v>
      </c>
      <c r="AA1260" s="34">
        <v>0.32111220472440943</v>
      </c>
      <c r="AB1260" s="32">
        <v>0.5</v>
      </c>
    </row>
    <row r="1261" spans="6:28" x14ac:dyDescent="0.2">
      <c r="F1261" s="24">
        <v>0.54129438717067579</v>
      </c>
      <c r="G1261" s="18">
        <v>0</v>
      </c>
      <c r="H1261" s="21" t="s">
        <v>3092</v>
      </c>
      <c r="I1261" s="16">
        <v>0</v>
      </c>
      <c r="J1261" s="23">
        <v>727</v>
      </c>
      <c r="K1261" s="14">
        <v>432</v>
      </c>
      <c r="L1261" s="14">
        <v>873</v>
      </c>
      <c r="M1261" s="4" t="s">
        <v>870</v>
      </c>
      <c r="N1261" s="4" t="s">
        <v>871</v>
      </c>
      <c r="O1261" s="4" t="s">
        <v>873</v>
      </c>
      <c r="P1261" s="4">
        <v>26</v>
      </c>
      <c r="Q1261" s="4" t="s">
        <v>874</v>
      </c>
      <c r="R1261" s="6">
        <v>6</v>
      </c>
      <c r="S1261" s="4" t="s">
        <v>874</v>
      </c>
      <c r="T1261" s="4">
        <v>126086</v>
      </c>
      <c r="U1261" s="4">
        <v>8126086</v>
      </c>
      <c r="V1261" s="4" t="s">
        <v>836</v>
      </c>
      <c r="W1261" s="4">
        <v>650</v>
      </c>
      <c r="Y1261" s="31">
        <v>0.64222440944881887</v>
      </c>
      <c r="Z1261" s="33">
        <v>2</v>
      </c>
      <c r="AA1261" s="34">
        <v>0.32111220472440943</v>
      </c>
      <c r="AB1261" s="32">
        <v>0.5</v>
      </c>
    </row>
    <row r="1262" spans="6:28" x14ac:dyDescent="0.2">
      <c r="F1262" s="24">
        <v>0.21001048689138577</v>
      </c>
      <c r="G1262" s="18">
        <v>0</v>
      </c>
      <c r="H1262" s="21" t="s">
        <v>3093</v>
      </c>
      <c r="I1262" s="16">
        <v>0</v>
      </c>
      <c r="J1262" s="23">
        <v>1064</v>
      </c>
      <c r="K1262" s="14">
        <v>1841</v>
      </c>
      <c r="L1262" s="14">
        <v>2670</v>
      </c>
      <c r="M1262" s="4" t="s">
        <v>870</v>
      </c>
      <c r="N1262" s="4" t="s">
        <v>871</v>
      </c>
      <c r="O1262" s="4" t="s">
        <v>873</v>
      </c>
      <c r="P1262" s="4">
        <v>26</v>
      </c>
      <c r="Q1262" s="4" t="s">
        <v>874</v>
      </c>
      <c r="R1262" s="6">
        <v>7</v>
      </c>
      <c r="S1262" s="4" t="s">
        <v>874</v>
      </c>
      <c r="T1262" s="4">
        <v>126039</v>
      </c>
      <c r="U1262" s="4">
        <v>8126039</v>
      </c>
      <c r="V1262" s="4" t="s">
        <v>1000</v>
      </c>
      <c r="W1262" s="4">
        <v>527</v>
      </c>
      <c r="Y1262" s="31">
        <v>0.80914798206278027</v>
      </c>
      <c r="Z1262" s="33">
        <v>5</v>
      </c>
      <c r="AA1262" s="34">
        <v>0.16182959641255606</v>
      </c>
      <c r="AB1262" s="32">
        <v>0.2</v>
      </c>
    </row>
    <row r="1263" spans="6:28" x14ac:dyDescent="0.2">
      <c r="F1263" s="24">
        <v>3.2395170142700332E-2</v>
      </c>
      <c r="G1263" s="18">
        <v>7.4232452526310444E-2</v>
      </c>
      <c r="H1263" s="21" t="s">
        <v>3093</v>
      </c>
      <c r="I1263" s="16">
        <v>0.88681269178753019</v>
      </c>
      <c r="J1263" s="23">
        <v>527</v>
      </c>
      <c r="K1263" s="14">
        <v>3047</v>
      </c>
      <c r="L1263" s="14">
        <v>911</v>
      </c>
      <c r="M1263" s="4" t="s">
        <v>870</v>
      </c>
      <c r="N1263" s="4" t="s">
        <v>871</v>
      </c>
      <c r="O1263" s="4" t="s">
        <v>873</v>
      </c>
      <c r="P1263" s="4">
        <v>26</v>
      </c>
      <c r="Q1263" s="4" t="s">
        <v>874</v>
      </c>
      <c r="R1263" s="6">
        <v>7</v>
      </c>
      <c r="S1263" s="4" t="s">
        <v>874</v>
      </c>
      <c r="T1263" s="4">
        <v>126045</v>
      </c>
      <c r="U1263" s="4">
        <v>8126045</v>
      </c>
      <c r="V1263" s="4" t="s">
        <v>1004</v>
      </c>
      <c r="W1263" s="4">
        <v>56</v>
      </c>
      <c r="Y1263" s="31">
        <v>0.88249721293199557</v>
      </c>
      <c r="Z1263" s="33">
        <v>2</v>
      </c>
      <c r="AA1263" s="34">
        <v>0.44124860646599778</v>
      </c>
      <c r="AB1263" s="32">
        <v>0.5</v>
      </c>
    </row>
    <row r="1264" spans="6:28" x14ac:dyDescent="0.2">
      <c r="F1264" s="24">
        <v>5.2753658536585361E-2</v>
      </c>
      <c r="G1264" s="18">
        <v>0.12855007473841554</v>
      </c>
      <c r="H1264" s="21" t="s">
        <v>3093</v>
      </c>
      <c r="I1264" s="16">
        <v>1</v>
      </c>
      <c r="J1264" s="23">
        <v>503</v>
      </c>
      <c r="K1264" s="14">
        <v>4221</v>
      </c>
      <c r="L1264" s="14">
        <v>820</v>
      </c>
      <c r="M1264" s="4" t="s">
        <v>870</v>
      </c>
      <c r="N1264" s="4" t="s">
        <v>871</v>
      </c>
      <c r="O1264" s="4" t="s">
        <v>873</v>
      </c>
      <c r="P1264" s="4">
        <v>26</v>
      </c>
      <c r="Q1264" s="4" t="s">
        <v>874</v>
      </c>
      <c r="R1264" s="6">
        <v>7</v>
      </c>
      <c r="S1264" s="4" t="s">
        <v>874</v>
      </c>
      <c r="T1264" s="4">
        <v>126072</v>
      </c>
      <c r="U1264" s="4">
        <v>8126072</v>
      </c>
      <c r="V1264" s="4" t="s">
        <v>835</v>
      </c>
      <c r="W1264" s="4">
        <v>86</v>
      </c>
      <c r="Y1264" s="31">
        <v>0.90927128427128423</v>
      </c>
      <c r="Z1264" s="33">
        <v>2</v>
      </c>
      <c r="AA1264" s="34">
        <v>0.45463564213564212</v>
      </c>
      <c r="AB1264" s="32">
        <v>0.5</v>
      </c>
    </row>
    <row r="1265" spans="6:28" x14ac:dyDescent="0.2">
      <c r="F1265" s="24">
        <v>0.12512958801498128</v>
      </c>
      <c r="G1265" s="18">
        <v>0</v>
      </c>
      <c r="H1265" s="21" t="s">
        <v>3094</v>
      </c>
      <c r="I1265" s="16">
        <v>0</v>
      </c>
      <c r="J1265" s="23">
        <v>1064</v>
      </c>
      <c r="K1265" s="14">
        <v>1841</v>
      </c>
      <c r="L1265" s="14">
        <v>2670</v>
      </c>
      <c r="M1265" s="4" t="s">
        <v>870</v>
      </c>
      <c r="N1265" s="4" t="s">
        <v>871</v>
      </c>
      <c r="O1265" s="4" t="s">
        <v>873</v>
      </c>
      <c r="P1265" s="4">
        <v>26</v>
      </c>
      <c r="Q1265" s="4" t="s">
        <v>874</v>
      </c>
      <c r="R1265" s="6">
        <v>8</v>
      </c>
      <c r="S1265" s="4" t="s">
        <v>874</v>
      </c>
      <c r="T1265" s="4">
        <v>126039</v>
      </c>
      <c r="U1265" s="4">
        <v>8126039</v>
      </c>
      <c r="V1265" s="4" t="s">
        <v>1000</v>
      </c>
      <c r="W1265" s="4">
        <v>314</v>
      </c>
      <c r="Y1265" s="31">
        <v>0.80914798206278027</v>
      </c>
      <c r="Z1265" s="33">
        <v>5</v>
      </c>
      <c r="AA1265" s="34">
        <v>0.16182959641255606</v>
      </c>
      <c r="AB1265" s="32">
        <v>0.2</v>
      </c>
    </row>
    <row r="1266" spans="6:28" x14ac:dyDescent="0.2">
      <c r="F1266" s="24">
        <v>7.9502513328255905E-2</v>
      </c>
      <c r="G1266" s="18">
        <v>0</v>
      </c>
      <c r="H1266" s="21" t="s">
        <v>3094</v>
      </c>
      <c r="I1266" s="16">
        <v>0</v>
      </c>
      <c r="J1266" s="23">
        <v>4046</v>
      </c>
      <c r="K1266" s="14">
        <v>4191</v>
      </c>
      <c r="L1266" s="14">
        <v>6565</v>
      </c>
      <c r="M1266" s="4" t="s">
        <v>870</v>
      </c>
      <c r="N1266" s="4" t="s">
        <v>871</v>
      </c>
      <c r="O1266" s="4" t="s">
        <v>873</v>
      </c>
      <c r="P1266" s="4">
        <v>26</v>
      </c>
      <c r="Q1266" s="4" t="s">
        <v>874</v>
      </c>
      <c r="R1266" s="6">
        <v>8</v>
      </c>
      <c r="S1266" s="4" t="s">
        <v>874</v>
      </c>
      <c r="T1266" s="4">
        <v>126046</v>
      </c>
      <c r="U1266" s="4">
        <v>8126046</v>
      </c>
      <c r="V1266" s="4" t="s">
        <v>982</v>
      </c>
      <c r="W1266" s="4">
        <v>129</v>
      </c>
      <c r="Y1266" s="31">
        <v>0.72665855965410076</v>
      </c>
      <c r="Z1266" s="33">
        <v>11</v>
      </c>
      <c r="AA1266" s="34">
        <v>6.6059869059463705E-2</v>
      </c>
      <c r="AB1266" s="32">
        <v>9.0909090909090912E-2</v>
      </c>
    </row>
    <row r="1267" spans="6:28" x14ac:dyDescent="0.2">
      <c r="F1267" s="24">
        <v>0.22050000000000003</v>
      </c>
      <c r="G1267" s="18">
        <v>0</v>
      </c>
      <c r="H1267" s="21" t="s">
        <v>3095</v>
      </c>
      <c r="I1267" s="16">
        <v>0</v>
      </c>
      <c r="J1267" s="23">
        <v>343</v>
      </c>
      <c r="K1267" s="14">
        <v>815</v>
      </c>
      <c r="L1267" s="14">
        <v>1232</v>
      </c>
      <c r="M1267" s="4" t="s">
        <v>870</v>
      </c>
      <c r="N1267" s="4" t="s">
        <v>871</v>
      </c>
      <c r="O1267" s="4" t="s">
        <v>873</v>
      </c>
      <c r="P1267" s="4">
        <v>26</v>
      </c>
      <c r="Q1267" s="4" t="s">
        <v>874</v>
      </c>
      <c r="R1267" s="6">
        <v>9</v>
      </c>
      <c r="S1267" s="4" t="s">
        <v>874</v>
      </c>
      <c r="T1267" s="4">
        <v>126020</v>
      </c>
      <c r="U1267" s="4">
        <v>8126020</v>
      </c>
      <c r="V1267" s="4" t="s">
        <v>831</v>
      </c>
      <c r="W1267" s="4">
        <v>792</v>
      </c>
      <c r="Y1267" s="31">
        <v>0.85648535564853556</v>
      </c>
      <c r="Z1267" s="33">
        <v>2</v>
      </c>
      <c r="AA1267" s="34">
        <v>0.42824267782426778</v>
      </c>
      <c r="AB1267" s="32">
        <v>0.5</v>
      </c>
    </row>
    <row r="1268" spans="6:28" x14ac:dyDescent="0.2">
      <c r="F1268" s="24">
        <v>5.0328210757409446E-2</v>
      </c>
      <c r="G1268" s="18">
        <v>8.1298950669668205E-2</v>
      </c>
      <c r="H1268" s="21" t="s">
        <v>3095</v>
      </c>
      <c r="I1268" s="16">
        <v>0.88681269178753019</v>
      </c>
      <c r="J1268" s="23">
        <v>527</v>
      </c>
      <c r="K1268" s="14">
        <v>3047</v>
      </c>
      <c r="L1268" s="14">
        <v>911</v>
      </c>
      <c r="M1268" s="4" t="s">
        <v>870</v>
      </c>
      <c r="N1268" s="4" t="s">
        <v>871</v>
      </c>
      <c r="O1268" s="4" t="s">
        <v>873</v>
      </c>
      <c r="P1268" s="4">
        <v>26</v>
      </c>
      <c r="Q1268" s="4" t="s">
        <v>874</v>
      </c>
      <c r="R1268" s="6">
        <v>9</v>
      </c>
      <c r="S1268" s="4" t="s">
        <v>874</v>
      </c>
      <c r="T1268" s="4">
        <v>126045</v>
      </c>
      <c r="U1268" s="4">
        <v>8126045</v>
      </c>
      <c r="V1268" s="4" t="s">
        <v>1004</v>
      </c>
      <c r="W1268" s="4">
        <v>87</v>
      </c>
      <c r="Y1268" s="31">
        <v>0.88249721293199557</v>
      </c>
      <c r="Z1268" s="33">
        <v>2</v>
      </c>
      <c r="AA1268" s="34">
        <v>0.44124860646599778</v>
      </c>
      <c r="AB1268" s="32">
        <v>0.5</v>
      </c>
    </row>
    <row r="1269" spans="6:28" x14ac:dyDescent="0.2">
      <c r="F1269" s="24">
        <v>4.5177713736791553E-2</v>
      </c>
      <c r="G1269" s="18">
        <v>3.8150115441659056E-3</v>
      </c>
      <c r="H1269" s="21" t="s">
        <v>3095</v>
      </c>
      <c r="I1269" s="16">
        <v>5.1720656505906348E-2</v>
      </c>
      <c r="J1269" s="23">
        <v>4703</v>
      </c>
      <c r="K1269" s="14">
        <v>10480</v>
      </c>
      <c r="L1269" s="14">
        <v>7287</v>
      </c>
      <c r="M1269" s="4" t="s">
        <v>870</v>
      </c>
      <c r="N1269" s="4" t="s">
        <v>871</v>
      </c>
      <c r="O1269" s="4" t="s">
        <v>873</v>
      </c>
      <c r="P1269" s="4">
        <v>26</v>
      </c>
      <c r="Q1269" s="4" t="s">
        <v>874</v>
      </c>
      <c r="R1269" s="6">
        <v>9</v>
      </c>
      <c r="S1269" s="4" t="s">
        <v>874</v>
      </c>
      <c r="T1269" s="4">
        <v>128007</v>
      </c>
      <c r="U1269" s="4">
        <v>8128007</v>
      </c>
      <c r="V1269" s="4" t="s">
        <v>1005</v>
      </c>
      <c r="W1269" s="4">
        <v>70</v>
      </c>
      <c r="Y1269" s="31">
        <v>0.79069870939029818</v>
      </c>
      <c r="Z1269" s="33">
        <v>9</v>
      </c>
      <c r="AA1269" s="34">
        <v>8.7855412154477577E-2</v>
      </c>
      <c r="AB1269" s="32">
        <v>0.1111111111111111</v>
      </c>
    </row>
    <row r="1270" spans="6:28" x14ac:dyDescent="0.2">
      <c r="F1270" s="24">
        <v>0.1225</v>
      </c>
      <c r="G1270" s="18">
        <v>0</v>
      </c>
      <c r="H1270" s="21" t="s">
        <v>3096</v>
      </c>
      <c r="I1270" s="16">
        <v>0</v>
      </c>
      <c r="J1270" s="23">
        <v>343</v>
      </c>
      <c r="K1270" s="14">
        <v>815</v>
      </c>
      <c r="L1270" s="14">
        <v>1232</v>
      </c>
      <c r="M1270" s="4" t="s">
        <v>870</v>
      </c>
      <c r="N1270" s="4" t="s">
        <v>871</v>
      </c>
      <c r="O1270" s="4" t="s">
        <v>873</v>
      </c>
      <c r="P1270" s="4">
        <v>26</v>
      </c>
      <c r="Q1270" s="4" t="s">
        <v>874</v>
      </c>
      <c r="R1270" s="6">
        <v>11</v>
      </c>
      <c r="S1270" s="4" t="s">
        <v>874</v>
      </c>
      <c r="T1270" s="4">
        <v>126020</v>
      </c>
      <c r="U1270" s="4">
        <v>8126020</v>
      </c>
      <c r="V1270" s="4" t="s">
        <v>831</v>
      </c>
      <c r="W1270" s="4">
        <v>440</v>
      </c>
      <c r="Y1270" s="31">
        <v>0.85648535564853556</v>
      </c>
      <c r="Z1270" s="33">
        <v>2</v>
      </c>
      <c r="AA1270" s="34">
        <v>0.42824267782426778</v>
      </c>
      <c r="AB1270" s="32">
        <v>0.5</v>
      </c>
    </row>
    <row r="1271" spans="6:28" x14ac:dyDescent="0.2">
      <c r="F1271" s="24">
        <v>2.5504950495049507E-2</v>
      </c>
      <c r="G1271" s="18">
        <v>1.6618091550515978E-2</v>
      </c>
      <c r="H1271" s="21" t="s">
        <v>3096</v>
      </c>
      <c r="I1271" s="16">
        <v>0.12258853042337148</v>
      </c>
      <c r="J1271" s="23">
        <v>448</v>
      </c>
      <c r="K1271" s="14">
        <v>2040</v>
      </c>
      <c r="L1271" s="14">
        <v>1212</v>
      </c>
      <c r="M1271" s="4" t="s">
        <v>870</v>
      </c>
      <c r="N1271" s="4" t="s">
        <v>871</v>
      </c>
      <c r="O1271" s="4" t="s">
        <v>873</v>
      </c>
      <c r="P1271" s="4">
        <v>26</v>
      </c>
      <c r="Q1271" s="4" t="s">
        <v>874</v>
      </c>
      <c r="R1271" s="6">
        <v>11</v>
      </c>
      <c r="S1271" s="4" t="s">
        <v>874</v>
      </c>
      <c r="T1271" s="4">
        <v>126056</v>
      </c>
      <c r="U1271" s="4">
        <v>8126056</v>
      </c>
      <c r="V1271" s="4" t="s">
        <v>833</v>
      </c>
      <c r="W1271" s="4">
        <v>69</v>
      </c>
      <c r="Y1271" s="31">
        <v>0.87891891891891893</v>
      </c>
      <c r="Z1271" s="33">
        <v>6</v>
      </c>
      <c r="AA1271" s="34">
        <v>0.14648648648648649</v>
      </c>
      <c r="AB1271" s="32">
        <v>0.16666666666666666</v>
      </c>
    </row>
    <row r="1272" spans="6:28" x14ac:dyDescent="0.2">
      <c r="F1272" s="24">
        <v>0.19775577557755775</v>
      </c>
      <c r="G1272" s="18">
        <v>0.12258853042337148</v>
      </c>
      <c r="H1272" s="21" t="s">
        <v>3097</v>
      </c>
      <c r="I1272" s="16">
        <v>0.12258853042337148</v>
      </c>
      <c r="J1272" s="23">
        <v>448</v>
      </c>
      <c r="K1272" s="14">
        <v>2040</v>
      </c>
      <c r="L1272" s="14">
        <v>1212</v>
      </c>
      <c r="M1272" s="4" t="s">
        <v>870</v>
      </c>
      <c r="N1272" s="4" t="s">
        <v>871</v>
      </c>
      <c r="O1272" s="4" t="s">
        <v>873</v>
      </c>
      <c r="P1272" s="4">
        <v>26</v>
      </c>
      <c r="Q1272" s="4" t="s">
        <v>874</v>
      </c>
      <c r="R1272" s="6">
        <v>12</v>
      </c>
      <c r="S1272" s="4" t="s">
        <v>874</v>
      </c>
      <c r="T1272" s="4">
        <v>126056</v>
      </c>
      <c r="U1272" s="4">
        <v>8126056</v>
      </c>
      <c r="V1272" s="4" t="s">
        <v>833</v>
      </c>
      <c r="W1272" s="4">
        <v>535</v>
      </c>
      <c r="Y1272" s="31">
        <v>0.87891891891891893</v>
      </c>
      <c r="Z1272" s="33">
        <v>6</v>
      </c>
      <c r="AA1272" s="34">
        <v>0.14648648648648649</v>
      </c>
      <c r="AB1272" s="32">
        <v>0.16666666666666666</v>
      </c>
    </row>
    <row r="1273" spans="6:28" x14ac:dyDescent="0.2">
      <c r="F1273" s="24">
        <v>0.69179925093632955</v>
      </c>
      <c r="G1273" s="18">
        <v>0</v>
      </c>
      <c r="H1273" s="21" t="s">
        <v>3098</v>
      </c>
      <c r="I1273" s="16">
        <v>0</v>
      </c>
      <c r="J1273" s="23">
        <v>1064</v>
      </c>
      <c r="K1273" s="14">
        <v>1841</v>
      </c>
      <c r="L1273" s="14">
        <v>2670</v>
      </c>
      <c r="M1273" s="4" t="s">
        <v>870</v>
      </c>
      <c r="N1273" s="4" t="s">
        <v>871</v>
      </c>
      <c r="O1273" s="4" t="s">
        <v>873</v>
      </c>
      <c r="P1273" s="4">
        <v>26</v>
      </c>
      <c r="Q1273" s="4" t="s">
        <v>874</v>
      </c>
      <c r="R1273" s="6">
        <v>13</v>
      </c>
      <c r="S1273" s="4" t="s">
        <v>874</v>
      </c>
      <c r="T1273" s="4">
        <v>126039</v>
      </c>
      <c r="U1273" s="4">
        <v>8126039</v>
      </c>
      <c r="V1273" s="4" t="s">
        <v>1000</v>
      </c>
      <c r="W1273" s="4">
        <v>1736</v>
      </c>
      <c r="Y1273" s="31">
        <v>0.80914798206278027</v>
      </c>
      <c r="Z1273" s="33">
        <v>5</v>
      </c>
      <c r="AA1273" s="34">
        <v>0.16182959641255606</v>
      </c>
      <c r="AB1273" s="32">
        <v>0.2</v>
      </c>
    </row>
    <row r="1274" spans="6:28" x14ac:dyDescent="0.2">
      <c r="F1274" s="24">
        <v>0.42339710586443258</v>
      </c>
      <c r="G1274" s="18">
        <v>0</v>
      </c>
      <c r="H1274" s="21" t="s">
        <v>3099</v>
      </c>
      <c r="I1274" s="16">
        <v>0</v>
      </c>
      <c r="J1274" s="23">
        <v>4046</v>
      </c>
      <c r="K1274" s="14">
        <v>4191</v>
      </c>
      <c r="L1274" s="14">
        <v>6565</v>
      </c>
      <c r="M1274" s="4" t="s">
        <v>870</v>
      </c>
      <c r="N1274" s="4" t="s">
        <v>871</v>
      </c>
      <c r="O1274" s="4" t="s">
        <v>873</v>
      </c>
      <c r="P1274" s="4">
        <v>26</v>
      </c>
      <c r="Q1274" s="4" t="s">
        <v>874</v>
      </c>
      <c r="R1274" s="6">
        <v>14</v>
      </c>
      <c r="S1274" s="4" t="s">
        <v>874</v>
      </c>
      <c r="T1274" s="4">
        <v>126046</v>
      </c>
      <c r="U1274" s="4">
        <v>8126046</v>
      </c>
      <c r="V1274" s="4" t="s">
        <v>982</v>
      </c>
      <c r="W1274" s="4">
        <v>687</v>
      </c>
      <c r="Y1274" s="31">
        <v>0.72665855965410076</v>
      </c>
      <c r="Z1274" s="33">
        <v>11</v>
      </c>
      <c r="AA1274" s="34">
        <v>6.6059869059463705E-2</v>
      </c>
      <c r="AB1274" s="32">
        <v>9.0909090909090912E-2</v>
      </c>
    </row>
    <row r="1275" spans="6:28" x14ac:dyDescent="0.2">
      <c r="F1275" s="24">
        <v>1.0209999999999999</v>
      </c>
      <c r="G1275" s="18">
        <v>0</v>
      </c>
      <c r="H1275" s="21" t="s">
        <v>3100</v>
      </c>
      <c r="I1275" s="16">
        <v>0</v>
      </c>
      <c r="J1275" s="23">
        <v>1021</v>
      </c>
      <c r="K1275" s="14">
        <v>1094</v>
      </c>
      <c r="L1275" s="14">
        <v>1799</v>
      </c>
      <c r="M1275" s="4" t="s">
        <v>870</v>
      </c>
      <c r="N1275" s="4" t="s">
        <v>871</v>
      </c>
      <c r="O1275" s="4" t="s">
        <v>873</v>
      </c>
      <c r="P1275" s="4">
        <v>26</v>
      </c>
      <c r="Q1275" s="4" t="s">
        <v>874</v>
      </c>
      <c r="R1275" s="6">
        <v>15</v>
      </c>
      <c r="S1275" s="4" t="s">
        <v>874</v>
      </c>
      <c r="T1275" s="4">
        <v>126060</v>
      </c>
      <c r="U1275" s="4">
        <v>8126060</v>
      </c>
      <c r="V1275" s="4" t="s">
        <v>1007</v>
      </c>
      <c r="W1275" s="4">
        <v>1799</v>
      </c>
      <c r="Y1275" s="31">
        <v>0.73914154317833414</v>
      </c>
      <c r="Z1275" s="33">
        <v>1</v>
      </c>
      <c r="AA1275" s="34">
        <v>0.73914154317833414</v>
      </c>
      <c r="AB1275" s="32">
        <v>1</v>
      </c>
    </row>
    <row r="1276" spans="6:28" x14ac:dyDescent="0.2">
      <c r="F1276" s="24">
        <v>0.42693658536585366</v>
      </c>
      <c r="G1276" s="18">
        <v>1</v>
      </c>
      <c r="H1276" s="21" t="s">
        <v>3101</v>
      </c>
      <c r="I1276" s="16">
        <v>1</v>
      </c>
      <c r="J1276" s="23">
        <v>503</v>
      </c>
      <c r="K1276" s="14">
        <v>4221</v>
      </c>
      <c r="L1276" s="14">
        <v>820</v>
      </c>
      <c r="M1276" s="4" t="s">
        <v>870</v>
      </c>
      <c r="N1276" s="4" t="s">
        <v>871</v>
      </c>
      <c r="O1276" s="4" t="s">
        <v>873</v>
      </c>
      <c r="P1276" s="4">
        <v>26</v>
      </c>
      <c r="Q1276" s="4" t="s">
        <v>874</v>
      </c>
      <c r="R1276" s="6">
        <v>17</v>
      </c>
      <c r="S1276" s="4" t="s">
        <v>874</v>
      </c>
      <c r="T1276" s="4">
        <v>126072</v>
      </c>
      <c r="U1276" s="4">
        <v>8126072</v>
      </c>
      <c r="V1276" s="4" t="s">
        <v>835</v>
      </c>
      <c r="W1276" s="4">
        <v>696</v>
      </c>
      <c r="Y1276" s="31">
        <v>0.90927128427128423</v>
      </c>
      <c r="Z1276" s="33">
        <v>2</v>
      </c>
      <c r="AA1276" s="34">
        <v>0.45463564213564212</v>
      </c>
      <c r="AB1276" s="32">
        <v>0.5</v>
      </c>
    </row>
    <row r="1277" spans="6:28" x14ac:dyDescent="0.2">
      <c r="F1277" s="24">
        <v>1.4967391304347826</v>
      </c>
      <c r="G1277" s="18">
        <v>0</v>
      </c>
      <c r="H1277" s="21" t="s">
        <v>3102</v>
      </c>
      <c r="I1277" s="16">
        <v>0</v>
      </c>
      <c r="J1277" s="23">
        <v>1513</v>
      </c>
      <c r="K1277" s="14">
        <v>922</v>
      </c>
      <c r="L1277" s="14">
        <v>2047</v>
      </c>
      <c r="M1277" s="4" t="s">
        <v>870</v>
      </c>
      <c r="N1277" s="4" t="s">
        <v>871</v>
      </c>
      <c r="O1277" s="4" t="s">
        <v>873</v>
      </c>
      <c r="P1277" s="4">
        <v>30</v>
      </c>
      <c r="Q1277" s="4" t="s">
        <v>874</v>
      </c>
      <c r="R1277" s="6">
        <v>2</v>
      </c>
      <c r="S1277" s="4" t="s">
        <v>874</v>
      </c>
      <c r="T1277" s="4">
        <v>118001</v>
      </c>
      <c r="U1277" s="4">
        <v>8118001</v>
      </c>
      <c r="V1277" s="4" t="s">
        <v>754</v>
      </c>
      <c r="W1277" s="4">
        <v>2025</v>
      </c>
      <c r="Y1277" s="31">
        <v>0.66242748772869253</v>
      </c>
      <c r="Z1277" s="33">
        <v>2</v>
      </c>
      <c r="AA1277" s="34">
        <v>0.33121374386434627</v>
      </c>
      <c r="AB1277" s="32">
        <v>0.5</v>
      </c>
    </row>
    <row r="1278" spans="6:28" x14ac:dyDescent="0.2">
      <c r="F1278" s="24">
        <v>0.84771441421182814</v>
      </c>
      <c r="G1278" s="18">
        <v>0</v>
      </c>
      <c r="H1278" s="21" t="s">
        <v>3103</v>
      </c>
      <c r="I1278" s="16">
        <v>0</v>
      </c>
      <c r="J1278" s="23">
        <v>2966</v>
      </c>
      <c r="K1278" s="14">
        <v>1449</v>
      </c>
      <c r="L1278" s="14">
        <v>4447</v>
      </c>
      <c r="M1278" s="4" t="s">
        <v>870</v>
      </c>
      <c r="N1278" s="4" t="s">
        <v>871</v>
      </c>
      <c r="O1278" s="4" t="s">
        <v>873</v>
      </c>
      <c r="P1278" s="4">
        <v>30</v>
      </c>
      <c r="Q1278" s="4" t="s">
        <v>874</v>
      </c>
      <c r="R1278" s="6">
        <v>3</v>
      </c>
      <c r="S1278" s="4" t="s">
        <v>874</v>
      </c>
      <c r="T1278" s="4">
        <v>125046</v>
      </c>
      <c r="U1278" s="4">
        <v>8125046</v>
      </c>
      <c r="V1278" s="4" t="s">
        <v>807</v>
      </c>
      <c r="W1278" s="4">
        <v>1271</v>
      </c>
      <c r="Y1278" s="31">
        <v>0.6653125705258407</v>
      </c>
      <c r="Z1278" s="33">
        <v>5</v>
      </c>
      <c r="AA1278" s="34">
        <v>0.13306251410516814</v>
      </c>
      <c r="AB1278" s="32">
        <v>0.2</v>
      </c>
    </row>
    <row r="1279" spans="6:28" x14ac:dyDescent="0.2">
      <c r="F1279" s="24">
        <v>1.2795561497326204</v>
      </c>
      <c r="G1279" s="18">
        <v>0</v>
      </c>
      <c r="H1279" s="21" t="s">
        <v>3104</v>
      </c>
      <c r="I1279" s="16">
        <v>0</v>
      </c>
      <c r="J1279" s="23">
        <v>1551</v>
      </c>
      <c r="K1279" s="14">
        <v>923</v>
      </c>
      <c r="L1279" s="14">
        <v>2057</v>
      </c>
      <c r="M1279" s="4" t="s">
        <v>870</v>
      </c>
      <c r="N1279" s="4" t="s">
        <v>871</v>
      </c>
      <c r="O1279" s="4" t="s">
        <v>873</v>
      </c>
      <c r="P1279" s="4">
        <v>30</v>
      </c>
      <c r="Q1279" s="4" t="s">
        <v>874</v>
      </c>
      <c r="R1279" s="6">
        <v>4</v>
      </c>
      <c r="S1279" s="4" t="s">
        <v>874</v>
      </c>
      <c r="T1279" s="4">
        <v>125001</v>
      </c>
      <c r="U1279" s="4">
        <v>8125001</v>
      </c>
      <c r="V1279" s="4" t="s">
        <v>800</v>
      </c>
      <c r="W1279" s="4">
        <v>1697</v>
      </c>
      <c r="Y1279" s="31">
        <v>0.6576914588391084</v>
      </c>
      <c r="Z1279" s="33">
        <v>3</v>
      </c>
      <c r="AA1279" s="34">
        <v>0.21923048627970279</v>
      </c>
      <c r="AB1279" s="32">
        <v>0.33333333333333331</v>
      </c>
    </row>
    <row r="1280" spans="6:28" x14ac:dyDescent="0.2">
      <c r="F1280" s="24">
        <v>1.6319999999999999</v>
      </c>
      <c r="G1280" s="18">
        <v>0</v>
      </c>
      <c r="H1280" s="21" t="s">
        <v>3105</v>
      </c>
      <c r="I1280" s="16">
        <v>0</v>
      </c>
      <c r="J1280" s="23">
        <v>1632</v>
      </c>
      <c r="K1280" s="14">
        <v>998</v>
      </c>
      <c r="L1280" s="14">
        <v>2172</v>
      </c>
      <c r="M1280" s="4" t="s">
        <v>870</v>
      </c>
      <c r="N1280" s="4" t="s">
        <v>871</v>
      </c>
      <c r="O1280" s="4" t="s">
        <v>873</v>
      </c>
      <c r="P1280" s="4">
        <v>30</v>
      </c>
      <c r="Q1280" s="4" t="s">
        <v>874</v>
      </c>
      <c r="R1280" s="6">
        <v>7</v>
      </c>
      <c r="S1280" s="4" t="s">
        <v>874</v>
      </c>
      <c r="T1280" s="4">
        <v>118014</v>
      </c>
      <c r="U1280" s="4">
        <v>8118014</v>
      </c>
      <c r="V1280" s="4" t="s">
        <v>757</v>
      </c>
      <c r="W1280" s="4">
        <v>2172</v>
      </c>
      <c r="Y1280" s="31">
        <v>0.66014160766347352</v>
      </c>
      <c r="Z1280" s="33">
        <v>1</v>
      </c>
      <c r="AA1280" s="34">
        <v>0.66014160766347352</v>
      </c>
      <c r="AB1280" s="32">
        <v>1</v>
      </c>
    </row>
    <row r="1281" spans="6:28" x14ac:dyDescent="0.2">
      <c r="F1281" s="24">
        <v>4.3740818467995803E-3</v>
      </c>
      <c r="G1281" s="18">
        <v>0</v>
      </c>
      <c r="H1281" s="21" t="s">
        <v>3105</v>
      </c>
      <c r="I1281" s="16">
        <v>0</v>
      </c>
      <c r="J1281" s="23">
        <v>1191</v>
      </c>
      <c r="K1281" s="14">
        <v>571</v>
      </c>
      <c r="L1281" s="14">
        <v>1906</v>
      </c>
      <c r="M1281" s="4" t="s">
        <v>870</v>
      </c>
      <c r="N1281" s="4" t="s">
        <v>871</v>
      </c>
      <c r="O1281" s="4" t="s">
        <v>873</v>
      </c>
      <c r="P1281" s="4">
        <v>30</v>
      </c>
      <c r="Q1281" s="4" t="s">
        <v>874</v>
      </c>
      <c r="R1281" s="6">
        <v>7</v>
      </c>
      <c r="S1281" s="4" t="s">
        <v>874</v>
      </c>
      <c r="T1281" s="4">
        <v>119038</v>
      </c>
      <c r="U1281" s="4">
        <v>8119038</v>
      </c>
      <c r="V1281" s="4" t="s">
        <v>783</v>
      </c>
      <c r="W1281" s="4">
        <v>7</v>
      </c>
      <c r="Y1281" s="31">
        <v>0.67529989094874587</v>
      </c>
      <c r="Z1281" s="33">
        <v>2</v>
      </c>
      <c r="AA1281" s="34">
        <v>0.33764994547437294</v>
      </c>
      <c r="AB1281" s="32">
        <v>0.5</v>
      </c>
    </row>
    <row r="1282" spans="6:28" x14ac:dyDescent="0.2">
      <c r="F1282" s="24">
        <v>0.63402441731409542</v>
      </c>
      <c r="G1282" s="18">
        <v>0</v>
      </c>
      <c r="H1282" s="21" t="s">
        <v>3106</v>
      </c>
      <c r="I1282" s="16">
        <v>0</v>
      </c>
      <c r="J1282" s="23">
        <v>2828</v>
      </c>
      <c r="K1282" s="14">
        <v>1461</v>
      </c>
      <c r="L1282" s="14">
        <v>3604</v>
      </c>
      <c r="M1282" s="4" t="s">
        <v>870</v>
      </c>
      <c r="N1282" s="4" t="s">
        <v>871</v>
      </c>
      <c r="O1282" s="4" t="s">
        <v>873</v>
      </c>
      <c r="P1282" s="4">
        <v>30</v>
      </c>
      <c r="Q1282" s="4" t="s">
        <v>874</v>
      </c>
      <c r="R1282" s="6">
        <v>8</v>
      </c>
      <c r="S1282" s="4" t="s">
        <v>874</v>
      </c>
      <c r="T1282" s="4">
        <v>118060</v>
      </c>
      <c r="U1282" s="4">
        <v>8118060</v>
      </c>
      <c r="V1282" s="4" t="s">
        <v>768</v>
      </c>
      <c r="W1282" s="4">
        <v>808</v>
      </c>
      <c r="Y1282" s="31">
        <v>0.64170784239199286</v>
      </c>
      <c r="Z1282" s="33">
        <v>4</v>
      </c>
      <c r="AA1282" s="34">
        <v>0.16042696059799821</v>
      </c>
      <c r="AB1282" s="32">
        <v>0.25</v>
      </c>
    </row>
    <row r="1283" spans="6:28" x14ac:dyDescent="0.2">
      <c r="F1283" s="24">
        <v>0</v>
      </c>
      <c r="G1283" s="18">
        <v>0</v>
      </c>
      <c r="H1283" s="21" t="s">
        <v>3106</v>
      </c>
      <c r="I1283" s="16">
        <v>0</v>
      </c>
      <c r="J1283" s="23">
        <v>2344</v>
      </c>
      <c r="K1283" s="14">
        <v>1014</v>
      </c>
      <c r="L1283" s="14">
        <v>2776</v>
      </c>
      <c r="M1283" s="4" t="s">
        <v>870</v>
      </c>
      <c r="N1283" s="4" t="s">
        <v>871</v>
      </c>
      <c r="O1283" s="4" t="s">
        <v>873</v>
      </c>
      <c r="P1283" s="4">
        <v>30</v>
      </c>
      <c r="Q1283" s="4" t="s">
        <v>874</v>
      </c>
      <c r="R1283" s="6">
        <v>8</v>
      </c>
      <c r="S1283" s="4" t="s">
        <v>874</v>
      </c>
      <c r="T1283" s="4">
        <v>125008</v>
      </c>
      <c r="U1283" s="4">
        <v>8125008</v>
      </c>
      <c r="V1283" s="4" t="s">
        <v>1009</v>
      </c>
      <c r="W1283" s="4">
        <v>0</v>
      </c>
      <c r="Y1283" s="31">
        <v>0.61786762308444731</v>
      </c>
      <c r="Z1283" s="33">
        <v>5</v>
      </c>
      <c r="AA1283" s="34">
        <v>0.12357352461688946</v>
      </c>
      <c r="AB1283" s="32">
        <v>0.2</v>
      </c>
    </row>
    <row r="1284" spans="6:28" x14ac:dyDescent="0.2">
      <c r="F1284" s="24">
        <v>1.3266292613636363</v>
      </c>
      <c r="G1284" s="18">
        <v>0</v>
      </c>
      <c r="H1284" s="21" t="s">
        <v>3107</v>
      </c>
      <c r="I1284" s="16">
        <v>0</v>
      </c>
      <c r="J1284" s="23">
        <v>2642</v>
      </c>
      <c r="K1284" s="14">
        <v>1323</v>
      </c>
      <c r="L1284" s="14">
        <v>4224</v>
      </c>
      <c r="M1284" s="4" t="s">
        <v>870</v>
      </c>
      <c r="N1284" s="4" t="s">
        <v>871</v>
      </c>
      <c r="O1284" s="4" t="s">
        <v>873</v>
      </c>
      <c r="P1284" s="4">
        <v>30</v>
      </c>
      <c r="Q1284" s="4" t="s">
        <v>874</v>
      </c>
      <c r="R1284" s="6">
        <v>9</v>
      </c>
      <c r="S1284" s="4" t="s">
        <v>870</v>
      </c>
      <c r="T1284" s="4">
        <v>118021</v>
      </c>
      <c r="U1284" s="4">
        <v>8118021</v>
      </c>
      <c r="V1284" s="4" t="s">
        <v>1010</v>
      </c>
      <c r="W1284" s="4">
        <v>2121</v>
      </c>
      <c r="Y1284" s="31">
        <v>0.67737208450360242</v>
      </c>
      <c r="Z1284" s="33">
        <v>3</v>
      </c>
      <c r="AA1284" s="34">
        <v>0.22579069483453415</v>
      </c>
      <c r="AB1284" s="32">
        <v>0.33333333333333331</v>
      </c>
    </row>
    <row r="1285" spans="6:28" x14ac:dyDescent="0.2">
      <c r="F1285" s="24">
        <v>0.86252793560606067</v>
      </c>
      <c r="G1285" s="18">
        <v>0</v>
      </c>
      <c r="H1285" s="21" t="s">
        <v>3107</v>
      </c>
      <c r="I1285" s="16">
        <v>0</v>
      </c>
      <c r="J1285" s="23">
        <v>2642</v>
      </c>
      <c r="K1285" s="14">
        <v>1323</v>
      </c>
      <c r="L1285" s="14">
        <v>4224</v>
      </c>
      <c r="M1285" s="4" t="s">
        <v>870</v>
      </c>
      <c r="N1285" s="4" t="s">
        <v>871</v>
      </c>
      <c r="O1285" s="4" t="s">
        <v>873</v>
      </c>
      <c r="P1285" s="4">
        <v>30</v>
      </c>
      <c r="Q1285" s="4" t="s">
        <v>874</v>
      </c>
      <c r="R1285" s="6">
        <v>9</v>
      </c>
      <c r="S1285" s="4" t="s">
        <v>872</v>
      </c>
      <c r="T1285" s="4">
        <v>118021</v>
      </c>
      <c r="U1285" s="4">
        <v>8118021</v>
      </c>
      <c r="V1285" s="4" t="s">
        <v>1010</v>
      </c>
      <c r="W1285" s="4">
        <v>1379</v>
      </c>
      <c r="Y1285" s="31">
        <v>0.67737208450360242</v>
      </c>
      <c r="Z1285" s="33">
        <v>3</v>
      </c>
      <c r="AA1285" s="34">
        <v>0.22579069483453415</v>
      </c>
      <c r="AB1285" s="32">
        <v>0.33333333333333331</v>
      </c>
    </row>
    <row r="1286" spans="6:28" x14ac:dyDescent="0.2">
      <c r="F1286" s="24">
        <v>0.78990366642703091</v>
      </c>
      <c r="G1286" s="18">
        <v>0</v>
      </c>
      <c r="H1286" s="21" t="s">
        <v>3108</v>
      </c>
      <c r="I1286" s="16">
        <v>0</v>
      </c>
      <c r="J1286" s="23">
        <v>3981</v>
      </c>
      <c r="K1286" s="14">
        <v>2569</v>
      </c>
      <c r="L1286" s="14">
        <v>5564</v>
      </c>
      <c r="M1286" s="4" t="s">
        <v>870</v>
      </c>
      <c r="N1286" s="4" t="s">
        <v>871</v>
      </c>
      <c r="O1286" s="4" t="s">
        <v>873</v>
      </c>
      <c r="P1286" s="4">
        <v>30</v>
      </c>
      <c r="Q1286" s="4" t="s">
        <v>874</v>
      </c>
      <c r="R1286" s="6">
        <v>10</v>
      </c>
      <c r="S1286" s="4" t="s">
        <v>874</v>
      </c>
      <c r="T1286" s="4">
        <v>118070</v>
      </c>
      <c r="U1286" s="4">
        <v>8118070</v>
      </c>
      <c r="V1286" s="4" t="s">
        <v>1011</v>
      </c>
      <c r="W1286" s="4">
        <v>1104</v>
      </c>
      <c r="Y1286" s="31">
        <v>0.67137196631996032</v>
      </c>
      <c r="Z1286" s="33">
        <v>4</v>
      </c>
      <c r="AA1286" s="34">
        <v>0.16784299157999008</v>
      </c>
      <c r="AB1286" s="32">
        <v>0.25</v>
      </c>
    </row>
    <row r="1287" spans="6:28" x14ac:dyDescent="0.2">
      <c r="F1287" s="24">
        <v>1.1866259181532004</v>
      </c>
      <c r="G1287" s="18">
        <v>0</v>
      </c>
      <c r="H1287" s="21" t="s">
        <v>3109</v>
      </c>
      <c r="I1287" s="16">
        <v>0</v>
      </c>
      <c r="J1287" s="23">
        <v>1191</v>
      </c>
      <c r="K1287" s="14">
        <v>571</v>
      </c>
      <c r="L1287" s="14">
        <v>1906</v>
      </c>
      <c r="M1287" s="4" t="s">
        <v>870</v>
      </c>
      <c r="N1287" s="4" t="s">
        <v>871</v>
      </c>
      <c r="O1287" s="4" t="s">
        <v>873</v>
      </c>
      <c r="P1287" s="4">
        <v>30</v>
      </c>
      <c r="Q1287" s="4" t="s">
        <v>874</v>
      </c>
      <c r="R1287" s="6">
        <v>11</v>
      </c>
      <c r="S1287" s="4" t="s">
        <v>874</v>
      </c>
      <c r="T1287" s="4">
        <v>119038</v>
      </c>
      <c r="U1287" s="4">
        <v>8119038</v>
      </c>
      <c r="V1287" s="4" t="s">
        <v>783</v>
      </c>
      <c r="W1287" s="4">
        <v>1899</v>
      </c>
      <c r="Y1287" s="31">
        <v>0.67529989094874587</v>
      </c>
      <c r="Z1287" s="33">
        <v>2</v>
      </c>
      <c r="AA1287" s="34">
        <v>0.33764994547437294</v>
      </c>
      <c r="AB1287" s="32">
        <v>0.5</v>
      </c>
    </row>
    <row r="1288" spans="6:28" x14ac:dyDescent="0.2">
      <c r="F1288" s="24">
        <v>0.61603900071890727</v>
      </c>
      <c r="G1288" s="18">
        <v>0</v>
      </c>
      <c r="H1288" s="21" t="s">
        <v>3110</v>
      </c>
      <c r="I1288" s="16">
        <v>0</v>
      </c>
      <c r="J1288" s="23">
        <v>3981</v>
      </c>
      <c r="K1288" s="14">
        <v>2569</v>
      </c>
      <c r="L1288" s="14">
        <v>5564</v>
      </c>
      <c r="M1288" s="4" t="s">
        <v>870</v>
      </c>
      <c r="N1288" s="4" t="s">
        <v>871</v>
      </c>
      <c r="O1288" s="4" t="s">
        <v>873</v>
      </c>
      <c r="P1288" s="4">
        <v>30</v>
      </c>
      <c r="Q1288" s="4" t="s">
        <v>874</v>
      </c>
      <c r="R1288" s="6">
        <v>12</v>
      </c>
      <c r="S1288" s="4" t="s">
        <v>874</v>
      </c>
      <c r="T1288" s="4">
        <v>118070</v>
      </c>
      <c r="U1288" s="4">
        <v>8118070</v>
      </c>
      <c r="V1288" s="4" t="s">
        <v>1011</v>
      </c>
      <c r="W1288" s="4">
        <v>861</v>
      </c>
      <c r="Y1288" s="31">
        <v>0.67137196631996032</v>
      </c>
      <c r="Z1288" s="33">
        <v>4</v>
      </c>
      <c r="AA1288" s="34">
        <v>0.16784299157999008</v>
      </c>
      <c r="AB1288" s="32">
        <v>0.25</v>
      </c>
    </row>
    <row r="1289" spans="6:28" x14ac:dyDescent="0.2">
      <c r="F1289" s="24">
        <v>0.85499999999999998</v>
      </c>
      <c r="G1289" s="18">
        <v>0</v>
      </c>
      <c r="H1289" s="21" t="s">
        <v>3111</v>
      </c>
      <c r="I1289" s="16">
        <v>0</v>
      </c>
      <c r="J1289" s="23">
        <v>855</v>
      </c>
      <c r="K1289" s="14">
        <v>585</v>
      </c>
      <c r="L1289" s="14">
        <v>1797</v>
      </c>
      <c r="M1289" s="4" t="s">
        <v>870</v>
      </c>
      <c r="N1289" s="4" t="s">
        <v>871</v>
      </c>
      <c r="O1289" s="4" t="s">
        <v>873</v>
      </c>
      <c r="P1289" s="4">
        <v>30</v>
      </c>
      <c r="Q1289" s="4" t="s">
        <v>874</v>
      </c>
      <c r="R1289" s="6">
        <v>13</v>
      </c>
      <c r="S1289" s="4" t="s">
        <v>874</v>
      </c>
      <c r="T1289" s="4">
        <v>118053</v>
      </c>
      <c r="U1289" s="4">
        <v>8118053</v>
      </c>
      <c r="V1289" s="4" t="s">
        <v>766</v>
      </c>
      <c r="W1289" s="4">
        <v>1797</v>
      </c>
      <c r="Y1289" s="31">
        <v>0.73586654309545874</v>
      </c>
      <c r="Z1289" s="33">
        <v>1</v>
      </c>
      <c r="AA1289" s="34">
        <v>0.73586654309545874</v>
      </c>
      <c r="AB1289" s="32">
        <v>1</v>
      </c>
    </row>
    <row r="1290" spans="6:28" x14ac:dyDescent="0.2">
      <c r="F1290" s="24">
        <v>2.411</v>
      </c>
      <c r="G1290" s="18">
        <v>0</v>
      </c>
      <c r="H1290" s="21" t="s">
        <v>3112</v>
      </c>
      <c r="I1290" s="16">
        <v>0</v>
      </c>
      <c r="J1290" s="23">
        <v>2411</v>
      </c>
      <c r="K1290" s="14">
        <v>1315</v>
      </c>
      <c r="L1290" s="14">
        <v>2567</v>
      </c>
      <c r="M1290" s="4" t="s">
        <v>870</v>
      </c>
      <c r="N1290" s="4" t="s">
        <v>871</v>
      </c>
      <c r="O1290" s="4" t="s">
        <v>873</v>
      </c>
      <c r="P1290" s="4">
        <v>30</v>
      </c>
      <c r="Q1290" s="4" t="s">
        <v>874</v>
      </c>
      <c r="R1290" s="6">
        <v>14</v>
      </c>
      <c r="S1290" s="4" t="s">
        <v>874</v>
      </c>
      <c r="T1290" s="4">
        <v>118054</v>
      </c>
      <c r="U1290" s="4">
        <v>8118054</v>
      </c>
      <c r="V1290" s="4" t="s">
        <v>767</v>
      </c>
      <c r="W1290" s="4">
        <v>2567</v>
      </c>
      <c r="Y1290" s="31">
        <v>0.61687589385030983</v>
      </c>
      <c r="Z1290" s="33">
        <v>1</v>
      </c>
      <c r="AA1290" s="34">
        <v>0.61687589385030983</v>
      </c>
      <c r="AB1290" s="32">
        <v>1</v>
      </c>
    </row>
    <row r="1291" spans="6:28" x14ac:dyDescent="0.2">
      <c r="F1291" s="24">
        <v>1.5317025527192012</v>
      </c>
      <c r="G1291" s="18">
        <v>0</v>
      </c>
      <c r="H1291" s="21" t="s">
        <v>3113</v>
      </c>
      <c r="I1291" s="16">
        <v>0</v>
      </c>
      <c r="J1291" s="23">
        <v>2828</v>
      </c>
      <c r="K1291" s="14">
        <v>1461</v>
      </c>
      <c r="L1291" s="14">
        <v>3604</v>
      </c>
      <c r="M1291" s="4" t="s">
        <v>870</v>
      </c>
      <c r="N1291" s="4" t="s">
        <v>871</v>
      </c>
      <c r="O1291" s="4" t="s">
        <v>873</v>
      </c>
      <c r="P1291" s="4">
        <v>30</v>
      </c>
      <c r="Q1291" s="4" t="s">
        <v>874</v>
      </c>
      <c r="R1291" s="6">
        <v>15</v>
      </c>
      <c r="S1291" s="4" t="s">
        <v>874</v>
      </c>
      <c r="T1291" s="4">
        <v>118060</v>
      </c>
      <c r="U1291" s="4">
        <v>8118060</v>
      </c>
      <c r="V1291" s="4" t="s">
        <v>768</v>
      </c>
      <c r="W1291" s="4">
        <v>1952</v>
      </c>
      <c r="Y1291" s="31">
        <v>0.64170784239199286</v>
      </c>
      <c r="Z1291" s="33">
        <v>4</v>
      </c>
      <c r="AA1291" s="34">
        <v>0.16042696059799821</v>
      </c>
      <c r="AB1291" s="32">
        <v>0.25</v>
      </c>
    </row>
    <row r="1292" spans="6:28" x14ac:dyDescent="0.2">
      <c r="F1292" s="24">
        <v>0.45511653718091011</v>
      </c>
      <c r="G1292" s="18">
        <v>0</v>
      </c>
      <c r="H1292" s="21" t="s">
        <v>3113</v>
      </c>
      <c r="I1292" s="16">
        <v>0</v>
      </c>
      <c r="J1292" s="23">
        <v>2828</v>
      </c>
      <c r="K1292" s="14">
        <v>1461</v>
      </c>
      <c r="L1292" s="14">
        <v>3604</v>
      </c>
      <c r="M1292" s="4" t="s">
        <v>870</v>
      </c>
      <c r="N1292" s="4" t="s">
        <v>871</v>
      </c>
      <c r="O1292" s="4" t="s">
        <v>873</v>
      </c>
      <c r="P1292" s="4">
        <v>30</v>
      </c>
      <c r="Q1292" s="4" t="s">
        <v>874</v>
      </c>
      <c r="R1292" s="6">
        <v>15</v>
      </c>
      <c r="S1292" s="4" t="s">
        <v>872</v>
      </c>
      <c r="T1292" s="4">
        <v>118060</v>
      </c>
      <c r="U1292" s="4">
        <v>8118060</v>
      </c>
      <c r="V1292" s="4" t="s">
        <v>768</v>
      </c>
      <c r="W1292" s="4">
        <v>580</v>
      </c>
      <c r="Y1292" s="31">
        <v>0.64170784239199286</v>
      </c>
      <c r="Z1292" s="33">
        <v>4</v>
      </c>
      <c r="AA1292" s="34">
        <v>0.16042696059799821</v>
      </c>
      <c r="AB1292" s="32">
        <v>0.25</v>
      </c>
    </row>
    <row r="1293" spans="6:28" x14ac:dyDescent="0.2">
      <c r="F1293" s="24">
        <v>2.3119999999999998</v>
      </c>
      <c r="G1293" s="18">
        <v>0</v>
      </c>
      <c r="H1293" s="21" t="s">
        <v>3114</v>
      </c>
      <c r="I1293" s="16">
        <v>0</v>
      </c>
      <c r="J1293" s="23">
        <v>2312</v>
      </c>
      <c r="K1293" s="14">
        <v>1638</v>
      </c>
      <c r="L1293" s="14">
        <v>2244</v>
      </c>
      <c r="M1293" s="4" t="s">
        <v>870</v>
      </c>
      <c r="N1293" s="4" t="s">
        <v>871</v>
      </c>
      <c r="O1293" s="4" t="s">
        <v>873</v>
      </c>
      <c r="P1293" s="4">
        <v>30</v>
      </c>
      <c r="Q1293" s="4" t="s">
        <v>874</v>
      </c>
      <c r="R1293" s="6">
        <v>16</v>
      </c>
      <c r="S1293" s="4" t="s">
        <v>874</v>
      </c>
      <c r="T1293" s="4">
        <v>118063</v>
      </c>
      <c r="U1293" s="4">
        <v>8118063</v>
      </c>
      <c r="V1293" s="4" t="s">
        <v>769</v>
      </c>
      <c r="W1293" s="4">
        <v>2244</v>
      </c>
      <c r="Y1293" s="31">
        <v>0.62673555053277363</v>
      </c>
      <c r="Z1293" s="33">
        <v>1</v>
      </c>
      <c r="AA1293" s="34">
        <v>0.62673555053277363</v>
      </c>
      <c r="AB1293" s="32">
        <v>1</v>
      </c>
    </row>
    <row r="1294" spans="6:28" x14ac:dyDescent="0.2">
      <c r="F1294" s="24">
        <v>0.20715649278579357</v>
      </c>
      <c r="G1294" s="18">
        <v>0</v>
      </c>
      <c r="H1294" s="21" t="s">
        <v>3115</v>
      </c>
      <c r="I1294" s="16">
        <v>0</v>
      </c>
      <c r="J1294" s="23">
        <v>2828</v>
      </c>
      <c r="K1294" s="14">
        <v>1461</v>
      </c>
      <c r="L1294" s="14">
        <v>3604</v>
      </c>
      <c r="M1294" s="4" t="s">
        <v>870</v>
      </c>
      <c r="N1294" s="4" t="s">
        <v>871</v>
      </c>
      <c r="O1294" s="4" t="s">
        <v>873</v>
      </c>
      <c r="P1294" s="4">
        <v>30</v>
      </c>
      <c r="Q1294" s="4" t="s">
        <v>874</v>
      </c>
      <c r="R1294" s="6">
        <v>17</v>
      </c>
      <c r="S1294" s="4" t="s">
        <v>874</v>
      </c>
      <c r="T1294" s="4">
        <v>118060</v>
      </c>
      <c r="U1294" s="4">
        <v>8118060</v>
      </c>
      <c r="V1294" s="4" t="s">
        <v>768</v>
      </c>
      <c r="W1294" s="4">
        <v>264</v>
      </c>
      <c r="Y1294" s="31">
        <v>0.64170784239199286</v>
      </c>
      <c r="Z1294" s="33">
        <v>4</v>
      </c>
      <c r="AA1294" s="34">
        <v>0.16042696059799821</v>
      </c>
      <c r="AB1294" s="32">
        <v>0.25</v>
      </c>
    </row>
    <row r="1295" spans="6:28" x14ac:dyDescent="0.2">
      <c r="F1295" s="24">
        <v>2.1972765957446808E-2</v>
      </c>
      <c r="G1295" s="18">
        <v>0</v>
      </c>
      <c r="H1295" s="21" t="s">
        <v>3115</v>
      </c>
      <c r="I1295" s="16">
        <v>0</v>
      </c>
      <c r="J1295" s="23">
        <v>662</v>
      </c>
      <c r="K1295" s="14">
        <v>264</v>
      </c>
      <c r="L1295" s="14">
        <v>1175</v>
      </c>
      <c r="M1295" s="4" t="s">
        <v>870</v>
      </c>
      <c r="N1295" s="4" t="s">
        <v>871</v>
      </c>
      <c r="O1295" s="4" t="s">
        <v>873</v>
      </c>
      <c r="P1295" s="4">
        <v>30</v>
      </c>
      <c r="Q1295" s="4" t="s">
        <v>874</v>
      </c>
      <c r="R1295" s="6">
        <v>17</v>
      </c>
      <c r="S1295" s="4" t="s">
        <v>874</v>
      </c>
      <c r="T1295" s="4">
        <v>119069</v>
      </c>
      <c r="U1295" s="4">
        <v>8119069</v>
      </c>
      <c r="V1295" s="4" t="s">
        <v>790</v>
      </c>
      <c r="W1295" s="4">
        <v>39</v>
      </c>
      <c r="Y1295" s="31">
        <v>0.68491194669205135</v>
      </c>
      <c r="Z1295" s="33">
        <v>4</v>
      </c>
      <c r="AA1295" s="34">
        <v>0.17122798667301284</v>
      </c>
      <c r="AB1295" s="32">
        <v>0.25</v>
      </c>
    </row>
    <row r="1296" spans="6:28" x14ac:dyDescent="0.2">
      <c r="F1296" s="24">
        <v>1.6887608069164263E-3</v>
      </c>
      <c r="G1296" s="18">
        <v>0</v>
      </c>
      <c r="H1296" s="21" t="s">
        <v>3115</v>
      </c>
      <c r="I1296" s="16">
        <v>0</v>
      </c>
      <c r="J1296" s="23">
        <v>2344</v>
      </c>
      <c r="K1296" s="14">
        <v>1014</v>
      </c>
      <c r="L1296" s="14">
        <v>2776</v>
      </c>
      <c r="M1296" s="4" t="s">
        <v>870</v>
      </c>
      <c r="N1296" s="4" t="s">
        <v>871</v>
      </c>
      <c r="O1296" s="4" t="s">
        <v>873</v>
      </c>
      <c r="P1296" s="4">
        <v>30</v>
      </c>
      <c r="Q1296" s="4" t="s">
        <v>874</v>
      </c>
      <c r="R1296" s="6">
        <v>17</v>
      </c>
      <c r="S1296" s="4" t="s">
        <v>874</v>
      </c>
      <c r="T1296" s="4">
        <v>125008</v>
      </c>
      <c r="U1296" s="4">
        <v>8125008</v>
      </c>
      <c r="V1296" s="4" t="s">
        <v>1009</v>
      </c>
      <c r="W1296" s="4">
        <v>2</v>
      </c>
      <c r="Y1296" s="31">
        <v>0.61786762308444731</v>
      </c>
      <c r="Z1296" s="33">
        <v>5</v>
      </c>
      <c r="AA1296" s="34">
        <v>0.12357352461688946</v>
      </c>
      <c r="AB1296" s="32">
        <v>0.2</v>
      </c>
    </row>
    <row r="1297" spans="6:28" x14ac:dyDescent="0.2">
      <c r="F1297" s="24">
        <v>1.1923243567753001</v>
      </c>
      <c r="G1297" s="18">
        <v>0</v>
      </c>
      <c r="H1297" s="21" t="s">
        <v>3116</v>
      </c>
      <c r="I1297" s="16">
        <v>0</v>
      </c>
      <c r="J1297" s="23">
        <v>5977</v>
      </c>
      <c r="K1297" s="14">
        <v>3530</v>
      </c>
      <c r="L1297" s="14">
        <v>5830</v>
      </c>
      <c r="M1297" s="4" t="s">
        <v>870</v>
      </c>
      <c r="N1297" s="4" t="s">
        <v>871</v>
      </c>
      <c r="O1297" s="4" t="s">
        <v>873</v>
      </c>
      <c r="P1297" s="4">
        <v>30</v>
      </c>
      <c r="Q1297" s="4" t="s">
        <v>874</v>
      </c>
      <c r="R1297" s="6">
        <v>18</v>
      </c>
      <c r="S1297" s="4" t="s">
        <v>874</v>
      </c>
      <c r="T1297" s="4">
        <v>118049</v>
      </c>
      <c r="U1297" s="4">
        <v>8118049</v>
      </c>
      <c r="V1297" s="4" t="s">
        <v>1012</v>
      </c>
      <c r="W1297" s="4">
        <v>1163</v>
      </c>
      <c r="Y1297" s="31">
        <v>0.6102888439720936</v>
      </c>
      <c r="Z1297" s="33">
        <v>6</v>
      </c>
      <c r="AA1297" s="34">
        <v>0.10171480732868227</v>
      </c>
      <c r="AB1297" s="32">
        <v>0.16666666666666666</v>
      </c>
    </row>
    <row r="1298" spans="6:28" x14ac:dyDescent="0.2">
      <c r="F1298" s="24">
        <v>1.5962636592379584</v>
      </c>
      <c r="G1298" s="18">
        <v>0</v>
      </c>
      <c r="H1298" s="21" t="s">
        <v>3117</v>
      </c>
      <c r="I1298" s="16">
        <v>0</v>
      </c>
      <c r="J1298" s="23">
        <v>3981</v>
      </c>
      <c r="K1298" s="14">
        <v>2569</v>
      </c>
      <c r="L1298" s="14">
        <v>5564</v>
      </c>
      <c r="M1298" s="4" t="s">
        <v>870</v>
      </c>
      <c r="N1298" s="4" t="s">
        <v>871</v>
      </c>
      <c r="O1298" s="4" t="s">
        <v>873</v>
      </c>
      <c r="P1298" s="4">
        <v>30</v>
      </c>
      <c r="Q1298" s="4" t="s">
        <v>874</v>
      </c>
      <c r="R1298" s="6">
        <v>19</v>
      </c>
      <c r="S1298" s="4" t="s">
        <v>874</v>
      </c>
      <c r="T1298" s="4">
        <v>118070</v>
      </c>
      <c r="U1298" s="4">
        <v>8118070</v>
      </c>
      <c r="V1298" s="4" t="s">
        <v>1011</v>
      </c>
      <c r="W1298" s="4">
        <v>2231</v>
      </c>
      <c r="Y1298" s="31">
        <v>0.67137196631996032</v>
      </c>
      <c r="Z1298" s="33">
        <v>4</v>
      </c>
      <c r="AA1298" s="34">
        <v>0.16784299157999008</v>
      </c>
      <c r="AB1298" s="32">
        <v>0.25</v>
      </c>
    </row>
    <row r="1299" spans="6:28" x14ac:dyDescent="0.2">
      <c r="F1299" s="24">
        <v>0.97879367361610359</v>
      </c>
      <c r="G1299" s="18">
        <v>0</v>
      </c>
      <c r="H1299" s="21" t="s">
        <v>3117</v>
      </c>
      <c r="I1299" s="16">
        <v>0</v>
      </c>
      <c r="J1299" s="23">
        <v>3981</v>
      </c>
      <c r="K1299" s="14">
        <v>2569</v>
      </c>
      <c r="L1299" s="14">
        <v>5564</v>
      </c>
      <c r="M1299" s="4" t="s">
        <v>870</v>
      </c>
      <c r="N1299" s="4" t="s">
        <v>871</v>
      </c>
      <c r="O1299" s="4" t="s">
        <v>873</v>
      </c>
      <c r="P1299" s="4">
        <v>30</v>
      </c>
      <c r="Q1299" s="4" t="s">
        <v>874</v>
      </c>
      <c r="R1299" s="6">
        <v>19</v>
      </c>
      <c r="S1299" s="4" t="s">
        <v>872</v>
      </c>
      <c r="T1299" s="4">
        <v>118070</v>
      </c>
      <c r="U1299" s="4">
        <v>8118070</v>
      </c>
      <c r="V1299" s="4" t="s">
        <v>1011</v>
      </c>
      <c r="W1299" s="4">
        <v>1368</v>
      </c>
      <c r="Y1299" s="31">
        <v>0.67137196631996032</v>
      </c>
      <c r="Z1299" s="33">
        <v>4</v>
      </c>
      <c r="AA1299" s="34">
        <v>0.16784299157999008</v>
      </c>
      <c r="AB1299" s="32">
        <v>0.25</v>
      </c>
    </row>
    <row r="1300" spans="6:28" x14ac:dyDescent="0.2">
      <c r="F1300" s="24">
        <v>0.452842803030303</v>
      </c>
      <c r="G1300" s="18">
        <v>0</v>
      </c>
      <c r="H1300" s="21" t="s">
        <v>3118</v>
      </c>
      <c r="I1300" s="16">
        <v>0</v>
      </c>
      <c r="J1300" s="23">
        <v>2642</v>
      </c>
      <c r="K1300" s="14">
        <v>1323</v>
      </c>
      <c r="L1300" s="14">
        <v>4224</v>
      </c>
      <c r="M1300" s="4" t="s">
        <v>870</v>
      </c>
      <c r="N1300" s="4" t="s">
        <v>871</v>
      </c>
      <c r="O1300" s="4" t="s">
        <v>873</v>
      </c>
      <c r="P1300" s="4">
        <v>30</v>
      </c>
      <c r="Q1300" s="4" t="s">
        <v>874</v>
      </c>
      <c r="R1300" s="6">
        <v>21</v>
      </c>
      <c r="S1300" s="4" t="s">
        <v>874</v>
      </c>
      <c r="T1300" s="4">
        <v>118021</v>
      </c>
      <c r="U1300" s="4">
        <v>8118021</v>
      </c>
      <c r="V1300" s="4" t="s">
        <v>1010</v>
      </c>
      <c r="W1300" s="4">
        <v>724</v>
      </c>
      <c r="Y1300" s="31">
        <v>0.67737208450360242</v>
      </c>
      <c r="Z1300" s="33">
        <v>3</v>
      </c>
      <c r="AA1300" s="34">
        <v>0.22579069483453415</v>
      </c>
      <c r="AB1300" s="32">
        <v>0.33333333333333331</v>
      </c>
    </row>
    <row r="1301" spans="6:28" x14ac:dyDescent="0.2">
      <c r="F1301" s="24">
        <v>2.2109999999999999</v>
      </c>
      <c r="G1301" s="18">
        <v>0</v>
      </c>
      <c r="H1301" s="21" t="s">
        <v>3119</v>
      </c>
      <c r="I1301" s="16">
        <v>0</v>
      </c>
      <c r="J1301" s="23">
        <v>2211</v>
      </c>
      <c r="K1301" s="14">
        <v>1348</v>
      </c>
      <c r="L1301" s="14">
        <v>2432</v>
      </c>
      <c r="M1301" s="4" t="s">
        <v>870</v>
      </c>
      <c r="N1301" s="4" t="s">
        <v>871</v>
      </c>
      <c r="O1301" s="4" t="s">
        <v>873</v>
      </c>
      <c r="P1301" s="4">
        <v>30</v>
      </c>
      <c r="Q1301" s="4" t="s">
        <v>874</v>
      </c>
      <c r="R1301" s="6">
        <v>22</v>
      </c>
      <c r="S1301" s="4" t="s">
        <v>874</v>
      </c>
      <c r="T1301" s="4">
        <v>118006</v>
      </c>
      <c r="U1301" s="4">
        <v>8118006</v>
      </c>
      <c r="V1301" s="4" t="s">
        <v>755</v>
      </c>
      <c r="W1301" s="4">
        <v>2432</v>
      </c>
      <c r="Y1301" s="31">
        <v>0.6309464196294442</v>
      </c>
      <c r="Z1301" s="33">
        <v>1</v>
      </c>
      <c r="AA1301" s="34">
        <v>0.6309464196294442</v>
      </c>
      <c r="AB1301" s="32">
        <v>1</v>
      </c>
    </row>
    <row r="1302" spans="6:28" x14ac:dyDescent="0.2">
      <c r="F1302" s="24">
        <v>1.3966051873198846</v>
      </c>
      <c r="G1302" s="18">
        <v>0</v>
      </c>
      <c r="H1302" s="21" t="s">
        <v>3120</v>
      </c>
      <c r="I1302" s="16">
        <v>0</v>
      </c>
      <c r="J1302" s="23">
        <v>2344</v>
      </c>
      <c r="K1302" s="14">
        <v>1014</v>
      </c>
      <c r="L1302" s="14">
        <v>2776</v>
      </c>
      <c r="M1302" s="4" t="s">
        <v>870</v>
      </c>
      <c r="N1302" s="4" t="s">
        <v>871</v>
      </c>
      <c r="O1302" s="4" t="s">
        <v>873</v>
      </c>
      <c r="P1302" s="4">
        <v>30</v>
      </c>
      <c r="Q1302" s="4" t="s">
        <v>874</v>
      </c>
      <c r="R1302" s="6">
        <v>23</v>
      </c>
      <c r="S1302" s="4" t="s">
        <v>870</v>
      </c>
      <c r="T1302" s="4">
        <v>125008</v>
      </c>
      <c r="U1302" s="4">
        <v>8125008</v>
      </c>
      <c r="V1302" s="4" t="s">
        <v>1009</v>
      </c>
      <c r="W1302" s="4">
        <v>1654</v>
      </c>
      <c r="Y1302" s="31">
        <v>0.61786762308444731</v>
      </c>
      <c r="Z1302" s="33">
        <v>5</v>
      </c>
      <c r="AA1302" s="34">
        <v>0.12357352461688946</v>
      </c>
      <c r="AB1302" s="32">
        <v>0.2</v>
      </c>
    </row>
    <row r="1303" spans="6:28" x14ac:dyDescent="0.2">
      <c r="F1303" s="24">
        <v>0.94401729106628252</v>
      </c>
      <c r="G1303" s="18">
        <v>0</v>
      </c>
      <c r="H1303" s="21" t="s">
        <v>3120</v>
      </c>
      <c r="I1303" s="16">
        <v>0</v>
      </c>
      <c r="J1303" s="23">
        <v>2344</v>
      </c>
      <c r="K1303" s="14">
        <v>1014</v>
      </c>
      <c r="L1303" s="14">
        <v>2776</v>
      </c>
      <c r="M1303" s="4" t="s">
        <v>870</v>
      </c>
      <c r="N1303" s="4" t="s">
        <v>871</v>
      </c>
      <c r="O1303" s="4" t="s">
        <v>873</v>
      </c>
      <c r="P1303" s="4">
        <v>30</v>
      </c>
      <c r="Q1303" s="4" t="s">
        <v>874</v>
      </c>
      <c r="R1303" s="6">
        <v>23</v>
      </c>
      <c r="S1303" s="4" t="s">
        <v>872</v>
      </c>
      <c r="T1303" s="4">
        <v>125008</v>
      </c>
      <c r="U1303" s="4">
        <v>8125008</v>
      </c>
      <c r="V1303" s="4" t="s">
        <v>1009</v>
      </c>
      <c r="W1303" s="4">
        <v>1118</v>
      </c>
      <c r="Y1303" s="31">
        <v>0.61786762308444731</v>
      </c>
      <c r="Z1303" s="33">
        <v>5</v>
      </c>
      <c r="AA1303" s="34">
        <v>0.12357352461688946</v>
      </c>
      <c r="AB1303" s="32">
        <v>0.2</v>
      </c>
    </row>
    <row r="1304" spans="6:28" x14ac:dyDescent="0.2">
      <c r="F1304" s="24">
        <v>0.19991680960548885</v>
      </c>
      <c r="G1304" s="18">
        <v>0</v>
      </c>
      <c r="H1304" s="21" t="s">
        <v>3121</v>
      </c>
      <c r="I1304" s="16">
        <v>0</v>
      </c>
      <c r="J1304" s="23">
        <v>5977</v>
      </c>
      <c r="K1304" s="14">
        <v>3530</v>
      </c>
      <c r="L1304" s="14">
        <v>5830</v>
      </c>
      <c r="M1304" s="4" t="s">
        <v>870</v>
      </c>
      <c r="N1304" s="4" t="s">
        <v>871</v>
      </c>
      <c r="O1304" s="4" t="s">
        <v>873</v>
      </c>
      <c r="P1304" s="4">
        <v>30</v>
      </c>
      <c r="Q1304" s="4" t="s">
        <v>870</v>
      </c>
      <c r="R1304" s="6">
        <v>1</v>
      </c>
      <c r="S1304" s="4" t="s">
        <v>870</v>
      </c>
      <c r="T1304" s="4">
        <v>118049</v>
      </c>
      <c r="U1304" s="4">
        <v>8118049</v>
      </c>
      <c r="V1304" s="4" t="s">
        <v>1012</v>
      </c>
      <c r="W1304" s="4">
        <v>195</v>
      </c>
      <c r="Y1304" s="31">
        <v>0.6102888439720936</v>
      </c>
      <c r="Z1304" s="33">
        <v>6</v>
      </c>
      <c r="AA1304" s="34">
        <v>0.10171480732868227</v>
      </c>
      <c r="AB1304" s="32">
        <v>0.16666666666666666</v>
      </c>
    </row>
    <row r="1305" spans="6:28" x14ac:dyDescent="0.2">
      <c r="F1305" s="24">
        <v>2.0586305317324185</v>
      </c>
      <c r="G1305" s="18">
        <v>0</v>
      </c>
      <c r="H1305" s="21" t="s">
        <v>3121</v>
      </c>
      <c r="I1305" s="16">
        <v>0</v>
      </c>
      <c r="J1305" s="23">
        <v>5977</v>
      </c>
      <c r="K1305" s="14">
        <v>3530</v>
      </c>
      <c r="L1305" s="14">
        <v>5830</v>
      </c>
      <c r="M1305" s="4" t="s">
        <v>870</v>
      </c>
      <c r="N1305" s="4" t="s">
        <v>871</v>
      </c>
      <c r="O1305" s="4" t="s">
        <v>873</v>
      </c>
      <c r="P1305" s="4">
        <v>30</v>
      </c>
      <c r="Q1305" s="4" t="s">
        <v>870</v>
      </c>
      <c r="R1305" s="6">
        <v>1</v>
      </c>
      <c r="S1305" s="4" t="s">
        <v>872</v>
      </c>
      <c r="T1305" s="4">
        <v>118049</v>
      </c>
      <c r="U1305" s="4">
        <v>8118049</v>
      </c>
      <c r="V1305" s="4" t="s">
        <v>1012</v>
      </c>
      <c r="W1305" s="4">
        <v>2008</v>
      </c>
      <c r="Y1305" s="31">
        <v>0.6102888439720936</v>
      </c>
      <c r="Z1305" s="33">
        <v>6</v>
      </c>
      <c r="AA1305" s="34">
        <v>0.10171480732868227</v>
      </c>
      <c r="AB1305" s="32">
        <v>0.16666666666666666</v>
      </c>
    </row>
    <row r="1306" spans="6:28" x14ac:dyDescent="0.2">
      <c r="F1306" s="24">
        <v>2.0371010291595195</v>
      </c>
      <c r="G1306" s="18">
        <v>0</v>
      </c>
      <c r="H1306" s="21" t="s">
        <v>3121</v>
      </c>
      <c r="I1306" s="16">
        <v>0</v>
      </c>
      <c r="J1306" s="23">
        <v>5977</v>
      </c>
      <c r="K1306" s="14">
        <v>3530</v>
      </c>
      <c r="L1306" s="14">
        <v>5830</v>
      </c>
      <c r="M1306" s="4" t="s">
        <v>870</v>
      </c>
      <c r="N1306" s="4" t="s">
        <v>871</v>
      </c>
      <c r="O1306" s="4" t="s">
        <v>873</v>
      </c>
      <c r="P1306" s="4">
        <v>30</v>
      </c>
      <c r="Q1306" s="4" t="s">
        <v>870</v>
      </c>
      <c r="R1306" s="6">
        <v>1</v>
      </c>
      <c r="S1306" s="4" t="s">
        <v>873</v>
      </c>
      <c r="T1306" s="4">
        <v>118049</v>
      </c>
      <c r="U1306" s="4">
        <v>8118049</v>
      </c>
      <c r="V1306" s="4" t="s">
        <v>1012</v>
      </c>
      <c r="W1306" s="4">
        <v>1987</v>
      </c>
      <c r="Y1306" s="31">
        <v>0.6102888439720936</v>
      </c>
      <c r="Z1306" s="33">
        <v>6</v>
      </c>
      <c r="AA1306" s="34">
        <v>0.10171480732868227</v>
      </c>
      <c r="AB1306" s="32">
        <v>0.16666666666666666</v>
      </c>
    </row>
    <row r="1307" spans="6:28" x14ac:dyDescent="0.2">
      <c r="F1307" s="24">
        <v>2.4523048555623844E-2</v>
      </c>
      <c r="G1307" s="18">
        <v>0</v>
      </c>
      <c r="H1307" s="21" t="s">
        <v>3121</v>
      </c>
      <c r="I1307" s="16">
        <v>0</v>
      </c>
      <c r="J1307" s="23">
        <v>39899</v>
      </c>
      <c r="K1307" s="14">
        <v>20454</v>
      </c>
      <c r="L1307" s="14">
        <v>29286</v>
      </c>
      <c r="M1307" s="4" t="s">
        <v>870</v>
      </c>
      <c r="N1307" s="4" t="s">
        <v>871</v>
      </c>
      <c r="O1307" s="4" t="s">
        <v>873</v>
      </c>
      <c r="P1307" s="4">
        <v>30</v>
      </c>
      <c r="Q1307" s="4" t="s">
        <v>870</v>
      </c>
      <c r="R1307" s="6">
        <v>1</v>
      </c>
      <c r="S1307" s="4" t="s">
        <v>877</v>
      </c>
      <c r="T1307" s="4">
        <v>118048</v>
      </c>
      <c r="U1307" s="4">
        <v>8118048</v>
      </c>
      <c r="V1307" s="4" t="s">
        <v>886</v>
      </c>
      <c r="W1307" s="4">
        <v>18</v>
      </c>
      <c r="Y1307" s="31">
        <v>0.55489240174477628</v>
      </c>
      <c r="Z1307" s="33">
        <v>22</v>
      </c>
      <c r="AA1307" s="34">
        <v>2.5222381897489831E-2</v>
      </c>
      <c r="AB1307" s="32">
        <v>4.5454545454545456E-2</v>
      </c>
    </row>
    <row r="1308" spans="6:28" x14ac:dyDescent="0.2">
      <c r="F1308" s="24">
        <v>0.46442212692967411</v>
      </c>
      <c r="G1308" s="18">
        <v>0</v>
      </c>
      <c r="H1308" s="21" t="s">
        <v>3121</v>
      </c>
      <c r="I1308" s="16">
        <v>0</v>
      </c>
      <c r="J1308" s="23">
        <v>5977</v>
      </c>
      <c r="K1308" s="14">
        <v>3530</v>
      </c>
      <c r="L1308" s="14">
        <v>5830</v>
      </c>
      <c r="M1308" s="4" t="s">
        <v>870</v>
      </c>
      <c r="N1308" s="4" t="s">
        <v>871</v>
      </c>
      <c r="O1308" s="4" t="s">
        <v>873</v>
      </c>
      <c r="P1308" s="4">
        <v>30</v>
      </c>
      <c r="Q1308" s="4" t="s">
        <v>870</v>
      </c>
      <c r="R1308" s="6">
        <v>1</v>
      </c>
      <c r="S1308" s="4" t="s">
        <v>877</v>
      </c>
      <c r="T1308" s="4">
        <v>118049</v>
      </c>
      <c r="U1308" s="4">
        <v>8118049</v>
      </c>
      <c r="V1308" s="4" t="s">
        <v>1012</v>
      </c>
      <c r="W1308" s="4">
        <v>453</v>
      </c>
      <c r="Y1308" s="31">
        <v>0.6102888439720936</v>
      </c>
      <c r="Z1308" s="33">
        <v>6</v>
      </c>
      <c r="AA1308" s="34">
        <v>0.10171480732868227</v>
      </c>
      <c r="AB1308" s="32">
        <v>0.16666666666666666</v>
      </c>
    </row>
    <row r="1309" spans="6:28" x14ac:dyDescent="0.2">
      <c r="F1309" s="24">
        <v>0.30500450450450456</v>
      </c>
      <c r="G1309" s="18">
        <v>0</v>
      </c>
      <c r="H1309" s="21" t="s">
        <v>3122</v>
      </c>
      <c r="I1309" s="16">
        <v>0</v>
      </c>
      <c r="J1309" s="23">
        <v>833</v>
      </c>
      <c r="K1309" s="14">
        <v>354</v>
      </c>
      <c r="L1309" s="14">
        <v>1554</v>
      </c>
      <c r="M1309" s="4" t="s">
        <v>870</v>
      </c>
      <c r="N1309" s="4" t="s">
        <v>871</v>
      </c>
      <c r="O1309" s="4" t="s">
        <v>873</v>
      </c>
      <c r="P1309" s="4">
        <v>31</v>
      </c>
      <c r="Q1309" s="4" t="s">
        <v>874</v>
      </c>
      <c r="R1309" s="6">
        <v>2</v>
      </c>
      <c r="S1309" s="4" t="s">
        <v>874</v>
      </c>
      <c r="T1309" s="4">
        <v>236061</v>
      </c>
      <c r="U1309" s="4">
        <v>8236061</v>
      </c>
      <c r="V1309" s="4" t="s">
        <v>161</v>
      </c>
      <c r="W1309" s="4">
        <v>569</v>
      </c>
      <c r="Y1309" s="31">
        <v>0.69609631521342574</v>
      </c>
      <c r="Z1309" s="33">
        <v>3</v>
      </c>
      <c r="AA1309" s="34">
        <v>0.23203210507114191</v>
      </c>
      <c r="AB1309" s="32">
        <v>0.33333333333333331</v>
      </c>
    </row>
    <row r="1310" spans="6:28" x14ac:dyDescent="0.2">
      <c r="F1310" s="24">
        <v>0.62518663406682973</v>
      </c>
      <c r="G1310" s="18">
        <v>0</v>
      </c>
      <c r="H1310" s="21" t="s">
        <v>3123</v>
      </c>
      <c r="I1310" s="16">
        <v>0</v>
      </c>
      <c r="J1310" s="23">
        <v>2766</v>
      </c>
      <c r="K1310" s="14">
        <v>1556</v>
      </c>
      <c r="L1310" s="14">
        <v>3681</v>
      </c>
      <c r="M1310" s="4" t="s">
        <v>870</v>
      </c>
      <c r="N1310" s="4" t="s">
        <v>871</v>
      </c>
      <c r="O1310" s="4" t="s">
        <v>873</v>
      </c>
      <c r="P1310" s="4">
        <v>31</v>
      </c>
      <c r="Q1310" s="4" t="s">
        <v>874</v>
      </c>
      <c r="R1310" s="6">
        <v>4</v>
      </c>
      <c r="S1310" s="4" t="s">
        <v>874</v>
      </c>
      <c r="T1310" s="4">
        <v>236033</v>
      </c>
      <c r="U1310" s="4">
        <v>8236033</v>
      </c>
      <c r="V1310" s="4" t="s">
        <v>1013</v>
      </c>
      <c r="W1310" s="4">
        <v>832</v>
      </c>
      <c r="Y1310" s="31">
        <v>0.65437960764713232</v>
      </c>
      <c r="Z1310" s="33">
        <v>3</v>
      </c>
      <c r="AA1310" s="34">
        <v>0.21812653588237743</v>
      </c>
      <c r="AB1310" s="32">
        <v>0.33333333333333331</v>
      </c>
    </row>
    <row r="1311" spans="6:28" x14ac:dyDescent="0.2">
      <c r="F1311" s="24">
        <v>0.42692512598992077</v>
      </c>
      <c r="G1311" s="18">
        <v>0</v>
      </c>
      <c r="H1311" s="21" t="s">
        <v>3124</v>
      </c>
      <c r="I1311" s="16">
        <v>0</v>
      </c>
      <c r="J1311" s="23">
        <v>3441</v>
      </c>
      <c r="K1311" s="14">
        <v>2823</v>
      </c>
      <c r="L1311" s="14">
        <v>4167</v>
      </c>
      <c r="M1311" s="4" t="s">
        <v>870</v>
      </c>
      <c r="N1311" s="4" t="s">
        <v>871</v>
      </c>
      <c r="O1311" s="4" t="s">
        <v>873</v>
      </c>
      <c r="P1311" s="4">
        <v>31</v>
      </c>
      <c r="Q1311" s="4" t="s">
        <v>874</v>
      </c>
      <c r="R1311" s="6">
        <v>5</v>
      </c>
      <c r="S1311" s="4" t="s">
        <v>874</v>
      </c>
      <c r="T1311" s="4">
        <v>215059</v>
      </c>
      <c r="U1311" s="4">
        <v>8215059</v>
      </c>
      <c r="V1311" s="4" t="s">
        <v>45</v>
      </c>
      <c r="W1311" s="4">
        <v>517</v>
      </c>
      <c r="Y1311" s="31">
        <v>0.67011791774518259</v>
      </c>
      <c r="Z1311" s="33">
        <v>3</v>
      </c>
      <c r="AA1311" s="34">
        <v>0.22337263924839421</v>
      </c>
      <c r="AB1311" s="32">
        <v>0.33333333333333331</v>
      </c>
    </row>
    <row r="1312" spans="6:28" x14ac:dyDescent="0.2">
      <c r="F1312" s="24">
        <v>1.1808974943052393</v>
      </c>
      <c r="G1312" s="18">
        <v>0</v>
      </c>
      <c r="H1312" s="21" t="s">
        <v>3125</v>
      </c>
      <c r="I1312" s="16">
        <v>0</v>
      </c>
      <c r="J1312" s="23">
        <v>2041</v>
      </c>
      <c r="K1312" s="14">
        <v>1666</v>
      </c>
      <c r="L1312" s="14">
        <v>3512</v>
      </c>
      <c r="M1312" s="4" t="s">
        <v>870</v>
      </c>
      <c r="N1312" s="4" t="s">
        <v>871</v>
      </c>
      <c r="O1312" s="4" t="s">
        <v>873</v>
      </c>
      <c r="P1312" s="4">
        <v>31</v>
      </c>
      <c r="Q1312" s="4" t="s">
        <v>874</v>
      </c>
      <c r="R1312" s="6">
        <v>7</v>
      </c>
      <c r="S1312" s="4" t="s">
        <v>870</v>
      </c>
      <c r="T1312" s="4">
        <v>236028</v>
      </c>
      <c r="U1312" s="4">
        <v>8236028</v>
      </c>
      <c r="V1312" s="4" t="s">
        <v>154</v>
      </c>
      <c r="W1312" s="4">
        <v>2032</v>
      </c>
      <c r="Y1312" s="31">
        <v>0.71727386064551879</v>
      </c>
      <c r="Z1312" s="33">
        <v>3</v>
      </c>
      <c r="AA1312" s="34">
        <v>0.23909128688183959</v>
      </c>
      <c r="AB1312" s="32">
        <v>0.33333333333333331</v>
      </c>
    </row>
    <row r="1313" spans="6:28" x14ac:dyDescent="0.2">
      <c r="F1313" s="24">
        <v>0.55093052391799546</v>
      </c>
      <c r="G1313" s="18">
        <v>0</v>
      </c>
      <c r="H1313" s="21" t="s">
        <v>3125</v>
      </c>
      <c r="I1313" s="16">
        <v>0</v>
      </c>
      <c r="J1313" s="23">
        <v>2041</v>
      </c>
      <c r="K1313" s="14">
        <v>1666</v>
      </c>
      <c r="L1313" s="14">
        <v>3512</v>
      </c>
      <c r="M1313" s="4" t="s">
        <v>870</v>
      </c>
      <c r="N1313" s="4" t="s">
        <v>871</v>
      </c>
      <c r="O1313" s="4" t="s">
        <v>873</v>
      </c>
      <c r="P1313" s="4">
        <v>31</v>
      </c>
      <c r="Q1313" s="4" t="s">
        <v>874</v>
      </c>
      <c r="R1313" s="6">
        <v>7</v>
      </c>
      <c r="S1313" s="4" t="s">
        <v>872</v>
      </c>
      <c r="T1313" s="4">
        <v>236028</v>
      </c>
      <c r="U1313" s="4">
        <v>8236028</v>
      </c>
      <c r="V1313" s="4" t="s">
        <v>154</v>
      </c>
      <c r="W1313" s="4">
        <v>948</v>
      </c>
      <c r="Y1313" s="31">
        <v>0.71727386064551879</v>
      </c>
      <c r="Z1313" s="33">
        <v>3</v>
      </c>
      <c r="AA1313" s="34">
        <v>0.23909128688183959</v>
      </c>
      <c r="AB1313" s="32">
        <v>0.33333333333333331</v>
      </c>
    </row>
    <row r="1314" spans="6:28" x14ac:dyDescent="0.2">
      <c r="F1314" s="24">
        <v>1.9296625916870416</v>
      </c>
      <c r="G1314" s="18">
        <v>0</v>
      </c>
      <c r="H1314" s="21" t="s">
        <v>3126</v>
      </c>
      <c r="I1314" s="16">
        <v>0</v>
      </c>
      <c r="J1314" s="23">
        <v>2766</v>
      </c>
      <c r="K1314" s="14">
        <v>1556</v>
      </c>
      <c r="L1314" s="14">
        <v>3681</v>
      </c>
      <c r="M1314" s="4" t="s">
        <v>870</v>
      </c>
      <c r="N1314" s="4" t="s">
        <v>871</v>
      </c>
      <c r="O1314" s="4" t="s">
        <v>873</v>
      </c>
      <c r="P1314" s="4">
        <v>31</v>
      </c>
      <c r="Q1314" s="4" t="s">
        <v>874</v>
      </c>
      <c r="R1314" s="6">
        <v>8</v>
      </c>
      <c r="S1314" s="4" t="s">
        <v>874</v>
      </c>
      <c r="T1314" s="4">
        <v>236033</v>
      </c>
      <c r="U1314" s="4">
        <v>8236033</v>
      </c>
      <c r="V1314" s="4" t="s">
        <v>1013</v>
      </c>
      <c r="W1314" s="4">
        <v>2568</v>
      </c>
      <c r="Y1314" s="31">
        <v>0.65437960764713232</v>
      </c>
      <c r="Z1314" s="33">
        <v>3</v>
      </c>
      <c r="AA1314" s="34">
        <v>0.21812653588237743</v>
      </c>
      <c r="AB1314" s="32">
        <v>0.33333333333333331</v>
      </c>
    </row>
    <row r="1315" spans="6:28" x14ac:dyDescent="0.2">
      <c r="F1315" s="24">
        <v>1.2668673978065803</v>
      </c>
      <c r="G1315" s="18">
        <v>0</v>
      </c>
      <c r="H1315" s="21" t="s">
        <v>3127</v>
      </c>
      <c r="I1315" s="16">
        <v>0</v>
      </c>
      <c r="J1315" s="23">
        <v>2161</v>
      </c>
      <c r="K1315" s="14">
        <v>1150</v>
      </c>
      <c r="L1315" s="14">
        <v>3009</v>
      </c>
      <c r="M1315" s="4" t="s">
        <v>870</v>
      </c>
      <c r="N1315" s="4" t="s">
        <v>871</v>
      </c>
      <c r="O1315" s="4" t="s">
        <v>873</v>
      </c>
      <c r="P1315" s="4">
        <v>31</v>
      </c>
      <c r="Q1315" s="4" t="s">
        <v>874</v>
      </c>
      <c r="R1315" s="6">
        <v>11</v>
      </c>
      <c r="S1315" s="4" t="s">
        <v>874</v>
      </c>
      <c r="T1315" s="4">
        <v>236038</v>
      </c>
      <c r="U1315" s="4">
        <v>8236038</v>
      </c>
      <c r="V1315" s="4" t="s">
        <v>1014</v>
      </c>
      <c r="W1315" s="4">
        <v>1764</v>
      </c>
      <c r="Y1315" s="31">
        <v>0.65806962025316451</v>
      </c>
      <c r="Z1315" s="33">
        <v>3</v>
      </c>
      <c r="AA1315" s="34">
        <v>0.21935654008438818</v>
      </c>
      <c r="AB1315" s="32">
        <v>0.33333333333333331</v>
      </c>
    </row>
    <row r="1316" spans="6:28" x14ac:dyDescent="0.2">
      <c r="F1316" s="24">
        <v>1.3187609791216703</v>
      </c>
      <c r="G1316" s="18">
        <v>0</v>
      </c>
      <c r="H1316" s="21" t="s">
        <v>3128</v>
      </c>
      <c r="I1316" s="16">
        <v>0</v>
      </c>
      <c r="J1316" s="23">
        <v>3441</v>
      </c>
      <c r="K1316" s="14">
        <v>2823</v>
      </c>
      <c r="L1316" s="14">
        <v>4167</v>
      </c>
      <c r="M1316" s="4" t="s">
        <v>870</v>
      </c>
      <c r="N1316" s="4" t="s">
        <v>871</v>
      </c>
      <c r="O1316" s="4" t="s">
        <v>873</v>
      </c>
      <c r="P1316" s="4">
        <v>31</v>
      </c>
      <c r="Q1316" s="4" t="s">
        <v>874</v>
      </c>
      <c r="R1316" s="6">
        <v>12</v>
      </c>
      <c r="S1316" s="4" t="s">
        <v>874</v>
      </c>
      <c r="T1316" s="4">
        <v>215059</v>
      </c>
      <c r="U1316" s="4">
        <v>8215059</v>
      </c>
      <c r="V1316" s="4" t="s">
        <v>45</v>
      </c>
      <c r="W1316" s="4">
        <v>1597</v>
      </c>
      <c r="Y1316" s="31">
        <v>0.67011791774518259</v>
      </c>
      <c r="Z1316" s="33">
        <v>3</v>
      </c>
      <c r="AA1316" s="34">
        <v>0.22337263924839421</v>
      </c>
      <c r="AB1316" s="32">
        <v>0.33333333333333331</v>
      </c>
    </row>
    <row r="1317" spans="6:28" x14ac:dyDescent="0.2">
      <c r="F1317" s="24">
        <v>0.71099136069114466</v>
      </c>
      <c r="G1317" s="18">
        <v>0</v>
      </c>
      <c r="H1317" s="21" t="s">
        <v>3128</v>
      </c>
      <c r="I1317" s="16">
        <v>0</v>
      </c>
      <c r="J1317" s="23">
        <v>3441</v>
      </c>
      <c r="K1317" s="14">
        <v>2823</v>
      </c>
      <c r="L1317" s="14">
        <v>4167</v>
      </c>
      <c r="M1317" s="4" t="s">
        <v>870</v>
      </c>
      <c r="N1317" s="4" t="s">
        <v>871</v>
      </c>
      <c r="O1317" s="4" t="s">
        <v>873</v>
      </c>
      <c r="P1317" s="4">
        <v>31</v>
      </c>
      <c r="Q1317" s="4" t="s">
        <v>874</v>
      </c>
      <c r="R1317" s="6">
        <v>12</v>
      </c>
      <c r="S1317" s="4" t="s">
        <v>872</v>
      </c>
      <c r="T1317" s="4">
        <v>215059</v>
      </c>
      <c r="U1317" s="4">
        <v>8215059</v>
      </c>
      <c r="V1317" s="4" t="s">
        <v>45</v>
      </c>
      <c r="W1317" s="4">
        <v>861</v>
      </c>
      <c r="Y1317" s="31">
        <v>0.67011791774518259</v>
      </c>
      <c r="Z1317" s="33">
        <v>3</v>
      </c>
      <c r="AA1317" s="34">
        <v>0.22337263924839421</v>
      </c>
      <c r="AB1317" s="32">
        <v>0.33333333333333331</v>
      </c>
    </row>
    <row r="1318" spans="6:28" x14ac:dyDescent="0.2">
      <c r="F1318" s="24">
        <v>0.48662676453980808</v>
      </c>
      <c r="G1318" s="18">
        <v>0</v>
      </c>
      <c r="H1318" s="21" t="s">
        <v>3129</v>
      </c>
      <c r="I1318" s="16">
        <v>0</v>
      </c>
      <c r="J1318" s="23">
        <v>964</v>
      </c>
      <c r="K1318" s="14">
        <v>616</v>
      </c>
      <c r="L1318" s="14">
        <v>1771</v>
      </c>
      <c r="M1318" s="4" t="s">
        <v>870</v>
      </c>
      <c r="N1318" s="4" t="s">
        <v>871</v>
      </c>
      <c r="O1318" s="4" t="s">
        <v>873</v>
      </c>
      <c r="P1318" s="4">
        <v>31</v>
      </c>
      <c r="Q1318" s="4" t="s">
        <v>874</v>
      </c>
      <c r="R1318" s="6">
        <v>13</v>
      </c>
      <c r="S1318" s="4" t="s">
        <v>874</v>
      </c>
      <c r="T1318" s="4">
        <v>236075</v>
      </c>
      <c r="U1318" s="4">
        <v>8236075</v>
      </c>
      <c r="V1318" s="4" t="s">
        <v>171</v>
      </c>
      <c r="W1318" s="4">
        <v>894</v>
      </c>
      <c r="Y1318" s="31">
        <v>0.71232467920023879</v>
      </c>
      <c r="Z1318" s="33">
        <v>1</v>
      </c>
      <c r="AA1318" s="34">
        <v>0.71232467920023879</v>
      </c>
      <c r="AB1318" s="32">
        <v>1</v>
      </c>
    </row>
    <row r="1319" spans="6:28" x14ac:dyDescent="0.2">
      <c r="F1319" s="24">
        <v>0.21115077424612874</v>
      </c>
      <c r="G1319" s="18">
        <v>0</v>
      </c>
      <c r="H1319" s="21" t="s">
        <v>3130</v>
      </c>
      <c r="I1319" s="16">
        <v>0</v>
      </c>
      <c r="J1319" s="23">
        <v>2766</v>
      </c>
      <c r="K1319" s="14">
        <v>1556</v>
      </c>
      <c r="L1319" s="14">
        <v>3681</v>
      </c>
      <c r="M1319" s="4" t="s">
        <v>870</v>
      </c>
      <c r="N1319" s="4" t="s">
        <v>871</v>
      </c>
      <c r="O1319" s="4" t="s">
        <v>873</v>
      </c>
      <c r="P1319" s="4">
        <v>31</v>
      </c>
      <c r="Q1319" s="4" t="s">
        <v>874</v>
      </c>
      <c r="R1319" s="6">
        <v>14</v>
      </c>
      <c r="S1319" s="4" t="s">
        <v>874</v>
      </c>
      <c r="T1319" s="4">
        <v>236033</v>
      </c>
      <c r="U1319" s="4">
        <v>8236033</v>
      </c>
      <c r="V1319" s="4" t="s">
        <v>1013</v>
      </c>
      <c r="W1319" s="4">
        <v>281</v>
      </c>
      <c r="Y1319" s="31">
        <v>0.65437960764713232</v>
      </c>
      <c r="Z1319" s="33">
        <v>3</v>
      </c>
      <c r="AA1319" s="34">
        <v>0.21812653588237743</v>
      </c>
      <c r="AB1319" s="32">
        <v>0.33333333333333331</v>
      </c>
    </row>
    <row r="1320" spans="6:28" x14ac:dyDescent="0.2">
      <c r="F1320" s="24">
        <v>1.109013438735178</v>
      </c>
      <c r="G1320" s="18">
        <v>0</v>
      </c>
      <c r="H1320" s="21" t="s">
        <v>3131</v>
      </c>
      <c r="I1320" s="16">
        <v>0</v>
      </c>
      <c r="J1320" s="23">
        <v>1321</v>
      </c>
      <c r="K1320" s="14">
        <v>831</v>
      </c>
      <c r="L1320" s="14">
        <v>2530</v>
      </c>
      <c r="M1320" s="4" t="s">
        <v>870</v>
      </c>
      <c r="N1320" s="4" t="s">
        <v>871</v>
      </c>
      <c r="O1320" s="4" t="s">
        <v>873</v>
      </c>
      <c r="P1320" s="4">
        <v>31</v>
      </c>
      <c r="Q1320" s="4" t="s">
        <v>874</v>
      </c>
      <c r="R1320" s="6">
        <v>15</v>
      </c>
      <c r="S1320" s="4" t="s">
        <v>874</v>
      </c>
      <c r="T1320" s="4">
        <v>236050</v>
      </c>
      <c r="U1320" s="4">
        <v>8236050</v>
      </c>
      <c r="V1320" s="4" t="s">
        <v>160</v>
      </c>
      <c r="W1320" s="4">
        <v>2124</v>
      </c>
      <c r="Y1320" s="31">
        <v>0.71785561725758218</v>
      </c>
      <c r="Z1320" s="33">
        <v>2</v>
      </c>
      <c r="AA1320" s="34">
        <v>0.35892780862879109</v>
      </c>
      <c r="AB1320" s="32">
        <v>0.5</v>
      </c>
    </row>
    <row r="1321" spans="6:28" x14ac:dyDescent="0.2">
      <c r="F1321" s="24">
        <v>0.21198656126482213</v>
      </c>
      <c r="G1321" s="18">
        <v>0</v>
      </c>
      <c r="H1321" s="21" t="s">
        <v>3131</v>
      </c>
      <c r="I1321" s="16">
        <v>0</v>
      </c>
      <c r="J1321" s="23">
        <v>1321</v>
      </c>
      <c r="K1321" s="14">
        <v>831</v>
      </c>
      <c r="L1321" s="14">
        <v>2530</v>
      </c>
      <c r="M1321" s="4" t="s">
        <v>870</v>
      </c>
      <c r="N1321" s="4" t="s">
        <v>871</v>
      </c>
      <c r="O1321" s="4" t="s">
        <v>873</v>
      </c>
      <c r="P1321" s="4">
        <v>31</v>
      </c>
      <c r="Q1321" s="4" t="s">
        <v>874</v>
      </c>
      <c r="R1321" s="6">
        <v>15</v>
      </c>
      <c r="S1321" s="4" t="s">
        <v>872</v>
      </c>
      <c r="T1321" s="4">
        <v>236050</v>
      </c>
      <c r="U1321" s="4">
        <v>8236050</v>
      </c>
      <c r="V1321" s="4" t="s">
        <v>160</v>
      </c>
      <c r="W1321" s="4">
        <v>406</v>
      </c>
      <c r="Y1321" s="31">
        <v>0.71785561725758218</v>
      </c>
      <c r="Z1321" s="33">
        <v>2</v>
      </c>
      <c r="AA1321" s="34">
        <v>0.35892780862879109</v>
      </c>
      <c r="AB1321" s="32">
        <v>0.5</v>
      </c>
    </row>
    <row r="1322" spans="6:28" x14ac:dyDescent="0.2">
      <c r="F1322" s="24">
        <v>0.4077533900977609</v>
      </c>
      <c r="G1322" s="18">
        <v>0</v>
      </c>
      <c r="H1322" s="21" t="s">
        <v>3132</v>
      </c>
      <c r="I1322" s="16">
        <v>0</v>
      </c>
      <c r="J1322" s="23">
        <v>2237</v>
      </c>
      <c r="K1322" s="14">
        <v>1122</v>
      </c>
      <c r="L1322" s="14">
        <v>3171</v>
      </c>
      <c r="M1322" s="4" t="s">
        <v>870</v>
      </c>
      <c r="N1322" s="4" t="s">
        <v>871</v>
      </c>
      <c r="O1322" s="4" t="s">
        <v>873</v>
      </c>
      <c r="P1322" s="4">
        <v>31</v>
      </c>
      <c r="Q1322" s="4" t="s">
        <v>874</v>
      </c>
      <c r="R1322" s="6">
        <v>18</v>
      </c>
      <c r="S1322" s="4" t="s">
        <v>874</v>
      </c>
      <c r="T1322" s="4">
        <v>236065</v>
      </c>
      <c r="U1322" s="4">
        <v>8236065</v>
      </c>
      <c r="V1322" s="4" t="s">
        <v>163</v>
      </c>
      <c r="W1322" s="4">
        <v>578</v>
      </c>
      <c r="Y1322" s="31">
        <v>0.657427258805513</v>
      </c>
      <c r="Z1322" s="33">
        <v>4</v>
      </c>
      <c r="AA1322" s="34">
        <v>0.16435681470137825</v>
      </c>
      <c r="AB1322" s="32">
        <v>0.25</v>
      </c>
    </row>
    <row r="1323" spans="6:28" x14ac:dyDescent="0.2">
      <c r="F1323" s="24">
        <v>0.24973131504257332</v>
      </c>
      <c r="G1323" s="18">
        <v>0</v>
      </c>
      <c r="H1323" s="21" t="s">
        <v>3133</v>
      </c>
      <c r="I1323" s="16">
        <v>0</v>
      </c>
      <c r="J1323" s="23">
        <v>2237</v>
      </c>
      <c r="K1323" s="14">
        <v>1122</v>
      </c>
      <c r="L1323" s="14">
        <v>3171</v>
      </c>
      <c r="M1323" s="4" t="s">
        <v>870</v>
      </c>
      <c r="N1323" s="4" t="s">
        <v>871</v>
      </c>
      <c r="O1323" s="4" t="s">
        <v>873</v>
      </c>
      <c r="P1323" s="4">
        <v>31</v>
      </c>
      <c r="Q1323" s="4" t="s">
        <v>874</v>
      </c>
      <c r="R1323" s="6">
        <v>19</v>
      </c>
      <c r="S1323" s="4" t="s">
        <v>874</v>
      </c>
      <c r="T1323" s="4">
        <v>236065</v>
      </c>
      <c r="U1323" s="4">
        <v>8236065</v>
      </c>
      <c r="V1323" s="4" t="s">
        <v>163</v>
      </c>
      <c r="W1323" s="4">
        <v>354</v>
      </c>
      <c r="Y1323" s="31">
        <v>0.657427258805513</v>
      </c>
      <c r="Z1323" s="33">
        <v>4</v>
      </c>
      <c r="AA1323" s="34">
        <v>0.16435681470137825</v>
      </c>
      <c r="AB1323" s="32">
        <v>0.25</v>
      </c>
    </row>
    <row r="1324" spans="6:28" x14ac:dyDescent="0.2">
      <c r="F1324" s="24">
        <v>0.28942605516782982</v>
      </c>
      <c r="G1324" s="18">
        <v>0</v>
      </c>
      <c r="H1324" s="21" t="s">
        <v>3134</v>
      </c>
      <c r="I1324" s="16">
        <v>0</v>
      </c>
      <c r="J1324" s="23">
        <v>2161</v>
      </c>
      <c r="K1324" s="14">
        <v>1150</v>
      </c>
      <c r="L1324" s="14">
        <v>3009</v>
      </c>
      <c r="M1324" s="4" t="s">
        <v>870</v>
      </c>
      <c r="N1324" s="4" t="s">
        <v>871</v>
      </c>
      <c r="O1324" s="4" t="s">
        <v>873</v>
      </c>
      <c r="P1324" s="4">
        <v>31</v>
      </c>
      <c r="Q1324" s="4" t="s">
        <v>874</v>
      </c>
      <c r="R1324" s="6">
        <v>20</v>
      </c>
      <c r="S1324" s="4" t="s">
        <v>874</v>
      </c>
      <c r="T1324" s="4">
        <v>236038</v>
      </c>
      <c r="U1324" s="4">
        <v>8236038</v>
      </c>
      <c r="V1324" s="4" t="s">
        <v>1014</v>
      </c>
      <c r="W1324" s="4">
        <v>403</v>
      </c>
      <c r="Y1324" s="31">
        <v>0.65806962025316451</v>
      </c>
      <c r="Z1324" s="33">
        <v>3</v>
      </c>
      <c r="AA1324" s="34">
        <v>0.21935654008438818</v>
      </c>
      <c r="AB1324" s="32">
        <v>0.33333333333333331</v>
      </c>
    </row>
    <row r="1325" spans="6:28" x14ac:dyDescent="0.2">
      <c r="F1325" s="24">
        <v>4.7138755980861242E-3</v>
      </c>
      <c r="G1325" s="18">
        <v>0</v>
      </c>
      <c r="H1325" s="21" t="s">
        <v>3134</v>
      </c>
      <c r="I1325" s="16">
        <v>0</v>
      </c>
      <c r="J1325" s="23">
        <v>9852</v>
      </c>
      <c r="K1325" s="14">
        <v>4629</v>
      </c>
      <c r="L1325" s="14">
        <v>10450</v>
      </c>
      <c r="M1325" s="4" t="s">
        <v>870</v>
      </c>
      <c r="N1325" s="4" t="s">
        <v>871</v>
      </c>
      <c r="O1325" s="4" t="s">
        <v>873</v>
      </c>
      <c r="P1325" s="4">
        <v>31</v>
      </c>
      <c r="Q1325" s="4" t="s">
        <v>874</v>
      </c>
      <c r="R1325" s="6">
        <v>20</v>
      </c>
      <c r="S1325" s="4" t="s">
        <v>874</v>
      </c>
      <c r="T1325" s="4">
        <v>236040</v>
      </c>
      <c r="U1325" s="4">
        <v>8236040</v>
      </c>
      <c r="V1325" s="4" t="s">
        <v>1015</v>
      </c>
      <c r="W1325" s="4">
        <v>5</v>
      </c>
      <c r="Y1325" s="31">
        <v>0.60482932894789621</v>
      </c>
      <c r="Z1325" s="33">
        <v>10</v>
      </c>
      <c r="AA1325" s="34">
        <v>6.0482932894789621E-2</v>
      </c>
      <c r="AB1325" s="32">
        <v>0.1</v>
      </c>
    </row>
    <row r="1326" spans="6:28" x14ac:dyDescent="0.2">
      <c r="F1326" s="24">
        <v>0.30917198177676536</v>
      </c>
      <c r="G1326" s="18">
        <v>0</v>
      </c>
      <c r="H1326" s="21" t="s">
        <v>3135</v>
      </c>
      <c r="I1326" s="16">
        <v>0</v>
      </c>
      <c r="J1326" s="23">
        <v>2041</v>
      </c>
      <c r="K1326" s="14">
        <v>1666</v>
      </c>
      <c r="L1326" s="14">
        <v>3512</v>
      </c>
      <c r="M1326" s="4" t="s">
        <v>870</v>
      </c>
      <c r="N1326" s="4" t="s">
        <v>871</v>
      </c>
      <c r="O1326" s="4" t="s">
        <v>873</v>
      </c>
      <c r="P1326" s="4">
        <v>31</v>
      </c>
      <c r="Q1326" s="4" t="s">
        <v>874</v>
      </c>
      <c r="R1326" s="6">
        <v>21</v>
      </c>
      <c r="S1326" s="4" t="s">
        <v>874</v>
      </c>
      <c r="T1326" s="4">
        <v>236028</v>
      </c>
      <c r="U1326" s="4">
        <v>8236028</v>
      </c>
      <c r="V1326" s="4" t="s">
        <v>154</v>
      </c>
      <c r="W1326" s="4">
        <v>532</v>
      </c>
      <c r="Y1326" s="31">
        <v>0.71727386064551879</v>
      </c>
      <c r="Z1326" s="33">
        <v>3</v>
      </c>
      <c r="AA1326" s="34">
        <v>0.23909128688183959</v>
      </c>
      <c r="AB1326" s="32">
        <v>0.33333333333333331</v>
      </c>
    </row>
    <row r="1327" spans="6:28" x14ac:dyDescent="0.2">
      <c r="F1327" s="24">
        <v>0.52638738738738744</v>
      </c>
      <c r="G1327" s="18">
        <v>0</v>
      </c>
      <c r="H1327" s="21" t="s">
        <v>3136</v>
      </c>
      <c r="I1327" s="16">
        <v>0</v>
      </c>
      <c r="J1327" s="23">
        <v>833</v>
      </c>
      <c r="K1327" s="14">
        <v>354</v>
      </c>
      <c r="L1327" s="14">
        <v>1554</v>
      </c>
      <c r="M1327" s="4" t="s">
        <v>870</v>
      </c>
      <c r="N1327" s="4" t="s">
        <v>871</v>
      </c>
      <c r="O1327" s="4" t="s">
        <v>873</v>
      </c>
      <c r="P1327" s="4">
        <v>31</v>
      </c>
      <c r="Q1327" s="4" t="s">
        <v>874</v>
      </c>
      <c r="R1327" s="6">
        <v>22</v>
      </c>
      <c r="S1327" s="4" t="s">
        <v>874</v>
      </c>
      <c r="T1327" s="4">
        <v>236061</v>
      </c>
      <c r="U1327" s="4">
        <v>8236061</v>
      </c>
      <c r="V1327" s="4" t="s">
        <v>161</v>
      </c>
      <c r="W1327" s="4">
        <v>982</v>
      </c>
      <c r="Y1327" s="31">
        <v>0.69609631521342574</v>
      </c>
      <c r="Z1327" s="33">
        <v>3</v>
      </c>
      <c r="AA1327" s="34">
        <v>0.23203210507114191</v>
      </c>
      <c r="AB1327" s="32">
        <v>0.33333333333333331</v>
      </c>
    </row>
    <row r="1328" spans="6:28" x14ac:dyDescent="0.2">
      <c r="F1328" s="24">
        <v>1.1520091453800061</v>
      </c>
      <c r="G1328" s="18">
        <v>0</v>
      </c>
      <c r="H1328" s="21" t="s">
        <v>3137</v>
      </c>
      <c r="I1328" s="16">
        <v>0</v>
      </c>
      <c r="J1328" s="23">
        <v>2237</v>
      </c>
      <c r="K1328" s="14">
        <v>1122</v>
      </c>
      <c r="L1328" s="14">
        <v>3171</v>
      </c>
      <c r="M1328" s="4" t="s">
        <v>870</v>
      </c>
      <c r="N1328" s="4" t="s">
        <v>871</v>
      </c>
      <c r="O1328" s="4" t="s">
        <v>873</v>
      </c>
      <c r="P1328" s="4">
        <v>31</v>
      </c>
      <c r="Q1328" s="4" t="s">
        <v>874</v>
      </c>
      <c r="R1328" s="6">
        <v>23</v>
      </c>
      <c r="S1328" s="4" t="s">
        <v>874</v>
      </c>
      <c r="T1328" s="4">
        <v>236065</v>
      </c>
      <c r="U1328" s="4">
        <v>8236065</v>
      </c>
      <c r="V1328" s="4" t="s">
        <v>163</v>
      </c>
      <c r="W1328" s="4">
        <v>1633</v>
      </c>
      <c r="Y1328" s="31">
        <v>0.657427258805513</v>
      </c>
      <c r="Z1328" s="33">
        <v>4</v>
      </c>
      <c r="AA1328" s="34">
        <v>0.16435681470137825</v>
      </c>
      <c r="AB1328" s="32">
        <v>0.25</v>
      </c>
    </row>
    <row r="1329" spans="6:28" x14ac:dyDescent="0.2">
      <c r="F1329" s="24">
        <v>0.82797990622906903</v>
      </c>
      <c r="G1329" s="18">
        <v>0</v>
      </c>
      <c r="H1329" s="21" t="s">
        <v>3138</v>
      </c>
      <c r="I1329" s="16">
        <v>0</v>
      </c>
      <c r="J1329" s="23">
        <v>1074</v>
      </c>
      <c r="K1329" s="14">
        <v>437</v>
      </c>
      <c r="L1329" s="14">
        <v>1493</v>
      </c>
      <c r="M1329" s="4" t="s">
        <v>870</v>
      </c>
      <c r="N1329" s="4" t="s">
        <v>871</v>
      </c>
      <c r="O1329" s="4" t="s">
        <v>873</v>
      </c>
      <c r="P1329" s="4">
        <v>31</v>
      </c>
      <c r="Q1329" s="4" t="s">
        <v>874</v>
      </c>
      <c r="R1329" s="6">
        <v>24</v>
      </c>
      <c r="S1329" s="4" t="s">
        <v>874</v>
      </c>
      <c r="T1329" s="4">
        <v>236068</v>
      </c>
      <c r="U1329" s="4">
        <v>8236068</v>
      </c>
      <c r="V1329" s="4" t="s">
        <v>165</v>
      </c>
      <c r="W1329" s="4">
        <v>1151</v>
      </c>
      <c r="Y1329" s="31">
        <v>0.64247669773635152</v>
      </c>
      <c r="Z1329" s="33">
        <v>2</v>
      </c>
      <c r="AA1329" s="34">
        <v>0.32123834886817576</v>
      </c>
      <c r="AB1329" s="32">
        <v>0.5</v>
      </c>
    </row>
    <row r="1330" spans="6:28" x14ac:dyDescent="0.2">
      <c r="F1330" s="24">
        <v>0.24602009377093104</v>
      </c>
      <c r="G1330" s="18">
        <v>0</v>
      </c>
      <c r="H1330" s="21" t="s">
        <v>3138</v>
      </c>
      <c r="I1330" s="16">
        <v>0</v>
      </c>
      <c r="J1330" s="23">
        <v>1074</v>
      </c>
      <c r="K1330" s="14">
        <v>437</v>
      </c>
      <c r="L1330" s="14">
        <v>1493</v>
      </c>
      <c r="M1330" s="4" t="s">
        <v>870</v>
      </c>
      <c r="N1330" s="4" t="s">
        <v>871</v>
      </c>
      <c r="O1330" s="4" t="s">
        <v>873</v>
      </c>
      <c r="P1330" s="4">
        <v>31</v>
      </c>
      <c r="Q1330" s="4" t="s">
        <v>874</v>
      </c>
      <c r="R1330" s="6">
        <v>24</v>
      </c>
      <c r="S1330" s="4" t="s">
        <v>870</v>
      </c>
      <c r="T1330" s="4">
        <v>236068</v>
      </c>
      <c r="U1330" s="4">
        <v>8236068</v>
      </c>
      <c r="V1330" s="4" t="s">
        <v>165</v>
      </c>
      <c r="W1330" s="4">
        <v>342</v>
      </c>
      <c r="Y1330" s="31">
        <v>0.64247669773635152</v>
      </c>
      <c r="Z1330" s="33">
        <v>2</v>
      </c>
      <c r="AA1330" s="34">
        <v>0.32123834886817576</v>
      </c>
      <c r="AB1330" s="32">
        <v>0.5</v>
      </c>
    </row>
    <row r="1331" spans="6:28" x14ac:dyDescent="0.2">
      <c r="F1331" s="24">
        <v>0.6047065470255899</v>
      </c>
      <c r="G1331" s="18">
        <v>0</v>
      </c>
      <c r="H1331" s="21" t="s">
        <v>3139</v>
      </c>
      <c r="I1331" s="16">
        <v>0</v>
      </c>
      <c r="J1331" s="23">
        <v>2161</v>
      </c>
      <c r="K1331" s="14">
        <v>1150</v>
      </c>
      <c r="L1331" s="14">
        <v>3009</v>
      </c>
      <c r="M1331" s="4" t="s">
        <v>870</v>
      </c>
      <c r="N1331" s="4" t="s">
        <v>871</v>
      </c>
      <c r="O1331" s="4" t="s">
        <v>873</v>
      </c>
      <c r="P1331" s="4">
        <v>31</v>
      </c>
      <c r="Q1331" s="4" t="s">
        <v>874</v>
      </c>
      <c r="R1331" s="6">
        <v>25</v>
      </c>
      <c r="S1331" s="4" t="s">
        <v>874</v>
      </c>
      <c r="T1331" s="4">
        <v>236038</v>
      </c>
      <c r="U1331" s="4">
        <v>8236038</v>
      </c>
      <c r="V1331" s="4" t="s">
        <v>1014</v>
      </c>
      <c r="W1331" s="4">
        <v>842</v>
      </c>
      <c r="Y1331" s="31">
        <v>0.65806962025316451</v>
      </c>
      <c r="Z1331" s="33">
        <v>3</v>
      </c>
      <c r="AA1331" s="34">
        <v>0.21935654008438818</v>
      </c>
      <c r="AB1331" s="32">
        <v>0.33333333333333331</v>
      </c>
    </row>
    <row r="1332" spans="6:28" x14ac:dyDescent="0.2">
      <c r="F1332" s="24">
        <v>1.6081081081081082E-3</v>
      </c>
      <c r="G1332" s="18">
        <v>0</v>
      </c>
      <c r="H1332" s="21" t="s">
        <v>3139</v>
      </c>
      <c r="I1332" s="16">
        <v>0</v>
      </c>
      <c r="J1332" s="23">
        <v>833</v>
      </c>
      <c r="K1332" s="14">
        <v>354</v>
      </c>
      <c r="L1332" s="14">
        <v>1554</v>
      </c>
      <c r="M1332" s="4" t="s">
        <v>870</v>
      </c>
      <c r="N1332" s="4" t="s">
        <v>871</v>
      </c>
      <c r="O1332" s="4" t="s">
        <v>873</v>
      </c>
      <c r="P1332" s="4">
        <v>31</v>
      </c>
      <c r="Q1332" s="4" t="s">
        <v>874</v>
      </c>
      <c r="R1332" s="6">
        <v>25</v>
      </c>
      <c r="S1332" s="4" t="s">
        <v>874</v>
      </c>
      <c r="T1332" s="4">
        <v>236061</v>
      </c>
      <c r="U1332" s="4">
        <v>8236061</v>
      </c>
      <c r="V1332" s="4" t="s">
        <v>161</v>
      </c>
      <c r="W1332" s="4">
        <v>3</v>
      </c>
      <c r="Y1332" s="31">
        <v>0.69609631521342574</v>
      </c>
      <c r="Z1332" s="33">
        <v>3</v>
      </c>
      <c r="AA1332" s="34">
        <v>0.23203210507114191</v>
      </c>
      <c r="AB1332" s="32">
        <v>0.33333333333333331</v>
      </c>
    </row>
    <row r="1333" spans="6:28" x14ac:dyDescent="0.2">
      <c r="F1333" s="24">
        <v>0.42750614947965943</v>
      </c>
      <c r="G1333" s="18">
        <v>0</v>
      </c>
      <c r="H1333" s="21" t="s">
        <v>3140</v>
      </c>
      <c r="I1333" s="16">
        <v>0</v>
      </c>
      <c r="J1333" s="23">
        <v>2237</v>
      </c>
      <c r="K1333" s="14">
        <v>1122</v>
      </c>
      <c r="L1333" s="14">
        <v>3171</v>
      </c>
      <c r="M1333" s="4" t="s">
        <v>870</v>
      </c>
      <c r="N1333" s="4" t="s">
        <v>871</v>
      </c>
      <c r="O1333" s="4" t="s">
        <v>873</v>
      </c>
      <c r="P1333" s="4">
        <v>31</v>
      </c>
      <c r="Q1333" s="4" t="s">
        <v>874</v>
      </c>
      <c r="R1333" s="6">
        <v>31</v>
      </c>
      <c r="S1333" s="4" t="s">
        <v>874</v>
      </c>
      <c r="T1333" s="4">
        <v>236065</v>
      </c>
      <c r="U1333" s="4">
        <v>8236065</v>
      </c>
      <c r="V1333" s="4" t="s">
        <v>163</v>
      </c>
      <c r="W1333" s="4">
        <v>606</v>
      </c>
      <c r="Y1333" s="31">
        <v>0.657427258805513</v>
      </c>
      <c r="Z1333" s="33">
        <v>4</v>
      </c>
      <c r="AA1333" s="34">
        <v>0.16435681470137825</v>
      </c>
      <c r="AB1333" s="32">
        <v>0.25</v>
      </c>
    </row>
    <row r="1334" spans="6:28" x14ac:dyDescent="0.2">
      <c r="F1334" s="24">
        <v>0.49401416267942583</v>
      </c>
      <c r="G1334" s="18">
        <v>0</v>
      </c>
      <c r="H1334" s="21" t="s">
        <v>3141</v>
      </c>
      <c r="I1334" s="16">
        <v>0</v>
      </c>
      <c r="J1334" s="23">
        <v>9852</v>
      </c>
      <c r="K1334" s="14">
        <v>4629</v>
      </c>
      <c r="L1334" s="14">
        <v>10450</v>
      </c>
      <c r="M1334" s="4" t="s">
        <v>870</v>
      </c>
      <c r="N1334" s="4" t="s">
        <v>871</v>
      </c>
      <c r="O1334" s="4" t="s">
        <v>873</v>
      </c>
      <c r="P1334" s="4">
        <v>31</v>
      </c>
      <c r="Q1334" s="4" t="s">
        <v>870</v>
      </c>
      <c r="R1334" s="6">
        <v>1</v>
      </c>
      <c r="S1334" s="4" t="s">
        <v>870</v>
      </c>
      <c r="T1334" s="4">
        <v>236040</v>
      </c>
      <c r="U1334" s="4">
        <v>8236040</v>
      </c>
      <c r="V1334" s="4" t="s">
        <v>1015</v>
      </c>
      <c r="W1334" s="4">
        <v>524</v>
      </c>
      <c r="Y1334" s="31">
        <v>0.60482932894789621</v>
      </c>
      <c r="Z1334" s="33">
        <v>10</v>
      </c>
      <c r="AA1334" s="34">
        <v>6.0482932894789621E-2</v>
      </c>
      <c r="AB1334" s="32">
        <v>0.1</v>
      </c>
    </row>
    <row r="1335" spans="6:28" x14ac:dyDescent="0.2">
      <c r="F1335" s="24">
        <v>1.4707291866028709</v>
      </c>
      <c r="G1335" s="18">
        <v>0</v>
      </c>
      <c r="H1335" s="21" t="s">
        <v>3141</v>
      </c>
      <c r="I1335" s="16">
        <v>0</v>
      </c>
      <c r="J1335" s="23">
        <v>9852</v>
      </c>
      <c r="K1335" s="14">
        <v>4629</v>
      </c>
      <c r="L1335" s="14">
        <v>10450</v>
      </c>
      <c r="M1335" s="4" t="s">
        <v>870</v>
      </c>
      <c r="N1335" s="4" t="s">
        <v>871</v>
      </c>
      <c r="O1335" s="4" t="s">
        <v>873</v>
      </c>
      <c r="P1335" s="4">
        <v>31</v>
      </c>
      <c r="Q1335" s="4" t="s">
        <v>870</v>
      </c>
      <c r="R1335" s="6">
        <v>1</v>
      </c>
      <c r="S1335" s="4" t="s">
        <v>872</v>
      </c>
      <c r="T1335" s="4">
        <v>236040</v>
      </c>
      <c r="U1335" s="4">
        <v>8236040</v>
      </c>
      <c r="V1335" s="4" t="s">
        <v>1015</v>
      </c>
      <c r="W1335" s="4">
        <v>1560</v>
      </c>
      <c r="Y1335" s="31">
        <v>0.60482932894789621</v>
      </c>
      <c r="Z1335" s="33">
        <v>10</v>
      </c>
      <c r="AA1335" s="34">
        <v>6.0482932894789621E-2</v>
      </c>
      <c r="AB1335" s="32">
        <v>0.1</v>
      </c>
    </row>
    <row r="1336" spans="6:28" x14ac:dyDescent="0.2">
      <c r="F1336" s="24">
        <v>1.8563242105263158</v>
      </c>
      <c r="G1336" s="18">
        <v>0</v>
      </c>
      <c r="H1336" s="21" t="s">
        <v>3142</v>
      </c>
      <c r="I1336" s="16">
        <v>0</v>
      </c>
      <c r="J1336" s="23">
        <v>9852</v>
      </c>
      <c r="K1336" s="14">
        <v>4629</v>
      </c>
      <c r="L1336" s="14">
        <v>10450</v>
      </c>
      <c r="M1336" s="4" t="s">
        <v>870</v>
      </c>
      <c r="N1336" s="4" t="s">
        <v>871</v>
      </c>
      <c r="O1336" s="4" t="s">
        <v>873</v>
      </c>
      <c r="P1336" s="4">
        <v>31</v>
      </c>
      <c r="Q1336" s="4" t="s">
        <v>870</v>
      </c>
      <c r="R1336" s="6">
        <v>29</v>
      </c>
      <c r="S1336" s="4" t="s">
        <v>874</v>
      </c>
      <c r="T1336" s="4">
        <v>236040</v>
      </c>
      <c r="U1336" s="4">
        <v>8236040</v>
      </c>
      <c r="V1336" s="4" t="s">
        <v>1015</v>
      </c>
      <c r="W1336" s="4">
        <v>1969</v>
      </c>
      <c r="Y1336" s="31">
        <v>0.60482932894789621</v>
      </c>
      <c r="Z1336" s="33">
        <v>10</v>
      </c>
      <c r="AA1336" s="34">
        <v>6.0482932894789621E-2</v>
      </c>
      <c r="AB1336" s="32">
        <v>0.1</v>
      </c>
    </row>
    <row r="1337" spans="6:28" x14ac:dyDescent="0.2">
      <c r="F1337" s="24">
        <v>0.99651330143540673</v>
      </c>
      <c r="G1337" s="18">
        <v>0</v>
      </c>
      <c r="H1337" s="21" t="s">
        <v>3143</v>
      </c>
      <c r="I1337" s="16">
        <v>0</v>
      </c>
      <c r="J1337" s="23">
        <v>9852</v>
      </c>
      <c r="K1337" s="14">
        <v>4629</v>
      </c>
      <c r="L1337" s="14">
        <v>10450</v>
      </c>
      <c r="M1337" s="4" t="s">
        <v>870</v>
      </c>
      <c r="N1337" s="4" t="s">
        <v>871</v>
      </c>
      <c r="O1337" s="4" t="s">
        <v>873</v>
      </c>
      <c r="P1337" s="4">
        <v>31</v>
      </c>
      <c r="Q1337" s="4" t="s">
        <v>870</v>
      </c>
      <c r="R1337" s="6">
        <v>30</v>
      </c>
      <c r="S1337" s="4" t="s">
        <v>874</v>
      </c>
      <c r="T1337" s="4">
        <v>236040</v>
      </c>
      <c r="U1337" s="4">
        <v>8236040</v>
      </c>
      <c r="V1337" s="4" t="s">
        <v>1015</v>
      </c>
      <c r="W1337" s="4">
        <v>1057</v>
      </c>
      <c r="Y1337" s="31">
        <v>0.60482932894789621</v>
      </c>
      <c r="Z1337" s="33">
        <v>10</v>
      </c>
      <c r="AA1337" s="34">
        <v>6.0482932894789621E-2</v>
      </c>
      <c r="AB1337" s="32">
        <v>0.1</v>
      </c>
    </row>
    <row r="1338" spans="6:28" x14ac:dyDescent="0.2">
      <c r="F1338" s="24">
        <v>1.6545703349282297</v>
      </c>
      <c r="G1338" s="18">
        <v>0</v>
      </c>
      <c r="H1338" s="21" t="s">
        <v>3144</v>
      </c>
      <c r="I1338" s="16">
        <v>0</v>
      </c>
      <c r="J1338" s="23">
        <v>9852</v>
      </c>
      <c r="K1338" s="14">
        <v>4629</v>
      </c>
      <c r="L1338" s="14">
        <v>10450</v>
      </c>
      <c r="M1338" s="4" t="s">
        <v>870</v>
      </c>
      <c r="N1338" s="4" t="s">
        <v>871</v>
      </c>
      <c r="O1338" s="4" t="s">
        <v>873</v>
      </c>
      <c r="P1338" s="4">
        <v>31</v>
      </c>
      <c r="Q1338" s="4" t="s">
        <v>872</v>
      </c>
      <c r="R1338" s="6">
        <v>3</v>
      </c>
      <c r="S1338" s="4" t="s">
        <v>874</v>
      </c>
      <c r="T1338" s="4">
        <v>236040</v>
      </c>
      <c r="U1338" s="4">
        <v>8236040</v>
      </c>
      <c r="V1338" s="4" t="s">
        <v>1015</v>
      </c>
      <c r="W1338" s="4">
        <v>1755</v>
      </c>
      <c r="Y1338" s="31">
        <v>0.60482932894789621</v>
      </c>
      <c r="Z1338" s="33">
        <v>10</v>
      </c>
      <c r="AA1338" s="34">
        <v>6.0482932894789621E-2</v>
      </c>
      <c r="AB1338" s="32">
        <v>0.1</v>
      </c>
    </row>
    <row r="1339" spans="6:28" x14ac:dyDescent="0.2">
      <c r="F1339" s="24">
        <v>0.90883521531100475</v>
      </c>
      <c r="G1339" s="18">
        <v>0</v>
      </c>
      <c r="H1339" s="21" t="s">
        <v>3145</v>
      </c>
      <c r="I1339" s="16">
        <v>0</v>
      </c>
      <c r="J1339" s="23">
        <v>9852</v>
      </c>
      <c r="K1339" s="14">
        <v>4629</v>
      </c>
      <c r="L1339" s="14">
        <v>10450</v>
      </c>
      <c r="M1339" s="4" t="s">
        <v>870</v>
      </c>
      <c r="N1339" s="4" t="s">
        <v>871</v>
      </c>
      <c r="O1339" s="4" t="s">
        <v>873</v>
      </c>
      <c r="P1339" s="4">
        <v>31</v>
      </c>
      <c r="Q1339" s="4" t="s">
        <v>872</v>
      </c>
      <c r="R1339" s="6">
        <v>9</v>
      </c>
      <c r="S1339" s="4" t="s">
        <v>874</v>
      </c>
      <c r="T1339" s="4">
        <v>236040</v>
      </c>
      <c r="U1339" s="4">
        <v>8236040</v>
      </c>
      <c r="V1339" s="4" t="s">
        <v>1015</v>
      </c>
      <c r="W1339" s="4">
        <v>964</v>
      </c>
      <c r="Y1339" s="31">
        <v>0.60482932894789621</v>
      </c>
      <c r="Z1339" s="33">
        <v>10</v>
      </c>
      <c r="AA1339" s="34">
        <v>6.0482932894789621E-2</v>
      </c>
      <c r="AB1339" s="32">
        <v>0.1</v>
      </c>
    </row>
    <row r="1340" spans="6:28" x14ac:dyDescent="0.2">
      <c r="F1340" s="24">
        <v>1.1548995215311004</v>
      </c>
      <c r="G1340" s="18">
        <v>0</v>
      </c>
      <c r="H1340" s="21" t="s">
        <v>3146</v>
      </c>
      <c r="I1340" s="16">
        <v>0</v>
      </c>
      <c r="J1340" s="23">
        <v>9852</v>
      </c>
      <c r="K1340" s="14">
        <v>4629</v>
      </c>
      <c r="L1340" s="14">
        <v>10450</v>
      </c>
      <c r="M1340" s="4" t="s">
        <v>870</v>
      </c>
      <c r="N1340" s="4" t="s">
        <v>871</v>
      </c>
      <c r="O1340" s="4" t="s">
        <v>873</v>
      </c>
      <c r="P1340" s="4">
        <v>31</v>
      </c>
      <c r="Q1340" s="4" t="s">
        <v>872</v>
      </c>
      <c r="R1340" s="6">
        <v>10</v>
      </c>
      <c r="S1340" s="4" t="s">
        <v>874</v>
      </c>
      <c r="T1340" s="4">
        <v>236040</v>
      </c>
      <c r="U1340" s="4">
        <v>8236040</v>
      </c>
      <c r="V1340" s="4" t="s">
        <v>1015</v>
      </c>
      <c r="W1340" s="4">
        <v>1225</v>
      </c>
      <c r="Y1340" s="31">
        <v>0.60482932894789621</v>
      </c>
      <c r="Z1340" s="33">
        <v>10</v>
      </c>
      <c r="AA1340" s="34">
        <v>6.0482932894789621E-2</v>
      </c>
      <c r="AB1340" s="32">
        <v>0.1</v>
      </c>
    </row>
    <row r="1341" spans="6:28" x14ac:dyDescent="0.2">
      <c r="F1341" s="24">
        <v>0.58357779904306217</v>
      </c>
      <c r="G1341" s="18">
        <v>0</v>
      </c>
      <c r="H1341" s="21" t="s">
        <v>3147</v>
      </c>
      <c r="I1341" s="16">
        <v>0</v>
      </c>
      <c r="J1341" s="23">
        <v>9852</v>
      </c>
      <c r="K1341" s="14">
        <v>4629</v>
      </c>
      <c r="L1341" s="14">
        <v>10450</v>
      </c>
      <c r="M1341" s="4" t="s">
        <v>870</v>
      </c>
      <c r="N1341" s="4" t="s">
        <v>871</v>
      </c>
      <c r="O1341" s="4" t="s">
        <v>873</v>
      </c>
      <c r="P1341" s="4">
        <v>31</v>
      </c>
      <c r="Q1341" s="4" t="s">
        <v>872</v>
      </c>
      <c r="R1341" s="6">
        <v>26</v>
      </c>
      <c r="S1341" s="4" t="s">
        <v>874</v>
      </c>
      <c r="T1341" s="4">
        <v>236040</v>
      </c>
      <c r="U1341" s="4">
        <v>8236040</v>
      </c>
      <c r="V1341" s="4" t="s">
        <v>1015</v>
      </c>
      <c r="W1341" s="4">
        <v>619</v>
      </c>
      <c r="Y1341" s="31">
        <v>0.60482932894789621</v>
      </c>
      <c r="Z1341" s="33">
        <v>10</v>
      </c>
      <c r="AA1341" s="34">
        <v>6.0482932894789621E-2</v>
      </c>
      <c r="AB1341" s="32">
        <v>0.1</v>
      </c>
    </row>
    <row r="1342" spans="6:28" x14ac:dyDescent="0.2">
      <c r="F1342" s="24">
        <v>0.72782239234449764</v>
      </c>
      <c r="G1342" s="18">
        <v>0</v>
      </c>
      <c r="H1342" s="21" t="s">
        <v>3148</v>
      </c>
      <c r="I1342" s="16">
        <v>0</v>
      </c>
      <c r="J1342" s="23">
        <v>9852</v>
      </c>
      <c r="K1342" s="14">
        <v>4629</v>
      </c>
      <c r="L1342" s="14">
        <v>10450</v>
      </c>
      <c r="M1342" s="4" t="s">
        <v>870</v>
      </c>
      <c r="N1342" s="4" t="s">
        <v>871</v>
      </c>
      <c r="O1342" s="4" t="s">
        <v>873</v>
      </c>
      <c r="P1342" s="4">
        <v>31</v>
      </c>
      <c r="Q1342" s="4" t="s">
        <v>872</v>
      </c>
      <c r="R1342" s="6">
        <v>28</v>
      </c>
      <c r="S1342" s="4" t="s">
        <v>874</v>
      </c>
      <c r="T1342" s="4">
        <v>236040</v>
      </c>
      <c r="U1342" s="4">
        <v>8236040</v>
      </c>
      <c r="V1342" s="4" t="s">
        <v>1015</v>
      </c>
      <c r="W1342" s="4">
        <v>772</v>
      </c>
      <c r="Y1342" s="31">
        <v>0.60482932894789621</v>
      </c>
      <c r="Z1342" s="33">
        <v>10</v>
      </c>
      <c r="AA1342" s="34">
        <v>6.0482932894789621E-2</v>
      </c>
      <c r="AB1342" s="32">
        <v>0.1</v>
      </c>
    </row>
    <row r="1343" spans="6:28" x14ac:dyDescent="0.2">
      <c r="F1343" s="24">
        <v>0.79620535714285723</v>
      </c>
      <c r="G1343" s="18">
        <v>0</v>
      </c>
      <c r="H1343" s="21" t="s">
        <v>3149</v>
      </c>
      <c r="I1343" s="16">
        <v>0</v>
      </c>
      <c r="J1343" s="23">
        <v>2900</v>
      </c>
      <c r="K1343" s="14">
        <v>3153</v>
      </c>
      <c r="L1343" s="14">
        <v>3584</v>
      </c>
      <c r="M1343" s="4" t="s">
        <v>870</v>
      </c>
      <c r="N1343" s="4" t="s">
        <v>871</v>
      </c>
      <c r="O1343" s="4" t="s">
        <v>873</v>
      </c>
      <c r="P1343" s="4">
        <v>35</v>
      </c>
      <c r="Q1343" s="4" t="s">
        <v>874</v>
      </c>
      <c r="R1343" s="6">
        <v>1</v>
      </c>
      <c r="S1343" s="4" t="s">
        <v>870</v>
      </c>
      <c r="T1343" s="4">
        <v>125069</v>
      </c>
      <c r="U1343" s="4">
        <v>8125069</v>
      </c>
      <c r="V1343" s="4" t="s">
        <v>1017</v>
      </c>
      <c r="W1343" s="4">
        <v>984</v>
      </c>
      <c r="Y1343" s="31">
        <v>0.69907647608176815</v>
      </c>
      <c r="Z1343" s="33">
        <v>6</v>
      </c>
      <c r="AA1343" s="34">
        <v>0.11651274601362803</v>
      </c>
      <c r="AB1343" s="32">
        <v>0.16666666666666666</v>
      </c>
    </row>
    <row r="1344" spans="6:28" x14ac:dyDescent="0.2">
      <c r="F1344" s="24">
        <v>0.79782366071428579</v>
      </c>
      <c r="G1344" s="18">
        <v>0</v>
      </c>
      <c r="H1344" s="21" t="s">
        <v>3149</v>
      </c>
      <c r="I1344" s="16">
        <v>0</v>
      </c>
      <c r="J1344" s="23">
        <v>2900</v>
      </c>
      <c r="K1344" s="14">
        <v>3153</v>
      </c>
      <c r="L1344" s="14">
        <v>3584</v>
      </c>
      <c r="M1344" s="4" t="s">
        <v>870</v>
      </c>
      <c r="N1344" s="4" t="s">
        <v>871</v>
      </c>
      <c r="O1344" s="4" t="s">
        <v>873</v>
      </c>
      <c r="P1344" s="4">
        <v>35</v>
      </c>
      <c r="Q1344" s="4" t="s">
        <v>874</v>
      </c>
      <c r="R1344" s="6">
        <v>1</v>
      </c>
      <c r="S1344" s="4" t="s">
        <v>872</v>
      </c>
      <c r="T1344" s="4">
        <v>125069</v>
      </c>
      <c r="U1344" s="4">
        <v>8125069</v>
      </c>
      <c r="V1344" s="4" t="s">
        <v>1017</v>
      </c>
      <c r="W1344" s="4">
        <v>986</v>
      </c>
      <c r="Y1344" s="31">
        <v>0.69907647608176815</v>
      </c>
      <c r="Z1344" s="33">
        <v>6</v>
      </c>
      <c r="AA1344" s="34">
        <v>0.11651274601362803</v>
      </c>
      <c r="AB1344" s="32">
        <v>0.16666666666666666</v>
      </c>
    </row>
    <row r="1345" spans="6:28" x14ac:dyDescent="0.2">
      <c r="F1345" s="24">
        <v>0.46768973214285708</v>
      </c>
      <c r="G1345" s="18">
        <v>0</v>
      </c>
      <c r="H1345" s="21" t="s">
        <v>3149</v>
      </c>
      <c r="I1345" s="16">
        <v>0</v>
      </c>
      <c r="J1345" s="23">
        <v>2900</v>
      </c>
      <c r="K1345" s="14">
        <v>3153</v>
      </c>
      <c r="L1345" s="14">
        <v>3584</v>
      </c>
      <c r="M1345" s="4" t="s">
        <v>870</v>
      </c>
      <c r="N1345" s="4" t="s">
        <v>871</v>
      </c>
      <c r="O1345" s="4" t="s">
        <v>873</v>
      </c>
      <c r="P1345" s="4">
        <v>35</v>
      </c>
      <c r="Q1345" s="4" t="s">
        <v>874</v>
      </c>
      <c r="R1345" s="6">
        <v>1</v>
      </c>
      <c r="S1345" s="4" t="s">
        <v>873</v>
      </c>
      <c r="T1345" s="4">
        <v>125069</v>
      </c>
      <c r="U1345" s="4">
        <v>8125069</v>
      </c>
      <c r="V1345" s="4" t="s">
        <v>1017</v>
      </c>
      <c r="W1345" s="4">
        <v>578</v>
      </c>
      <c r="Y1345" s="31">
        <v>0.69907647608176815</v>
      </c>
      <c r="Z1345" s="33">
        <v>6</v>
      </c>
      <c r="AA1345" s="34">
        <v>0.11651274601362803</v>
      </c>
      <c r="AB1345" s="32">
        <v>0.16666666666666666</v>
      </c>
    </row>
    <row r="1346" spans="6:28" x14ac:dyDescent="0.2">
      <c r="F1346" s="24">
        <v>0.22494419642857144</v>
      </c>
      <c r="G1346" s="18">
        <v>0</v>
      </c>
      <c r="H1346" s="21" t="s">
        <v>3149</v>
      </c>
      <c r="I1346" s="16">
        <v>0</v>
      </c>
      <c r="J1346" s="23">
        <v>2900</v>
      </c>
      <c r="K1346" s="14">
        <v>3153</v>
      </c>
      <c r="L1346" s="14">
        <v>3584</v>
      </c>
      <c r="M1346" s="4" t="s">
        <v>870</v>
      </c>
      <c r="N1346" s="4" t="s">
        <v>871</v>
      </c>
      <c r="O1346" s="4" t="s">
        <v>873</v>
      </c>
      <c r="P1346" s="4">
        <v>35</v>
      </c>
      <c r="Q1346" s="4" t="s">
        <v>874</v>
      </c>
      <c r="R1346" s="6">
        <v>1</v>
      </c>
      <c r="S1346" s="4" t="s">
        <v>875</v>
      </c>
      <c r="T1346" s="4">
        <v>125069</v>
      </c>
      <c r="U1346" s="4">
        <v>8125069</v>
      </c>
      <c r="V1346" s="4" t="s">
        <v>1017</v>
      </c>
      <c r="W1346" s="4">
        <v>278</v>
      </c>
      <c r="Y1346" s="31">
        <v>0.69907647608176815</v>
      </c>
      <c r="Z1346" s="33">
        <v>6</v>
      </c>
      <c r="AA1346" s="34">
        <v>0.11651274601362803</v>
      </c>
      <c r="AB1346" s="32">
        <v>0.16666666666666666</v>
      </c>
    </row>
    <row r="1347" spans="6:28" x14ac:dyDescent="0.2">
      <c r="F1347" s="24">
        <v>0.25002790178571432</v>
      </c>
      <c r="G1347" s="18">
        <v>0</v>
      </c>
      <c r="H1347" s="21" t="s">
        <v>3150</v>
      </c>
      <c r="I1347" s="16">
        <v>0</v>
      </c>
      <c r="J1347" s="23">
        <v>2900</v>
      </c>
      <c r="K1347" s="14">
        <v>3153</v>
      </c>
      <c r="L1347" s="14">
        <v>3584</v>
      </c>
      <c r="M1347" s="4" t="s">
        <v>870</v>
      </c>
      <c r="N1347" s="4" t="s">
        <v>871</v>
      </c>
      <c r="O1347" s="4" t="s">
        <v>873</v>
      </c>
      <c r="P1347" s="4">
        <v>35</v>
      </c>
      <c r="Q1347" s="4" t="s">
        <v>874</v>
      </c>
      <c r="R1347" s="6">
        <v>2</v>
      </c>
      <c r="S1347" s="4" t="s">
        <v>874</v>
      </c>
      <c r="T1347" s="4">
        <v>125069</v>
      </c>
      <c r="U1347" s="4">
        <v>8125069</v>
      </c>
      <c r="V1347" s="4" t="s">
        <v>1017</v>
      </c>
      <c r="W1347" s="4">
        <v>309</v>
      </c>
      <c r="Y1347" s="31">
        <v>0.69907647608176815</v>
      </c>
      <c r="Z1347" s="33">
        <v>6</v>
      </c>
      <c r="AA1347" s="34">
        <v>0.11651274601362803</v>
      </c>
      <c r="AB1347" s="32">
        <v>0.16666666666666666</v>
      </c>
    </row>
    <row r="1348" spans="6:28" x14ac:dyDescent="0.2">
      <c r="F1348" s="24">
        <v>0.59253265400648447</v>
      </c>
      <c r="G1348" s="18">
        <v>0</v>
      </c>
      <c r="H1348" s="21" t="s">
        <v>3151</v>
      </c>
      <c r="I1348" s="16">
        <v>0</v>
      </c>
      <c r="J1348" s="23">
        <v>994</v>
      </c>
      <c r="K1348" s="14">
        <v>520</v>
      </c>
      <c r="L1348" s="14">
        <v>2159</v>
      </c>
      <c r="M1348" s="4" t="s">
        <v>870</v>
      </c>
      <c r="N1348" s="4" t="s">
        <v>871</v>
      </c>
      <c r="O1348" s="4" t="s">
        <v>873</v>
      </c>
      <c r="P1348" s="4">
        <v>35</v>
      </c>
      <c r="Q1348" s="4" t="s">
        <v>874</v>
      </c>
      <c r="R1348" s="6">
        <v>3</v>
      </c>
      <c r="S1348" s="4" t="s">
        <v>874</v>
      </c>
      <c r="T1348" s="4">
        <v>125113</v>
      </c>
      <c r="U1348" s="4">
        <v>8125113</v>
      </c>
      <c r="V1348" s="4" t="s">
        <v>828</v>
      </c>
      <c r="W1348" s="4">
        <v>1287</v>
      </c>
      <c r="Y1348" s="31">
        <v>0.72937653144568471</v>
      </c>
      <c r="Z1348" s="33">
        <v>2</v>
      </c>
      <c r="AA1348" s="34">
        <v>0.36468826572284235</v>
      </c>
      <c r="AB1348" s="32">
        <v>0.5</v>
      </c>
    </row>
    <row r="1349" spans="6:28" x14ac:dyDescent="0.2">
      <c r="F1349" s="24">
        <v>0.36330915178571427</v>
      </c>
      <c r="G1349" s="18">
        <v>0</v>
      </c>
      <c r="H1349" s="21" t="s">
        <v>3152</v>
      </c>
      <c r="I1349" s="16">
        <v>0</v>
      </c>
      <c r="J1349" s="23">
        <v>2900</v>
      </c>
      <c r="K1349" s="14">
        <v>3153</v>
      </c>
      <c r="L1349" s="14">
        <v>3584</v>
      </c>
      <c r="M1349" s="4" t="s">
        <v>870</v>
      </c>
      <c r="N1349" s="4" t="s">
        <v>871</v>
      </c>
      <c r="O1349" s="4" t="s">
        <v>873</v>
      </c>
      <c r="P1349" s="4">
        <v>35</v>
      </c>
      <c r="Q1349" s="4" t="s">
        <v>874</v>
      </c>
      <c r="R1349" s="6">
        <v>4</v>
      </c>
      <c r="S1349" s="4" t="s">
        <v>874</v>
      </c>
      <c r="T1349" s="4">
        <v>125069</v>
      </c>
      <c r="U1349" s="4">
        <v>8125069</v>
      </c>
      <c r="V1349" s="4" t="s">
        <v>1017</v>
      </c>
      <c r="W1349" s="4">
        <v>449</v>
      </c>
      <c r="Y1349" s="31">
        <v>0.69907647608176815</v>
      </c>
      <c r="Z1349" s="33">
        <v>6</v>
      </c>
      <c r="AA1349" s="34">
        <v>0.11651274601362803</v>
      </c>
      <c r="AB1349" s="32">
        <v>0.16666666666666666</v>
      </c>
    </row>
    <row r="1350" spans="6:28" x14ac:dyDescent="0.2">
      <c r="F1350" s="24">
        <v>1.2650471240471239</v>
      </c>
      <c r="G1350" s="18">
        <v>7.123345931318025E-5</v>
      </c>
      <c r="H1350" s="21" t="s">
        <v>3153</v>
      </c>
      <c r="I1350" s="16">
        <v>1.4996517750143212E-4</v>
      </c>
      <c r="J1350" s="23">
        <v>6626</v>
      </c>
      <c r="K1350" s="14">
        <v>5907</v>
      </c>
      <c r="L1350" s="14">
        <v>5772</v>
      </c>
      <c r="M1350" s="4" t="s">
        <v>870</v>
      </c>
      <c r="N1350" s="4" t="s">
        <v>871</v>
      </c>
      <c r="O1350" s="4" t="s">
        <v>873</v>
      </c>
      <c r="P1350" s="4">
        <v>35</v>
      </c>
      <c r="Q1350" s="4" t="s">
        <v>874</v>
      </c>
      <c r="R1350" s="6">
        <v>5</v>
      </c>
      <c r="S1350" s="4" t="s">
        <v>874</v>
      </c>
      <c r="T1350" s="4">
        <v>125005</v>
      </c>
      <c r="U1350" s="4">
        <v>8125005</v>
      </c>
      <c r="V1350" s="4" t="s">
        <v>1019</v>
      </c>
      <c r="W1350" s="4">
        <v>1102</v>
      </c>
      <c r="Y1350" s="31">
        <v>0.6380223982518437</v>
      </c>
      <c r="Z1350" s="33">
        <v>5</v>
      </c>
      <c r="AA1350" s="34">
        <v>0.12760447965036875</v>
      </c>
      <c r="AB1350" s="32">
        <v>0.2</v>
      </c>
    </row>
    <row r="1351" spans="6:28" x14ac:dyDescent="0.2">
      <c r="F1351" s="24">
        <v>0.28813686763686763</v>
      </c>
      <c r="G1351" s="18">
        <v>1.6224680841749768E-5</v>
      </c>
      <c r="H1351" s="21" t="s">
        <v>3153</v>
      </c>
      <c r="I1351" s="16">
        <v>1.4996517750143212E-4</v>
      </c>
      <c r="J1351" s="23">
        <v>6626</v>
      </c>
      <c r="K1351" s="14">
        <v>5907</v>
      </c>
      <c r="L1351" s="14">
        <v>5772</v>
      </c>
      <c r="M1351" s="4" t="s">
        <v>870</v>
      </c>
      <c r="N1351" s="4" t="s">
        <v>871</v>
      </c>
      <c r="O1351" s="4" t="s">
        <v>873</v>
      </c>
      <c r="P1351" s="4">
        <v>35</v>
      </c>
      <c r="Q1351" s="4" t="s">
        <v>874</v>
      </c>
      <c r="R1351" s="6">
        <v>5</v>
      </c>
      <c r="S1351" s="4" t="s">
        <v>870</v>
      </c>
      <c r="T1351" s="4">
        <v>125005</v>
      </c>
      <c r="U1351" s="4">
        <v>8125005</v>
      </c>
      <c r="V1351" s="4" t="s">
        <v>1019</v>
      </c>
      <c r="W1351" s="4">
        <v>251</v>
      </c>
      <c r="Y1351" s="31">
        <v>0.6380223982518437</v>
      </c>
      <c r="Z1351" s="33">
        <v>5</v>
      </c>
      <c r="AA1351" s="34">
        <v>0.12760447965036875</v>
      </c>
      <c r="AB1351" s="32">
        <v>0.2</v>
      </c>
    </row>
    <row r="1352" spans="6:28" x14ac:dyDescent="0.2">
      <c r="F1352" s="24">
        <v>0.37767740817740814</v>
      </c>
      <c r="G1352" s="18">
        <v>2.1266613533608262E-5</v>
      </c>
      <c r="H1352" s="21" t="s">
        <v>3153</v>
      </c>
      <c r="I1352" s="16">
        <v>1.4996517750143212E-4</v>
      </c>
      <c r="J1352" s="23">
        <v>6626</v>
      </c>
      <c r="K1352" s="14">
        <v>5907</v>
      </c>
      <c r="L1352" s="14">
        <v>5772</v>
      </c>
      <c r="M1352" s="4" t="s">
        <v>870</v>
      </c>
      <c r="N1352" s="4" t="s">
        <v>871</v>
      </c>
      <c r="O1352" s="4" t="s">
        <v>873</v>
      </c>
      <c r="P1352" s="4">
        <v>35</v>
      </c>
      <c r="Q1352" s="4" t="s">
        <v>874</v>
      </c>
      <c r="R1352" s="6">
        <v>5</v>
      </c>
      <c r="S1352" s="4" t="s">
        <v>872</v>
      </c>
      <c r="T1352" s="4">
        <v>125005</v>
      </c>
      <c r="U1352" s="4">
        <v>8125005</v>
      </c>
      <c r="V1352" s="4" t="s">
        <v>1019</v>
      </c>
      <c r="W1352" s="4">
        <v>329</v>
      </c>
      <c r="Y1352" s="31">
        <v>0.6380223982518437</v>
      </c>
      <c r="Z1352" s="33">
        <v>5</v>
      </c>
      <c r="AA1352" s="34">
        <v>0.12760447965036875</v>
      </c>
      <c r="AB1352" s="32">
        <v>0.2</v>
      </c>
    </row>
    <row r="1353" spans="6:28" x14ac:dyDescent="0.2">
      <c r="F1353" s="24">
        <v>0.86899999999999999</v>
      </c>
      <c r="G1353" s="18">
        <v>5.2148790739779287E-2</v>
      </c>
      <c r="H1353" s="21" t="s">
        <v>3153</v>
      </c>
      <c r="I1353" s="16">
        <v>0.18963196632647011</v>
      </c>
      <c r="J1353" s="23">
        <v>869</v>
      </c>
      <c r="K1353" s="14">
        <v>1187</v>
      </c>
      <c r="L1353" s="14">
        <v>638</v>
      </c>
      <c r="M1353" s="4" t="s">
        <v>870</v>
      </c>
      <c r="N1353" s="4" t="s">
        <v>871</v>
      </c>
      <c r="O1353" s="4" t="s">
        <v>873</v>
      </c>
      <c r="P1353" s="4">
        <v>35</v>
      </c>
      <c r="Q1353" s="4" t="s">
        <v>874</v>
      </c>
      <c r="R1353" s="6">
        <v>5</v>
      </c>
      <c r="S1353" s="4" t="s">
        <v>873</v>
      </c>
      <c r="T1353" s="4">
        <v>125079</v>
      </c>
      <c r="U1353" s="4">
        <v>8125079</v>
      </c>
      <c r="V1353" s="4" t="s">
        <v>817</v>
      </c>
      <c r="W1353" s="4">
        <v>638</v>
      </c>
      <c r="Y1353" s="31">
        <v>0.67743132887899038</v>
      </c>
      <c r="Z1353" s="33">
        <v>1</v>
      </c>
      <c r="AA1353" s="34">
        <v>0.67743132887899038</v>
      </c>
      <c r="AB1353" s="32">
        <v>1</v>
      </c>
    </row>
    <row r="1354" spans="6:28" x14ac:dyDescent="0.2">
      <c r="F1354" s="24">
        <v>2.3016510741510743</v>
      </c>
      <c r="G1354" s="18">
        <v>5.3914323272435248E-5</v>
      </c>
      <c r="H1354" s="21" t="s">
        <v>3154</v>
      </c>
      <c r="I1354" s="16">
        <v>1.4996517750143212E-4</v>
      </c>
      <c r="J1354" s="23">
        <v>6626</v>
      </c>
      <c r="K1354" s="14">
        <v>5907</v>
      </c>
      <c r="L1354" s="14">
        <v>5772</v>
      </c>
      <c r="M1354" s="4" t="s">
        <v>870</v>
      </c>
      <c r="N1354" s="4" t="s">
        <v>871</v>
      </c>
      <c r="O1354" s="4" t="s">
        <v>873</v>
      </c>
      <c r="P1354" s="4">
        <v>35</v>
      </c>
      <c r="Q1354" s="4" t="s">
        <v>874</v>
      </c>
      <c r="R1354" s="6">
        <v>6</v>
      </c>
      <c r="S1354" s="4" t="s">
        <v>870</v>
      </c>
      <c r="T1354" s="4">
        <v>125005</v>
      </c>
      <c r="U1354" s="4">
        <v>8125005</v>
      </c>
      <c r="V1354" s="4" t="s">
        <v>1019</v>
      </c>
      <c r="W1354" s="4">
        <v>2005</v>
      </c>
      <c r="Y1354" s="31">
        <v>0.6380223982518437</v>
      </c>
      <c r="Z1354" s="33">
        <v>5</v>
      </c>
      <c r="AA1354" s="34">
        <v>0.12760447965036875</v>
      </c>
      <c r="AB1354" s="32">
        <v>0.2</v>
      </c>
    </row>
    <row r="1355" spans="6:28" x14ac:dyDescent="0.2">
      <c r="F1355" s="24">
        <v>2.3934875259875259</v>
      </c>
      <c r="G1355" s="18">
        <v>5.6065518215973821E-5</v>
      </c>
      <c r="H1355" s="21" t="s">
        <v>3154</v>
      </c>
      <c r="I1355" s="16">
        <v>1.4996517750143212E-4</v>
      </c>
      <c r="J1355" s="23">
        <v>6626</v>
      </c>
      <c r="K1355" s="14">
        <v>5907</v>
      </c>
      <c r="L1355" s="14">
        <v>5772</v>
      </c>
      <c r="M1355" s="4" t="s">
        <v>870</v>
      </c>
      <c r="N1355" s="4" t="s">
        <v>871</v>
      </c>
      <c r="O1355" s="4" t="s">
        <v>873</v>
      </c>
      <c r="P1355" s="4">
        <v>35</v>
      </c>
      <c r="Q1355" s="4" t="s">
        <v>874</v>
      </c>
      <c r="R1355" s="6">
        <v>6</v>
      </c>
      <c r="S1355" s="4" t="s">
        <v>872</v>
      </c>
      <c r="T1355" s="4">
        <v>125005</v>
      </c>
      <c r="U1355" s="4">
        <v>8125005</v>
      </c>
      <c r="V1355" s="4" t="s">
        <v>1019</v>
      </c>
      <c r="W1355" s="4">
        <v>2085</v>
      </c>
      <c r="Y1355" s="31">
        <v>0.6380223982518437</v>
      </c>
      <c r="Z1355" s="33">
        <v>5</v>
      </c>
      <c r="AA1355" s="34">
        <v>0.12760447965036875</v>
      </c>
      <c r="AB1355" s="32">
        <v>0.2</v>
      </c>
    </row>
    <row r="1356" spans="6:28" x14ac:dyDescent="0.2">
      <c r="F1356" s="24">
        <v>1.62</v>
      </c>
      <c r="G1356" s="18">
        <v>5.8776753782197155E-2</v>
      </c>
      <c r="H1356" s="21" t="s">
        <v>3154</v>
      </c>
      <c r="I1356" s="16">
        <v>0.22044247198608846</v>
      </c>
      <c r="J1356" s="23">
        <v>1620</v>
      </c>
      <c r="K1356" s="14">
        <v>2875</v>
      </c>
      <c r="L1356" s="14">
        <v>1487</v>
      </c>
      <c r="M1356" s="4" t="s">
        <v>870</v>
      </c>
      <c r="N1356" s="4" t="s">
        <v>871</v>
      </c>
      <c r="O1356" s="4" t="s">
        <v>873</v>
      </c>
      <c r="P1356" s="4">
        <v>35</v>
      </c>
      <c r="Q1356" s="4" t="s">
        <v>874</v>
      </c>
      <c r="R1356" s="6">
        <v>6</v>
      </c>
      <c r="S1356" s="4" t="s">
        <v>875</v>
      </c>
      <c r="T1356" s="4">
        <v>125078</v>
      </c>
      <c r="U1356" s="4">
        <v>8125078</v>
      </c>
      <c r="V1356" s="4" t="s">
        <v>816</v>
      </c>
      <c r="W1356" s="4">
        <v>1487</v>
      </c>
      <c r="Y1356" s="31">
        <v>0.72918756268806417</v>
      </c>
      <c r="Z1356" s="33">
        <v>1</v>
      </c>
      <c r="AA1356" s="34">
        <v>0.72918756268806417</v>
      </c>
      <c r="AB1356" s="32">
        <v>1</v>
      </c>
    </row>
    <row r="1357" spans="6:28" x14ac:dyDescent="0.2">
      <c r="F1357" s="24">
        <v>0.37674881106787722</v>
      </c>
      <c r="G1357" s="18">
        <v>0</v>
      </c>
      <c r="H1357" s="21" t="s">
        <v>3155</v>
      </c>
      <c r="I1357" s="16">
        <v>0</v>
      </c>
      <c r="J1357" s="23">
        <v>932</v>
      </c>
      <c r="K1357" s="14">
        <v>672</v>
      </c>
      <c r="L1357" s="14">
        <v>2313</v>
      </c>
      <c r="M1357" s="4" t="s">
        <v>870</v>
      </c>
      <c r="N1357" s="4" t="s">
        <v>871</v>
      </c>
      <c r="O1357" s="4" t="s">
        <v>873</v>
      </c>
      <c r="P1357" s="4">
        <v>35</v>
      </c>
      <c r="Q1357" s="4" t="s">
        <v>874</v>
      </c>
      <c r="R1357" s="6">
        <v>7</v>
      </c>
      <c r="S1357" s="4" t="s">
        <v>874</v>
      </c>
      <c r="T1357" s="4">
        <v>125111</v>
      </c>
      <c r="U1357" s="4">
        <v>8125111</v>
      </c>
      <c r="V1357" s="4" t="s">
        <v>827</v>
      </c>
      <c r="W1357" s="4">
        <v>935</v>
      </c>
      <c r="Y1357" s="31">
        <v>0.76206280316568797</v>
      </c>
      <c r="Z1357" s="33">
        <v>3</v>
      </c>
      <c r="AA1357" s="34">
        <v>0.25402093438856266</v>
      </c>
      <c r="AB1357" s="32">
        <v>0.33333333333333331</v>
      </c>
    </row>
    <row r="1358" spans="6:28" x14ac:dyDescent="0.2">
      <c r="F1358" s="24">
        <v>1.4630000000000001</v>
      </c>
      <c r="G1358" s="18">
        <v>0.62493353681957697</v>
      </c>
      <c r="H1358" s="21" t="s">
        <v>3156</v>
      </c>
      <c r="I1358" s="16">
        <v>0.62493353681957697</v>
      </c>
      <c r="J1358" s="23">
        <v>1463</v>
      </c>
      <c r="K1358" s="14">
        <v>4109</v>
      </c>
      <c r="L1358" s="14">
        <v>1499</v>
      </c>
      <c r="M1358" s="4" t="s">
        <v>870</v>
      </c>
      <c r="N1358" s="4" t="s">
        <v>871</v>
      </c>
      <c r="O1358" s="4" t="s">
        <v>873</v>
      </c>
      <c r="P1358" s="4">
        <v>35</v>
      </c>
      <c r="Q1358" s="4" t="s">
        <v>874</v>
      </c>
      <c r="R1358" s="6">
        <v>8</v>
      </c>
      <c r="S1358" s="4" t="s">
        <v>874</v>
      </c>
      <c r="T1358" s="4">
        <v>125039</v>
      </c>
      <c r="U1358" s="4">
        <v>8125039</v>
      </c>
      <c r="V1358" s="4" t="s">
        <v>1020</v>
      </c>
      <c r="W1358" s="4">
        <v>1499</v>
      </c>
      <c r="Y1358" s="31">
        <v>0.79309857163060382</v>
      </c>
      <c r="Z1358" s="33">
        <v>1</v>
      </c>
      <c r="AA1358" s="34">
        <v>0.79309857163060382</v>
      </c>
      <c r="AB1358" s="32">
        <v>1</v>
      </c>
    </row>
    <row r="1359" spans="6:28" x14ac:dyDescent="0.2">
      <c r="F1359" s="24">
        <v>0.37916666666666671</v>
      </c>
      <c r="G1359" s="18">
        <v>0</v>
      </c>
      <c r="H1359" s="21" t="s">
        <v>3157</v>
      </c>
      <c r="I1359" s="16">
        <v>0</v>
      </c>
      <c r="J1359" s="23">
        <v>475</v>
      </c>
      <c r="K1359" s="14">
        <v>370</v>
      </c>
      <c r="L1359" s="14">
        <v>798</v>
      </c>
      <c r="M1359" s="4" t="s">
        <v>870</v>
      </c>
      <c r="N1359" s="4" t="s">
        <v>871</v>
      </c>
      <c r="O1359" s="4" t="s">
        <v>873</v>
      </c>
      <c r="P1359" s="4">
        <v>35</v>
      </c>
      <c r="Q1359" s="4" t="s">
        <v>874</v>
      </c>
      <c r="R1359" s="6">
        <v>9</v>
      </c>
      <c r="S1359" s="4" t="s">
        <v>874</v>
      </c>
      <c r="T1359" s="4">
        <v>125048</v>
      </c>
      <c r="U1359" s="4">
        <v>8125048</v>
      </c>
      <c r="V1359" s="4" t="s">
        <v>809</v>
      </c>
      <c r="W1359" s="4">
        <v>637</v>
      </c>
      <c r="Y1359" s="31">
        <v>0.71089470480827754</v>
      </c>
      <c r="Z1359" s="33">
        <v>2</v>
      </c>
      <c r="AA1359" s="34">
        <v>0.35544735240413877</v>
      </c>
      <c r="AB1359" s="32">
        <v>0.5</v>
      </c>
    </row>
    <row r="1360" spans="6:28" x14ac:dyDescent="0.2">
      <c r="F1360" s="24">
        <v>9.5833333333333326E-2</v>
      </c>
      <c r="G1360" s="18">
        <v>0</v>
      </c>
      <c r="H1360" s="21" t="s">
        <v>3158</v>
      </c>
      <c r="I1360" s="16">
        <v>0</v>
      </c>
      <c r="J1360" s="23">
        <v>475</v>
      </c>
      <c r="K1360" s="14">
        <v>370</v>
      </c>
      <c r="L1360" s="14">
        <v>798</v>
      </c>
      <c r="M1360" s="4" t="s">
        <v>870</v>
      </c>
      <c r="N1360" s="4" t="s">
        <v>871</v>
      </c>
      <c r="O1360" s="4" t="s">
        <v>873</v>
      </c>
      <c r="P1360" s="4">
        <v>35</v>
      </c>
      <c r="Q1360" s="4" t="s">
        <v>874</v>
      </c>
      <c r="R1360" s="6">
        <v>10</v>
      </c>
      <c r="S1360" s="4" t="s">
        <v>874</v>
      </c>
      <c r="T1360" s="4">
        <v>125048</v>
      </c>
      <c r="U1360" s="4">
        <v>8125048</v>
      </c>
      <c r="V1360" s="4" t="s">
        <v>809</v>
      </c>
      <c r="W1360" s="4">
        <v>161</v>
      </c>
      <c r="Y1360" s="31">
        <v>0.71089470480827754</v>
      </c>
      <c r="Z1360" s="33">
        <v>2</v>
      </c>
      <c r="AA1360" s="34">
        <v>0.35544735240413877</v>
      </c>
      <c r="AB1360" s="32">
        <v>0.5</v>
      </c>
    </row>
    <row r="1361" spans="6:28" x14ac:dyDescent="0.2">
      <c r="F1361" s="24">
        <v>0.3054284479031561</v>
      </c>
      <c r="G1361" s="18">
        <v>0</v>
      </c>
      <c r="H1361" s="21" t="s">
        <v>3159</v>
      </c>
      <c r="I1361" s="16">
        <v>0</v>
      </c>
      <c r="J1361" s="23">
        <v>932</v>
      </c>
      <c r="K1361" s="14">
        <v>672</v>
      </c>
      <c r="L1361" s="14">
        <v>2313</v>
      </c>
      <c r="M1361" s="4" t="s">
        <v>870</v>
      </c>
      <c r="N1361" s="4" t="s">
        <v>871</v>
      </c>
      <c r="O1361" s="4" t="s">
        <v>873</v>
      </c>
      <c r="P1361" s="4">
        <v>35</v>
      </c>
      <c r="Q1361" s="4" t="s">
        <v>874</v>
      </c>
      <c r="R1361" s="6">
        <v>11</v>
      </c>
      <c r="S1361" s="4" t="s">
        <v>874</v>
      </c>
      <c r="T1361" s="4">
        <v>125111</v>
      </c>
      <c r="U1361" s="4">
        <v>8125111</v>
      </c>
      <c r="V1361" s="4" t="s">
        <v>827</v>
      </c>
      <c r="W1361" s="4">
        <v>758</v>
      </c>
      <c r="Y1361" s="31">
        <v>0.76206280316568797</v>
      </c>
      <c r="Z1361" s="33">
        <v>3</v>
      </c>
      <c r="AA1361" s="34">
        <v>0.25402093438856266</v>
      </c>
      <c r="AB1361" s="32">
        <v>0.33333333333333331</v>
      </c>
    </row>
    <row r="1362" spans="6:28" x14ac:dyDescent="0.2">
      <c r="F1362" s="24">
        <v>0.2498227410289667</v>
      </c>
      <c r="G1362" s="18">
        <v>0</v>
      </c>
      <c r="H1362" s="21" t="s">
        <v>3160</v>
      </c>
      <c r="I1362" s="16">
        <v>0</v>
      </c>
      <c r="J1362" s="23">
        <v>932</v>
      </c>
      <c r="K1362" s="14">
        <v>672</v>
      </c>
      <c r="L1362" s="14">
        <v>2313</v>
      </c>
      <c r="M1362" s="4" t="s">
        <v>870</v>
      </c>
      <c r="N1362" s="4" t="s">
        <v>871</v>
      </c>
      <c r="O1362" s="4" t="s">
        <v>873</v>
      </c>
      <c r="P1362" s="4">
        <v>35</v>
      </c>
      <c r="Q1362" s="4" t="s">
        <v>874</v>
      </c>
      <c r="R1362" s="6">
        <v>12</v>
      </c>
      <c r="S1362" s="4" t="s">
        <v>874</v>
      </c>
      <c r="T1362" s="4">
        <v>125111</v>
      </c>
      <c r="U1362" s="4">
        <v>8125111</v>
      </c>
      <c r="V1362" s="4" t="s">
        <v>827</v>
      </c>
      <c r="W1362" s="4">
        <v>620</v>
      </c>
      <c r="Y1362" s="31">
        <v>0.76206280316568797</v>
      </c>
      <c r="Z1362" s="33">
        <v>3</v>
      </c>
      <c r="AA1362" s="34">
        <v>0.25402093438856266</v>
      </c>
      <c r="AB1362" s="32">
        <v>0.33333333333333331</v>
      </c>
    </row>
    <row r="1363" spans="6:28" x14ac:dyDescent="0.2">
      <c r="F1363" s="24">
        <v>0.93392928759894456</v>
      </c>
      <c r="G1363" s="18">
        <v>0</v>
      </c>
      <c r="H1363" s="21" t="s">
        <v>3161</v>
      </c>
      <c r="I1363" s="16">
        <v>0</v>
      </c>
      <c r="J1363" s="23">
        <v>2341</v>
      </c>
      <c r="K1363" s="14">
        <v>1634</v>
      </c>
      <c r="L1363" s="14">
        <v>3790</v>
      </c>
      <c r="M1363" s="4" t="s">
        <v>870</v>
      </c>
      <c r="N1363" s="4" t="s">
        <v>871</v>
      </c>
      <c r="O1363" s="4" t="s">
        <v>873</v>
      </c>
      <c r="P1363" s="4">
        <v>35</v>
      </c>
      <c r="Q1363" s="4" t="s">
        <v>874</v>
      </c>
      <c r="R1363" s="6">
        <v>13</v>
      </c>
      <c r="S1363" s="4" t="s">
        <v>870</v>
      </c>
      <c r="T1363" s="4">
        <v>125063</v>
      </c>
      <c r="U1363" s="4">
        <v>8125063</v>
      </c>
      <c r="V1363" s="4" t="s">
        <v>1021</v>
      </c>
      <c r="W1363" s="4">
        <v>1512</v>
      </c>
      <c r="Y1363" s="31">
        <v>0.698518995492595</v>
      </c>
      <c r="Z1363" s="33">
        <v>5</v>
      </c>
      <c r="AA1363" s="34">
        <v>0.13970379909851899</v>
      </c>
      <c r="AB1363" s="32">
        <v>0.2</v>
      </c>
    </row>
    <row r="1364" spans="6:28" x14ac:dyDescent="0.2">
      <c r="F1364" s="24">
        <v>0.69921160949868078</v>
      </c>
      <c r="G1364" s="18">
        <v>0</v>
      </c>
      <c r="H1364" s="21" t="s">
        <v>3161</v>
      </c>
      <c r="I1364" s="16">
        <v>0</v>
      </c>
      <c r="J1364" s="23">
        <v>2341</v>
      </c>
      <c r="K1364" s="14">
        <v>1634</v>
      </c>
      <c r="L1364" s="14">
        <v>3790</v>
      </c>
      <c r="M1364" s="4" t="s">
        <v>870</v>
      </c>
      <c r="N1364" s="4" t="s">
        <v>871</v>
      </c>
      <c r="O1364" s="4" t="s">
        <v>873</v>
      </c>
      <c r="P1364" s="4">
        <v>35</v>
      </c>
      <c r="Q1364" s="4" t="s">
        <v>874</v>
      </c>
      <c r="R1364" s="6">
        <v>13</v>
      </c>
      <c r="S1364" s="4" t="s">
        <v>872</v>
      </c>
      <c r="T1364" s="4">
        <v>125063</v>
      </c>
      <c r="U1364" s="4">
        <v>8125063</v>
      </c>
      <c r="V1364" s="4" t="s">
        <v>1021</v>
      </c>
      <c r="W1364" s="4">
        <v>1132</v>
      </c>
      <c r="Y1364" s="31">
        <v>0.698518995492595</v>
      </c>
      <c r="Z1364" s="33">
        <v>5</v>
      </c>
      <c r="AA1364" s="34">
        <v>0.13970379909851899</v>
      </c>
      <c r="AB1364" s="32">
        <v>0.2</v>
      </c>
    </row>
    <row r="1365" spans="6:28" x14ac:dyDescent="0.2">
      <c r="F1365" s="24">
        <v>7.2886015831134562E-2</v>
      </c>
      <c r="G1365" s="18">
        <v>0</v>
      </c>
      <c r="H1365" s="21" t="s">
        <v>3162</v>
      </c>
      <c r="I1365" s="16">
        <v>0</v>
      </c>
      <c r="J1365" s="23">
        <v>2341</v>
      </c>
      <c r="K1365" s="14">
        <v>1634</v>
      </c>
      <c r="L1365" s="14">
        <v>3790</v>
      </c>
      <c r="M1365" s="4" t="s">
        <v>870</v>
      </c>
      <c r="N1365" s="4" t="s">
        <v>871</v>
      </c>
      <c r="O1365" s="4" t="s">
        <v>873</v>
      </c>
      <c r="P1365" s="4">
        <v>35</v>
      </c>
      <c r="Q1365" s="4" t="s">
        <v>874</v>
      </c>
      <c r="R1365" s="6">
        <v>14</v>
      </c>
      <c r="S1365" s="4" t="s">
        <v>874</v>
      </c>
      <c r="T1365" s="4">
        <v>125063</v>
      </c>
      <c r="U1365" s="4">
        <v>8125063</v>
      </c>
      <c r="V1365" s="4" t="s">
        <v>1021</v>
      </c>
      <c r="W1365" s="4">
        <v>118</v>
      </c>
      <c r="Y1365" s="31">
        <v>0.698518995492595</v>
      </c>
      <c r="Z1365" s="33">
        <v>5</v>
      </c>
      <c r="AA1365" s="34">
        <v>0.13970379909851899</v>
      </c>
      <c r="AB1365" s="32">
        <v>0.2</v>
      </c>
    </row>
    <row r="1366" spans="6:28" x14ac:dyDescent="0.2">
      <c r="F1366" s="24">
        <v>0.36299999999999999</v>
      </c>
      <c r="G1366" s="18">
        <v>0</v>
      </c>
      <c r="H1366" s="21" t="s">
        <v>3163</v>
      </c>
      <c r="I1366" s="16">
        <v>0</v>
      </c>
      <c r="J1366" s="23">
        <v>363</v>
      </c>
      <c r="K1366" s="14">
        <v>254</v>
      </c>
      <c r="L1366" s="14">
        <v>795</v>
      </c>
      <c r="M1366" s="4" t="s">
        <v>870</v>
      </c>
      <c r="N1366" s="4" t="s">
        <v>871</v>
      </c>
      <c r="O1366" s="4" t="s">
        <v>873</v>
      </c>
      <c r="P1366" s="4">
        <v>35</v>
      </c>
      <c r="Q1366" s="4" t="s">
        <v>874</v>
      </c>
      <c r="R1366" s="6">
        <v>16</v>
      </c>
      <c r="S1366" s="4" t="s">
        <v>874</v>
      </c>
      <c r="T1366" s="4">
        <v>125084</v>
      </c>
      <c r="U1366" s="4">
        <v>8125084</v>
      </c>
      <c r="V1366" s="4" t="s">
        <v>819</v>
      </c>
      <c r="W1366" s="4">
        <v>795</v>
      </c>
      <c r="Y1366" s="31">
        <v>0.74291784702549579</v>
      </c>
      <c r="Z1366" s="33">
        <v>1</v>
      </c>
      <c r="AA1366" s="34">
        <v>0.74291784702549579</v>
      </c>
      <c r="AB1366" s="32">
        <v>1</v>
      </c>
    </row>
    <row r="1367" spans="6:28" x14ac:dyDescent="0.2">
      <c r="F1367" s="24">
        <v>1.1879999999999999</v>
      </c>
      <c r="G1367" s="18">
        <v>0.1927877704435314</v>
      </c>
      <c r="H1367" s="21" t="s">
        <v>3164</v>
      </c>
      <c r="I1367" s="16">
        <v>0.1927877704435314</v>
      </c>
      <c r="J1367" s="23">
        <v>1188</v>
      </c>
      <c r="K1367" s="14">
        <v>2494</v>
      </c>
      <c r="L1367" s="14">
        <v>1335</v>
      </c>
      <c r="M1367" s="4" t="s">
        <v>870</v>
      </c>
      <c r="N1367" s="4" t="s">
        <v>871</v>
      </c>
      <c r="O1367" s="4" t="s">
        <v>873</v>
      </c>
      <c r="P1367" s="4">
        <v>35</v>
      </c>
      <c r="Q1367" s="4" t="s">
        <v>874</v>
      </c>
      <c r="R1367" s="6">
        <v>17</v>
      </c>
      <c r="S1367" s="4" t="s">
        <v>874</v>
      </c>
      <c r="T1367" s="4">
        <v>125068</v>
      </c>
      <c r="U1367" s="4">
        <v>8125068</v>
      </c>
      <c r="V1367" s="4" t="s">
        <v>1022</v>
      </c>
      <c r="W1367" s="4">
        <v>1335</v>
      </c>
      <c r="Y1367" s="31">
        <v>0.76320510265098662</v>
      </c>
      <c r="Z1367" s="33">
        <v>1</v>
      </c>
      <c r="AA1367" s="34">
        <v>0.76320510265098662</v>
      </c>
      <c r="AB1367" s="32">
        <v>1</v>
      </c>
    </row>
    <row r="1368" spans="6:28" x14ac:dyDescent="0.2">
      <c r="F1368" s="24">
        <v>0.34084004127966977</v>
      </c>
      <c r="G1368" s="18">
        <v>0</v>
      </c>
      <c r="H1368" s="21" t="s">
        <v>3165</v>
      </c>
      <c r="I1368" s="16">
        <v>0</v>
      </c>
      <c r="J1368" s="23">
        <v>434</v>
      </c>
      <c r="K1368" s="14">
        <v>404</v>
      </c>
      <c r="L1368" s="14">
        <v>969</v>
      </c>
      <c r="M1368" s="4" t="s">
        <v>870</v>
      </c>
      <c r="N1368" s="4" t="s">
        <v>871</v>
      </c>
      <c r="O1368" s="4" t="s">
        <v>873</v>
      </c>
      <c r="P1368" s="4">
        <v>35</v>
      </c>
      <c r="Q1368" s="4" t="s">
        <v>874</v>
      </c>
      <c r="R1368" s="6">
        <v>18</v>
      </c>
      <c r="S1368" s="4" t="s">
        <v>874</v>
      </c>
      <c r="T1368" s="4">
        <v>125103</v>
      </c>
      <c r="U1368" s="4">
        <v>8125103</v>
      </c>
      <c r="V1368" s="4" t="s">
        <v>1023</v>
      </c>
      <c r="W1368" s="4">
        <v>761</v>
      </c>
      <c r="Y1368" s="31">
        <v>0.75982291090204757</v>
      </c>
      <c r="Z1368" s="33">
        <v>2</v>
      </c>
      <c r="AA1368" s="34">
        <v>0.37991145545102378</v>
      </c>
      <c r="AB1368" s="32">
        <v>0.5</v>
      </c>
    </row>
    <row r="1369" spans="6:28" x14ac:dyDescent="0.2">
      <c r="F1369" s="24">
        <v>0.35640026385224266</v>
      </c>
      <c r="G1369" s="18">
        <v>0</v>
      </c>
      <c r="H1369" s="21" t="s">
        <v>3166</v>
      </c>
      <c r="I1369" s="16">
        <v>0</v>
      </c>
      <c r="J1369" s="23">
        <v>2341</v>
      </c>
      <c r="K1369" s="14">
        <v>1634</v>
      </c>
      <c r="L1369" s="14">
        <v>3790</v>
      </c>
      <c r="M1369" s="4" t="s">
        <v>870</v>
      </c>
      <c r="N1369" s="4" t="s">
        <v>871</v>
      </c>
      <c r="O1369" s="4" t="s">
        <v>873</v>
      </c>
      <c r="P1369" s="4">
        <v>35</v>
      </c>
      <c r="Q1369" s="4" t="s">
        <v>874</v>
      </c>
      <c r="R1369" s="6">
        <v>19</v>
      </c>
      <c r="S1369" s="4" t="s">
        <v>874</v>
      </c>
      <c r="T1369" s="4">
        <v>125063</v>
      </c>
      <c r="U1369" s="4">
        <v>8125063</v>
      </c>
      <c r="V1369" s="4" t="s">
        <v>1021</v>
      </c>
      <c r="W1369" s="4">
        <v>577</v>
      </c>
      <c r="Y1369" s="31">
        <v>0.698518995492595</v>
      </c>
      <c r="Z1369" s="33">
        <v>5</v>
      </c>
      <c r="AA1369" s="34">
        <v>0.13970379909851899</v>
      </c>
      <c r="AB1369" s="32">
        <v>0.2</v>
      </c>
    </row>
    <row r="1370" spans="6:28" x14ac:dyDescent="0.2">
      <c r="F1370" s="24">
        <v>0.1890094986807388</v>
      </c>
      <c r="G1370" s="18">
        <v>0</v>
      </c>
      <c r="H1370" s="21" t="s">
        <v>3167</v>
      </c>
      <c r="I1370" s="16">
        <v>0</v>
      </c>
      <c r="J1370" s="23">
        <v>2341</v>
      </c>
      <c r="K1370" s="14">
        <v>1634</v>
      </c>
      <c r="L1370" s="14">
        <v>3790</v>
      </c>
      <c r="M1370" s="4" t="s">
        <v>870</v>
      </c>
      <c r="N1370" s="4" t="s">
        <v>871</v>
      </c>
      <c r="O1370" s="4" t="s">
        <v>873</v>
      </c>
      <c r="P1370" s="4">
        <v>35</v>
      </c>
      <c r="Q1370" s="4" t="s">
        <v>874</v>
      </c>
      <c r="R1370" s="6">
        <v>20</v>
      </c>
      <c r="S1370" s="4" t="s">
        <v>874</v>
      </c>
      <c r="T1370" s="4">
        <v>125063</v>
      </c>
      <c r="U1370" s="4">
        <v>8125063</v>
      </c>
      <c r="V1370" s="4" t="s">
        <v>1021</v>
      </c>
      <c r="W1370" s="4">
        <v>306</v>
      </c>
      <c r="Y1370" s="31">
        <v>0.698518995492595</v>
      </c>
      <c r="Z1370" s="33">
        <v>5</v>
      </c>
      <c r="AA1370" s="34">
        <v>0.13970379909851899</v>
      </c>
      <c r="AB1370" s="32">
        <v>0.2</v>
      </c>
    </row>
    <row r="1371" spans="6:28" x14ac:dyDescent="0.2">
      <c r="F1371" s="24">
        <v>9.3159958720330241E-2</v>
      </c>
      <c r="G1371" s="18">
        <v>0</v>
      </c>
      <c r="H1371" s="21" t="s">
        <v>3168</v>
      </c>
      <c r="I1371" s="16">
        <v>0</v>
      </c>
      <c r="J1371" s="23">
        <v>434</v>
      </c>
      <c r="K1371" s="14">
        <v>404</v>
      </c>
      <c r="L1371" s="14">
        <v>969</v>
      </c>
      <c r="M1371" s="4" t="s">
        <v>870</v>
      </c>
      <c r="N1371" s="4" t="s">
        <v>871</v>
      </c>
      <c r="O1371" s="4" t="s">
        <v>873</v>
      </c>
      <c r="P1371" s="4">
        <v>35</v>
      </c>
      <c r="Q1371" s="4" t="s">
        <v>874</v>
      </c>
      <c r="R1371" s="6">
        <v>25</v>
      </c>
      <c r="S1371" s="4" t="s">
        <v>874</v>
      </c>
      <c r="T1371" s="4">
        <v>125103</v>
      </c>
      <c r="U1371" s="4">
        <v>8125103</v>
      </c>
      <c r="V1371" s="4" t="s">
        <v>1023</v>
      </c>
      <c r="W1371" s="4">
        <v>208</v>
      </c>
      <c r="Y1371" s="31">
        <v>0.75982291090204757</v>
      </c>
      <c r="Z1371" s="33">
        <v>2</v>
      </c>
      <c r="AA1371" s="34">
        <v>0.37991145545102378</v>
      </c>
      <c r="AB1371" s="32">
        <v>0.5</v>
      </c>
    </row>
    <row r="1372" spans="6:28" x14ac:dyDescent="0.2">
      <c r="F1372" s="24">
        <v>1.9768134715025907</v>
      </c>
      <c r="G1372" s="18">
        <v>4.3079084674083612E-3</v>
      </c>
      <c r="H1372" s="21" t="s">
        <v>3169</v>
      </c>
      <c r="I1372" s="16">
        <v>4.3079084674083612E-3</v>
      </c>
      <c r="J1372" s="23">
        <v>10174</v>
      </c>
      <c r="K1372" s="14">
        <v>8254</v>
      </c>
      <c r="L1372" s="14">
        <v>7334</v>
      </c>
      <c r="M1372" s="4" t="s">
        <v>870</v>
      </c>
      <c r="N1372" s="4" t="s">
        <v>871</v>
      </c>
      <c r="O1372" s="4" t="s">
        <v>873</v>
      </c>
      <c r="P1372" s="4">
        <v>35</v>
      </c>
      <c r="Q1372" s="4" t="s">
        <v>870</v>
      </c>
      <c r="R1372" s="6">
        <v>21</v>
      </c>
      <c r="S1372" s="4" t="s">
        <v>874</v>
      </c>
      <c r="T1372" s="4">
        <v>125065</v>
      </c>
      <c r="U1372" s="4">
        <v>8125065</v>
      </c>
      <c r="V1372" s="4" t="s">
        <v>998</v>
      </c>
      <c r="W1372" s="4">
        <v>1425</v>
      </c>
      <c r="Y1372" s="31">
        <v>0.60507724555546927</v>
      </c>
      <c r="Z1372" s="33">
        <v>6</v>
      </c>
      <c r="AA1372" s="34">
        <v>0.10084620759257822</v>
      </c>
      <c r="AB1372" s="32">
        <v>0.16666666666666666</v>
      </c>
    </row>
    <row r="1373" spans="6:28" x14ac:dyDescent="0.2">
      <c r="F1373" s="24">
        <v>2.3472058903736026</v>
      </c>
      <c r="G1373" s="18">
        <v>3.7150770269393208E-3</v>
      </c>
      <c r="H1373" s="21" t="s">
        <v>3170</v>
      </c>
      <c r="I1373" s="16">
        <v>4.3079084674083612E-3</v>
      </c>
      <c r="J1373" s="23">
        <v>10174</v>
      </c>
      <c r="K1373" s="14">
        <v>8254</v>
      </c>
      <c r="L1373" s="14">
        <v>7334</v>
      </c>
      <c r="M1373" s="4" t="s">
        <v>870</v>
      </c>
      <c r="N1373" s="4" t="s">
        <v>871</v>
      </c>
      <c r="O1373" s="4" t="s">
        <v>873</v>
      </c>
      <c r="P1373" s="4">
        <v>35</v>
      </c>
      <c r="Q1373" s="4" t="s">
        <v>870</v>
      </c>
      <c r="R1373" s="6">
        <v>22</v>
      </c>
      <c r="S1373" s="4" t="s">
        <v>874</v>
      </c>
      <c r="T1373" s="4">
        <v>125065</v>
      </c>
      <c r="U1373" s="4">
        <v>8125065</v>
      </c>
      <c r="V1373" s="4" t="s">
        <v>998</v>
      </c>
      <c r="W1373" s="4">
        <v>1692</v>
      </c>
      <c r="Y1373" s="31">
        <v>0.60507724555546927</v>
      </c>
      <c r="Z1373" s="33">
        <v>6</v>
      </c>
      <c r="AA1373" s="34">
        <v>0.10084620759257822</v>
      </c>
      <c r="AB1373" s="32">
        <v>0.16666666666666666</v>
      </c>
    </row>
    <row r="1374" spans="6:28" x14ac:dyDescent="0.2">
      <c r="F1374" s="24">
        <v>0.37455413144259614</v>
      </c>
      <c r="G1374" s="18">
        <v>5.9283144046904052E-4</v>
      </c>
      <c r="H1374" s="21" t="s">
        <v>3170</v>
      </c>
      <c r="I1374" s="16">
        <v>4.3079084674083612E-3</v>
      </c>
      <c r="J1374" s="23">
        <v>10174</v>
      </c>
      <c r="K1374" s="14">
        <v>8254</v>
      </c>
      <c r="L1374" s="14">
        <v>7334</v>
      </c>
      <c r="M1374" s="4" t="s">
        <v>870</v>
      </c>
      <c r="N1374" s="4" t="s">
        <v>871</v>
      </c>
      <c r="O1374" s="4" t="s">
        <v>873</v>
      </c>
      <c r="P1374" s="4">
        <v>35</v>
      </c>
      <c r="Q1374" s="4" t="s">
        <v>870</v>
      </c>
      <c r="R1374" s="6">
        <v>22</v>
      </c>
      <c r="S1374" s="4" t="s">
        <v>870</v>
      </c>
      <c r="T1374" s="4">
        <v>125065</v>
      </c>
      <c r="U1374" s="4">
        <v>8125065</v>
      </c>
      <c r="V1374" s="4" t="s">
        <v>998</v>
      </c>
      <c r="W1374" s="4">
        <v>270</v>
      </c>
      <c r="Y1374" s="31">
        <v>0.60507724555546927</v>
      </c>
      <c r="Z1374" s="33">
        <v>6</v>
      </c>
      <c r="AA1374" s="34">
        <v>0.10084620759257822</v>
      </c>
      <c r="AB1374" s="32">
        <v>0.16666666666666666</v>
      </c>
    </row>
    <row r="1375" spans="6:28" x14ac:dyDescent="0.2">
      <c r="F1375" s="24">
        <v>2.3402697027542949</v>
      </c>
      <c r="G1375" s="18">
        <v>3.2516517156679667E-3</v>
      </c>
      <c r="H1375" s="21" t="s">
        <v>3171</v>
      </c>
      <c r="I1375" s="16">
        <v>4.3079084674083612E-3</v>
      </c>
      <c r="J1375" s="23">
        <v>10174</v>
      </c>
      <c r="K1375" s="14">
        <v>8254</v>
      </c>
      <c r="L1375" s="14">
        <v>7334</v>
      </c>
      <c r="M1375" s="4" t="s">
        <v>870</v>
      </c>
      <c r="N1375" s="4" t="s">
        <v>871</v>
      </c>
      <c r="O1375" s="4" t="s">
        <v>873</v>
      </c>
      <c r="P1375" s="4">
        <v>35</v>
      </c>
      <c r="Q1375" s="4" t="s">
        <v>870</v>
      </c>
      <c r="R1375" s="6">
        <v>23</v>
      </c>
      <c r="S1375" s="4" t="s">
        <v>874</v>
      </c>
      <c r="T1375" s="4">
        <v>125065</v>
      </c>
      <c r="U1375" s="4">
        <v>8125065</v>
      </c>
      <c r="V1375" s="4" t="s">
        <v>998</v>
      </c>
      <c r="W1375" s="4">
        <v>1687</v>
      </c>
      <c r="Y1375" s="31">
        <v>0.60507724555546927</v>
      </c>
      <c r="Z1375" s="33">
        <v>6</v>
      </c>
      <c r="AA1375" s="34">
        <v>0.10084620759257822</v>
      </c>
      <c r="AB1375" s="32">
        <v>0.16666666666666666</v>
      </c>
    </row>
    <row r="1376" spans="6:28" x14ac:dyDescent="0.2">
      <c r="F1376" s="24">
        <v>0.76020616307608391</v>
      </c>
      <c r="G1376" s="18">
        <v>1.0562567517403945E-3</v>
      </c>
      <c r="H1376" s="21" t="s">
        <v>3171</v>
      </c>
      <c r="I1376" s="16">
        <v>4.3079084674083612E-3</v>
      </c>
      <c r="J1376" s="23">
        <v>10174</v>
      </c>
      <c r="K1376" s="14">
        <v>8254</v>
      </c>
      <c r="L1376" s="14">
        <v>7334</v>
      </c>
      <c r="M1376" s="4" t="s">
        <v>870</v>
      </c>
      <c r="N1376" s="4" t="s">
        <v>871</v>
      </c>
      <c r="O1376" s="4" t="s">
        <v>873</v>
      </c>
      <c r="P1376" s="4">
        <v>35</v>
      </c>
      <c r="Q1376" s="4" t="s">
        <v>870</v>
      </c>
      <c r="R1376" s="6">
        <v>23</v>
      </c>
      <c r="S1376" s="4" t="s">
        <v>870</v>
      </c>
      <c r="T1376" s="4">
        <v>125065</v>
      </c>
      <c r="U1376" s="4">
        <v>8125065</v>
      </c>
      <c r="V1376" s="4" t="s">
        <v>998</v>
      </c>
      <c r="W1376" s="4">
        <v>548</v>
      </c>
      <c r="Y1376" s="31">
        <v>0.60507724555546927</v>
      </c>
      <c r="Z1376" s="33">
        <v>6</v>
      </c>
      <c r="AA1376" s="34">
        <v>0.10084620759257822</v>
      </c>
      <c r="AB1376" s="32">
        <v>0.16666666666666666</v>
      </c>
    </row>
    <row r="1377" spans="6:28" x14ac:dyDescent="0.2">
      <c r="F1377" s="24">
        <v>1.413</v>
      </c>
      <c r="G1377" s="18">
        <v>0.12700150928252024</v>
      </c>
      <c r="H1377" s="21" t="s">
        <v>3172</v>
      </c>
      <c r="I1377" s="16">
        <v>0.12700150928252024</v>
      </c>
      <c r="J1377" s="23">
        <v>1413</v>
      </c>
      <c r="K1377" s="14">
        <v>2203</v>
      </c>
      <c r="L1377" s="14">
        <v>1299</v>
      </c>
      <c r="M1377" s="4" t="s">
        <v>870</v>
      </c>
      <c r="N1377" s="4" t="s">
        <v>871</v>
      </c>
      <c r="O1377" s="4" t="s">
        <v>873</v>
      </c>
      <c r="P1377" s="4">
        <v>35</v>
      </c>
      <c r="Q1377" s="4" t="s">
        <v>870</v>
      </c>
      <c r="R1377" s="6">
        <v>24</v>
      </c>
      <c r="S1377" s="4" t="s">
        <v>874</v>
      </c>
      <c r="T1377" s="4">
        <v>125027</v>
      </c>
      <c r="U1377" s="4">
        <v>8125027</v>
      </c>
      <c r="V1377" s="4" t="s">
        <v>804</v>
      </c>
      <c r="W1377" s="4">
        <v>1299</v>
      </c>
      <c r="Y1377" s="31">
        <v>0.71251271617497458</v>
      </c>
      <c r="Z1377" s="33">
        <v>1</v>
      </c>
      <c r="AA1377" s="34">
        <v>0.71251271617497458</v>
      </c>
      <c r="AB1377" s="32">
        <v>1</v>
      </c>
    </row>
    <row r="1378" spans="6:28" x14ac:dyDescent="0.2">
      <c r="F1378" s="24">
        <v>0.43813991691842902</v>
      </c>
      <c r="G1378" s="18">
        <v>0</v>
      </c>
      <c r="H1378" s="21" t="s">
        <v>3173</v>
      </c>
      <c r="I1378" s="16">
        <v>0</v>
      </c>
      <c r="J1378" s="23">
        <v>6687</v>
      </c>
      <c r="K1378" s="14">
        <v>5498</v>
      </c>
      <c r="L1378" s="14">
        <v>10592</v>
      </c>
      <c r="M1378" s="4" t="s">
        <v>870</v>
      </c>
      <c r="N1378" s="4" t="s">
        <v>871</v>
      </c>
      <c r="O1378" s="4" t="s">
        <v>873</v>
      </c>
      <c r="P1378" s="4">
        <v>37</v>
      </c>
      <c r="Q1378" s="4" t="s">
        <v>874</v>
      </c>
      <c r="R1378" s="6">
        <v>1</v>
      </c>
      <c r="S1378" s="4" t="s">
        <v>870</v>
      </c>
      <c r="T1378" s="4">
        <v>126066</v>
      </c>
      <c r="U1378" s="4">
        <v>8126066</v>
      </c>
      <c r="V1378" s="4" t="s">
        <v>1025</v>
      </c>
      <c r="W1378" s="4">
        <v>694</v>
      </c>
      <c r="Y1378" s="31">
        <v>0.7064143653685736</v>
      </c>
      <c r="Z1378" s="33">
        <v>10</v>
      </c>
      <c r="AA1378" s="34">
        <v>7.0641436536857366E-2</v>
      </c>
      <c r="AB1378" s="32">
        <v>0.1</v>
      </c>
    </row>
    <row r="1379" spans="6:28" x14ac:dyDescent="0.2">
      <c r="F1379" s="24">
        <v>1.2405546638972811</v>
      </c>
      <c r="G1379" s="18">
        <v>0</v>
      </c>
      <c r="H1379" s="21" t="s">
        <v>3173</v>
      </c>
      <c r="I1379" s="16">
        <v>0</v>
      </c>
      <c r="J1379" s="23">
        <v>6687</v>
      </c>
      <c r="K1379" s="14">
        <v>5498</v>
      </c>
      <c r="L1379" s="14">
        <v>10592</v>
      </c>
      <c r="M1379" s="4" t="s">
        <v>870</v>
      </c>
      <c r="N1379" s="4" t="s">
        <v>871</v>
      </c>
      <c r="O1379" s="4" t="s">
        <v>873</v>
      </c>
      <c r="P1379" s="4">
        <v>37</v>
      </c>
      <c r="Q1379" s="4" t="s">
        <v>874</v>
      </c>
      <c r="R1379" s="6">
        <v>1</v>
      </c>
      <c r="S1379" s="4" t="s">
        <v>872</v>
      </c>
      <c r="T1379" s="4">
        <v>126066</v>
      </c>
      <c r="U1379" s="4">
        <v>8126066</v>
      </c>
      <c r="V1379" s="4" t="s">
        <v>1025</v>
      </c>
      <c r="W1379" s="4">
        <v>1965</v>
      </c>
      <c r="Y1379" s="31">
        <v>0.7064143653685736</v>
      </c>
      <c r="Z1379" s="33">
        <v>10</v>
      </c>
      <c r="AA1379" s="34">
        <v>7.0641436536857366E-2</v>
      </c>
      <c r="AB1379" s="32">
        <v>0.1</v>
      </c>
    </row>
    <row r="1380" spans="6:28" x14ac:dyDescent="0.2">
      <c r="F1380" s="24">
        <v>1.3668197696374622</v>
      </c>
      <c r="G1380" s="18">
        <v>0</v>
      </c>
      <c r="H1380" s="21" t="s">
        <v>3173</v>
      </c>
      <c r="I1380" s="16">
        <v>0</v>
      </c>
      <c r="J1380" s="23">
        <v>6687</v>
      </c>
      <c r="K1380" s="14">
        <v>5498</v>
      </c>
      <c r="L1380" s="14">
        <v>10592</v>
      </c>
      <c r="M1380" s="4" t="s">
        <v>870</v>
      </c>
      <c r="N1380" s="4" t="s">
        <v>871</v>
      </c>
      <c r="O1380" s="4" t="s">
        <v>873</v>
      </c>
      <c r="P1380" s="4">
        <v>37</v>
      </c>
      <c r="Q1380" s="4" t="s">
        <v>874</v>
      </c>
      <c r="R1380" s="6">
        <v>1</v>
      </c>
      <c r="S1380" s="4" t="s">
        <v>873</v>
      </c>
      <c r="T1380" s="4">
        <v>126066</v>
      </c>
      <c r="U1380" s="4">
        <v>8126066</v>
      </c>
      <c r="V1380" s="4" t="s">
        <v>1025</v>
      </c>
      <c r="W1380" s="4">
        <v>2165</v>
      </c>
      <c r="Y1380" s="31">
        <v>0.7064143653685736</v>
      </c>
      <c r="Z1380" s="33">
        <v>10</v>
      </c>
      <c r="AA1380" s="34">
        <v>7.0641436536857366E-2</v>
      </c>
      <c r="AB1380" s="32">
        <v>0.1</v>
      </c>
    </row>
    <row r="1381" spans="6:28" x14ac:dyDescent="0.2">
      <c r="F1381" s="24">
        <v>6.3184388689765031E-2</v>
      </c>
      <c r="G1381" s="18">
        <v>0</v>
      </c>
      <c r="H1381" s="21" t="s">
        <v>3173</v>
      </c>
      <c r="I1381" s="16">
        <v>0</v>
      </c>
      <c r="J1381" s="23">
        <v>2144</v>
      </c>
      <c r="K1381" s="14">
        <v>1853</v>
      </c>
      <c r="L1381" s="14">
        <v>5022</v>
      </c>
      <c r="M1381" s="4" t="s">
        <v>870</v>
      </c>
      <c r="N1381" s="4" t="s">
        <v>871</v>
      </c>
      <c r="O1381" s="4" t="s">
        <v>873</v>
      </c>
      <c r="P1381" s="4">
        <v>37</v>
      </c>
      <c r="Q1381" s="4" t="s">
        <v>874</v>
      </c>
      <c r="R1381" s="6">
        <v>1</v>
      </c>
      <c r="S1381" s="4" t="s">
        <v>873</v>
      </c>
      <c r="T1381" s="4">
        <v>126069</v>
      </c>
      <c r="U1381" s="4">
        <v>8126069</v>
      </c>
      <c r="V1381" s="4" t="s">
        <v>834</v>
      </c>
      <c r="W1381" s="4">
        <v>148</v>
      </c>
      <c r="Y1381" s="31">
        <v>0.762279631888236</v>
      </c>
      <c r="Z1381" s="33">
        <v>6</v>
      </c>
      <c r="AA1381" s="34">
        <v>0.12704660531470599</v>
      </c>
      <c r="AB1381" s="32">
        <v>0.16666666666666666</v>
      </c>
    </row>
    <row r="1382" spans="6:28" x14ac:dyDescent="0.2">
      <c r="F1382" s="24">
        <v>1.2190895959214501</v>
      </c>
      <c r="G1382" s="18">
        <v>0</v>
      </c>
      <c r="H1382" s="21" t="s">
        <v>3173</v>
      </c>
      <c r="I1382" s="16">
        <v>0</v>
      </c>
      <c r="J1382" s="23">
        <v>6687</v>
      </c>
      <c r="K1382" s="14">
        <v>5498</v>
      </c>
      <c r="L1382" s="14">
        <v>10592</v>
      </c>
      <c r="M1382" s="4" t="s">
        <v>870</v>
      </c>
      <c r="N1382" s="4" t="s">
        <v>871</v>
      </c>
      <c r="O1382" s="4" t="s">
        <v>873</v>
      </c>
      <c r="P1382" s="4">
        <v>37</v>
      </c>
      <c r="Q1382" s="4" t="s">
        <v>874</v>
      </c>
      <c r="R1382" s="6">
        <v>1</v>
      </c>
      <c r="S1382" s="4" t="s">
        <v>875</v>
      </c>
      <c r="T1382" s="4">
        <v>126066</v>
      </c>
      <c r="U1382" s="4">
        <v>8126066</v>
      </c>
      <c r="V1382" s="4" t="s">
        <v>1025</v>
      </c>
      <c r="W1382" s="4">
        <v>1931</v>
      </c>
      <c r="Y1382" s="31">
        <v>0.7064143653685736</v>
      </c>
      <c r="Z1382" s="33">
        <v>10</v>
      </c>
      <c r="AA1382" s="34">
        <v>7.0641436536857366E-2</v>
      </c>
      <c r="AB1382" s="32">
        <v>0.1</v>
      </c>
    </row>
    <row r="1383" spans="6:28" x14ac:dyDescent="0.2">
      <c r="F1383" s="24">
        <v>0.95456419939577042</v>
      </c>
      <c r="G1383" s="18">
        <v>0</v>
      </c>
      <c r="H1383" s="21" t="s">
        <v>3173</v>
      </c>
      <c r="I1383" s="16">
        <v>0</v>
      </c>
      <c r="J1383" s="23">
        <v>6687</v>
      </c>
      <c r="K1383" s="14">
        <v>5498</v>
      </c>
      <c r="L1383" s="14">
        <v>10592</v>
      </c>
      <c r="M1383" s="4" t="s">
        <v>870</v>
      </c>
      <c r="N1383" s="4" t="s">
        <v>871</v>
      </c>
      <c r="O1383" s="4" t="s">
        <v>873</v>
      </c>
      <c r="P1383" s="4">
        <v>37</v>
      </c>
      <c r="Q1383" s="4" t="s">
        <v>874</v>
      </c>
      <c r="R1383" s="6">
        <v>1</v>
      </c>
      <c r="S1383" s="4" t="s">
        <v>877</v>
      </c>
      <c r="T1383" s="4">
        <v>126066</v>
      </c>
      <c r="U1383" s="4">
        <v>8126066</v>
      </c>
      <c r="V1383" s="4" t="s">
        <v>1025</v>
      </c>
      <c r="W1383" s="4">
        <v>1512</v>
      </c>
      <c r="Y1383" s="31">
        <v>0.7064143653685736</v>
      </c>
      <c r="Z1383" s="33">
        <v>10</v>
      </c>
      <c r="AA1383" s="34">
        <v>7.0641436536857366E-2</v>
      </c>
      <c r="AB1383" s="32">
        <v>0.1</v>
      </c>
    </row>
    <row r="1384" spans="6:28" x14ac:dyDescent="0.2">
      <c r="F1384" s="24">
        <v>4.6900638103919784E-2</v>
      </c>
      <c r="G1384" s="18">
        <v>0</v>
      </c>
      <c r="H1384" s="21" t="s">
        <v>3173</v>
      </c>
      <c r="I1384" s="16">
        <v>0</v>
      </c>
      <c r="J1384" s="23">
        <v>294</v>
      </c>
      <c r="K1384" s="14">
        <v>261</v>
      </c>
      <c r="L1384" s="14">
        <v>1097</v>
      </c>
      <c r="M1384" s="4" t="s">
        <v>870</v>
      </c>
      <c r="N1384" s="4" t="s">
        <v>871</v>
      </c>
      <c r="O1384" s="4" t="s">
        <v>873</v>
      </c>
      <c r="P1384" s="4">
        <v>37</v>
      </c>
      <c r="Q1384" s="4" t="s">
        <v>874</v>
      </c>
      <c r="R1384" s="6">
        <v>1</v>
      </c>
      <c r="S1384" s="4" t="s">
        <v>877</v>
      </c>
      <c r="T1384" s="4">
        <v>126094</v>
      </c>
      <c r="U1384" s="4">
        <v>8126094</v>
      </c>
      <c r="V1384" s="4" t="s">
        <v>837</v>
      </c>
      <c r="W1384" s="4">
        <v>175</v>
      </c>
      <c r="Y1384" s="31">
        <v>0.82203389830508478</v>
      </c>
      <c r="Z1384" s="33">
        <v>5</v>
      </c>
      <c r="AA1384" s="34">
        <v>0.16440677966101697</v>
      </c>
      <c r="AB1384" s="32">
        <v>0.2</v>
      </c>
    </row>
    <row r="1385" spans="6:28" x14ac:dyDescent="0.2">
      <c r="F1385" s="24">
        <v>4.6086763595166162E-2</v>
      </c>
      <c r="G1385" s="18">
        <v>0</v>
      </c>
      <c r="H1385" s="21" t="s">
        <v>3173</v>
      </c>
      <c r="I1385" s="16">
        <v>0</v>
      </c>
      <c r="J1385" s="23">
        <v>6687</v>
      </c>
      <c r="K1385" s="14">
        <v>5498</v>
      </c>
      <c r="L1385" s="14">
        <v>10592</v>
      </c>
      <c r="M1385" s="4" t="s">
        <v>870</v>
      </c>
      <c r="N1385" s="4" t="s">
        <v>871</v>
      </c>
      <c r="O1385" s="4" t="s">
        <v>873</v>
      </c>
      <c r="P1385" s="4">
        <v>37</v>
      </c>
      <c r="Q1385" s="4" t="s">
        <v>874</v>
      </c>
      <c r="R1385" s="6">
        <v>1</v>
      </c>
      <c r="S1385" s="4" t="s">
        <v>889</v>
      </c>
      <c r="T1385" s="4">
        <v>126066</v>
      </c>
      <c r="U1385" s="4">
        <v>8126066</v>
      </c>
      <c r="V1385" s="4" t="s">
        <v>1025</v>
      </c>
      <c r="W1385" s="4">
        <v>73</v>
      </c>
      <c r="Y1385" s="31">
        <v>0.7064143653685736</v>
      </c>
      <c r="Z1385" s="33">
        <v>10</v>
      </c>
      <c r="AA1385" s="34">
        <v>7.0641436536857366E-2</v>
      </c>
      <c r="AB1385" s="32">
        <v>0.1</v>
      </c>
    </row>
    <row r="1386" spans="6:28" x14ac:dyDescent="0.2">
      <c r="F1386" s="24">
        <v>0</v>
      </c>
      <c r="G1386" s="18">
        <v>0</v>
      </c>
      <c r="H1386" s="21" t="s">
        <v>3173</v>
      </c>
      <c r="I1386" s="16">
        <v>0</v>
      </c>
      <c r="J1386" s="23">
        <v>2144</v>
      </c>
      <c r="K1386" s="14">
        <v>1853</v>
      </c>
      <c r="L1386" s="14">
        <v>5022</v>
      </c>
      <c r="M1386" s="4" t="s">
        <v>870</v>
      </c>
      <c r="N1386" s="4" t="s">
        <v>871</v>
      </c>
      <c r="O1386" s="4" t="s">
        <v>873</v>
      </c>
      <c r="P1386" s="4">
        <v>37</v>
      </c>
      <c r="Q1386" s="4" t="s">
        <v>874</v>
      </c>
      <c r="R1386" s="6">
        <v>1</v>
      </c>
      <c r="S1386" s="4" t="s">
        <v>889</v>
      </c>
      <c r="T1386" s="4">
        <v>126069</v>
      </c>
      <c r="U1386" s="4">
        <v>8126069</v>
      </c>
      <c r="V1386" s="4" t="s">
        <v>834</v>
      </c>
      <c r="W1386" s="4">
        <v>0</v>
      </c>
      <c r="Y1386" s="31">
        <v>0.762279631888236</v>
      </c>
      <c r="Z1386" s="33">
        <v>6</v>
      </c>
      <c r="AA1386" s="34">
        <v>0.12704660531470599</v>
      </c>
      <c r="AB1386" s="32">
        <v>0.16666666666666666</v>
      </c>
    </row>
    <row r="1387" spans="6:28" x14ac:dyDescent="0.2">
      <c r="F1387" s="24">
        <v>0.52715681646525681</v>
      </c>
      <c r="G1387" s="18">
        <v>0</v>
      </c>
      <c r="H1387" s="21" t="s">
        <v>3173</v>
      </c>
      <c r="I1387" s="16">
        <v>0</v>
      </c>
      <c r="J1387" s="23">
        <v>6687</v>
      </c>
      <c r="K1387" s="14">
        <v>5498</v>
      </c>
      <c r="L1387" s="14">
        <v>10592</v>
      </c>
      <c r="M1387" s="4" t="s">
        <v>870</v>
      </c>
      <c r="N1387" s="4" t="s">
        <v>871</v>
      </c>
      <c r="O1387" s="4" t="s">
        <v>873</v>
      </c>
      <c r="P1387" s="4">
        <v>37</v>
      </c>
      <c r="Q1387" s="4" t="s">
        <v>874</v>
      </c>
      <c r="R1387" s="6">
        <v>1</v>
      </c>
      <c r="S1387" s="4" t="s">
        <v>878</v>
      </c>
      <c r="T1387" s="4">
        <v>126066</v>
      </c>
      <c r="U1387" s="4">
        <v>8126066</v>
      </c>
      <c r="V1387" s="4" t="s">
        <v>1025</v>
      </c>
      <c r="W1387" s="4">
        <v>835</v>
      </c>
      <c r="Y1387" s="31">
        <v>0.7064143653685736</v>
      </c>
      <c r="Z1387" s="33">
        <v>10</v>
      </c>
      <c r="AA1387" s="34">
        <v>7.0641436536857366E-2</v>
      </c>
      <c r="AB1387" s="32">
        <v>0.1</v>
      </c>
    </row>
    <row r="1388" spans="6:28" x14ac:dyDescent="0.2">
      <c r="F1388" s="24">
        <v>0.59051095543300047</v>
      </c>
      <c r="G1388" s="18">
        <v>0</v>
      </c>
      <c r="H1388" s="21" t="s">
        <v>3174</v>
      </c>
      <c r="I1388" s="16">
        <v>0</v>
      </c>
      <c r="J1388" s="23">
        <v>3454</v>
      </c>
      <c r="K1388" s="14">
        <v>1965</v>
      </c>
      <c r="L1388" s="14">
        <v>6709</v>
      </c>
      <c r="M1388" s="4" t="s">
        <v>870</v>
      </c>
      <c r="N1388" s="4" t="s">
        <v>871</v>
      </c>
      <c r="O1388" s="4" t="s">
        <v>873</v>
      </c>
      <c r="P1388" s="4">
        <v>37</v>
      </c>
      <c r="Q1388" s="4" t="s">
        <v>874</v>
      </c>
      <c r="R1388" s="6">
        <v>5</v>
      </c>
      <c r="S1388" s="4" t="s">
        <v>874</v>
      </c>
      <c r="T1388" s="4">
        <v>126011</v>
      </c>
      <c r="U1388" s="4">
        <v>8126011</v>
      </c>
      <c r="V1388" s="4" t="s">
        <v>830</v>
      </c>
      <c r="W1388" s="4">
        <v>1147</v>
      </c>
      <c r="Y1388" s="31">
        <v>0.71520448548812665</v>
      </c>
      <c r="Z1388" s="33">
        <v>9</v>
      </c>
      <c r="AA1388" s="34">
        <v>7.9467165054236288E-2</v>
      </c>
      <c r="AB1388" s="32">
        <v>0.1111111111111111</v>
      </c>
    </row>
    <row r="1389" spans="6:28" x14ac:dyDescent="0.2">
      <c r="F1389" s="24">
        <v>2.9884508164078056E-3</v>
      </c>
      <c r="G1389" s="18">
        <v>0</v>
      </c>
      <c r="H1389" s="21" t="s">
        <v>3174</v>
      </c>
      <c r="I1389" s="16">
        <v>0</v>
      </c>
      <c r="J1389" s="23">
        <v>2144</v>
      </c>
      <c r="K1389" s="14">
        <v>1853</v>
      </c>
      <c r="L1389" s="14">
        <v>5022</v>
      </c>
      <c r="M1389" s="4" t="s">
        <v>870</v>
      </c>
      <c r="N1389" s="4" t="s">
        <v>871</v>
      </c>
      <c r="O1389" s="4" t="s">
        <v>873</v>
      </c>
      <c r="P1389" s="4">
        <v>37</v>
      </c>
      <c r="Q1389" s="4" t="s">
        <v>874</v>
      </c>
      <c r="R1389" s="6">
        <v>5</v>
      </c>
      <c r="S1389" s="4" t="s">
        <v>874</v>
      </c>
      <c r="T1389" s="4">
        <v>126069</v>
      </c>
      <c r="U1389" s="4">
        <v>8126069</v>
      </c>
      <c r="V1389" s="4" t="s">
        <v>834</v>
      </c>
      <c r="W1389" s="4">
        <v>7</v>
      </c>
      <c r="Y1389" s="31">
        <v>0.762279631888236</v>
      </c>
      <c r="Z1389" s="33">
        <v>6</v>
      </c>
      <c r="AA1389" s="34">
        <v>0.12704660531470599</v>
      </c>
      <c r="AB1389" s="32">
        <v>0.16666666666666666</v>
      </c>
    </row>
    <row r="1390" spans="6:28" x14ac:dyDescent="0.2">
      <c r="F1390" s="24">
        <v>0.30177360271903325</v>
      </c>
      <c r="G1390" s="18">
        <v>0</v>
      </c>
      <c r="H1390" s="21" t="s">
        <v>3175</v>
      </c>
      <c r="I1390" s="16">
        <v>0</v>
      </c>
      <c r="J1390" s="23">
        <v>6687</v>
      </c>
      <c r="K1390" s="14">
        <v>5498</v>
      </c>
      <c r="L1390" s="14">
        <v>10592</v>
      </c>
      <c r="M1390" s="4" t="s">
        <v>870</v>
      </c>
      <c r="N1390" s="4" t="s">
        <v>871</v>
      </c>
      <c r="O1390" s="4" t="s">
        <v>873</v>
      </c>
      <c r="P1390" s="4">
        <v>37</v>
      </c>
      <c r="Q1390" s="4" t="s">
        <v>874</v>
      </c>
      <c r="R1390" s="6">
        <v>8</v>
      </c>
      <c r="S1390" s="4" t="s">
        <v>874</v>
      </c>
      <c r="T1390" s="4">
        <v>126066</v>
      </c>
      <c r="U1390" s="4">
        <v>8126066</v>
      </c>
      <c r="V1390" s="4" t="s">
        <v>1025</v>
      </c>
      <c r="W1390" s="4">
        <v>478</v>
      </c>
      <c r="Y1390" s="31">
        <v>0.7064143653685736</v>
      </c>
      <c r="Z1390" s="33">
        <v>10</v>
      </c>
      <c r="AA1390" s="34">
        <v>7.0641436536857366E-2</v>
      </c>
      <c r="AB1390" s="32">
        <v>0.1</v>
      </c>
    </row>
    <row r="1391" spans="6:28" x14ac:dyDescent="0.2">
      <c r="F1391" s="24">
        <v>0.21750607287449392</v>
      </c>
      <c r="G1391" s="18">
        <v>0</v>
      </c>
      <c r="H1391" s="21" t="s">
        <v>3176</v>
      </c>
      <c r="I1391" s="16">
        <v>0</v>
      </c>
      <c r="J1391" s="23">
        <v>1221</v>
      </c>
      <c r="K1391" s="14">
        <v>1188</v>
      </c>
      <c r="L1391" s="14">
        <v>2470</v>
      </c>
      <c r="M1391" s="4" t="s">
        <v>870</v>
      </c>
      <c r="N1391" s="4" t="s">
        <v>871</v>
      </c>
      <c r="O1391" s="4" t="s">
        <v>873</v>
      </c>
      <c r="P1391" s="4">
        <v>37</v>
      </c>
      <c r="Q1391" s="4" t="s">
        <v>874</v>
      </c>
      <c r="R1391" s="6">
        <v>10</v>
      </c>
      <c r="S1391" s="4" t="s">
        <v>874</v>
      </c>
      <c r="T1391" s="4">
        <v>126028</v>
      </c>
      <c r="U1391" s="4">
        <v>8126028</v>
      </c>
      <c r="V1391" s="4" t="s">
        <v>1026</v>
      </c>
      <c r="W1391" s="4">
        <v>440</v>
      </c>
      <c r="Y1391" s="31">
        <v>0.74974379995900797</v>
      </c>
      <c r="Z1391" s="33">
        <v>6</v>
      </c>
      <c r="AA1391" s="34">
        <v>0.124957299993168</v>
      </c>
      <c r="AB1391" s="32">
        <v>0.16666666666666666</v>
      </c>
    </row>
    <row r="1392" spans="6:28" x14ac:dyDescent="0.2">
      <c r="F1392" s="24">
        <v>0.24996703296703296</v>
      </c>
      <c r="G1392" s="18">
        <v>0</v>
      </c>
      <c r="H1392" s="21" t="s">
        <v>3177</v>
      </c>
      <c r="I1392" s="16">
        <v>0</v>
      </c>
      <c r="J1392" s="23">
        <v>1462</v>
      </c>
      <c r="K1392" s="14">
        <v>1193</v>
      </c>
      <c r="L1392" s="14">
        <v>3094</v>
      </c>
      <c r="M1392" s="4" t="s">
        <v>870</v>
      </c>
      <c r="N1392" s="4" t="s">
        <v>871</v>
      </c>
      <c r="O1392" s="4" t="s">
        <v>873</v>
      </c>
      <c r="P1392" s="4">
        <v>37</v>
      </c>
      <c r="Q1392" s="4" t="s">
        <v>874</v>
      </c>
      <c r="R1392" s="6">
        <v>14</v>
      </c>
      <c r="S1392" s="4" t="s">
        <v>874</v>
      </c>
      <c r="T1392" s="4">
        <v>126047</v>
      </c>
      <c r="U1392" s="4">
        <v>8126047</v>
      </c>
      <c r="V1392" s="4" t="s">
        <v>832</v>
      </c>
      <c r="W1392" s="4">
        <v>529</v>
      </c>
      <c r="Y1392" s="31">
        <v>0.7456949034614716</v>
      </c>
      <c r="Z1392" s="33">
        <v>7</v>
      </c>
      <c r="AA1392" s="34">
        <v>0.1065278433516388</v>
      </c>
      <c r="AB1392" s="32">
        <v>0.14285714285714285</v>
      </c>
    </row>
    <row r="1393" spans="6:28" x14ac:dyDescent="0.2">
      <c r="F1393" s="24">
        <v>3.6352009744214368E-2</v>
      </c>
      <c r="G1393" s="18">
        <v>0</v>
      </c>
      <c r="H1393" s="21" t="s">
        <v>3177</v>
      </c>
      <c r="I1393" s="16">
        <v>0</v>
      </c>
      <c r="J1393" s="23">
        <v>470</v>
      </c>
      <c r="K1393" s="14">
        <v>346</v>
      </c>
      <c r="L1393" s="14">
        <v>1642</v>
      </c>
      <c r="M1393" s="4" t="s">
        <v>870</v>
      </c>
      <c r="N1393" s="4" t="s">
        <v>871</v>
      </c>
      <c r="O1393" s="4" t="s">
        <v>873</v>
      </c>
      <c r="P1393" s="4">
        <v>37</v>
      </c>
      <c r="Q1393" s="4" t="s">
        <v>874</v>
      </c>
      <c r="R1393" s="6">
        <v>14</v>
      </c>
      <c r="S1393" s="4" t="s">
        <v>874</v>
      </c>
      <c r="T1393" s="4">
        <v>127009</v>
      </c>
      <c r="U1393" s="4">
        <v>8127009</v>
      </c>
      <c r="V1393" s="4" t="s">
        <v>839</v>
      </c>
      <c r="W1393" s="4">
        <v>127</v>
      </c>
      <c r="Y1393" s="31">
        <v>0.80878763222131811</v>
      </c>
      <c r="Z1393" s="33">
        <v>7</v>
      </c>
      <c r="AA1393" s="34">
        <v>0.11554109031733116</v>
      </c>
      <c r="AB1393" s="32">
        <v>0.14285714285714285</v>
      </c>
    </row>
    <row r="1394" spans="6:28" x14ac:dyDescent="0.2">
      <c r="F1394" s="24">
        <v>2.6542721518987341E-2</v>
      </c>
      <c r="G1394" s="18">
        <v>0</v>
      </c>
      <c r="H1394" s="21" t="s">
        <v>3177</v>
      </c>
      <c r="I1394" s="16">
        <v>0</v>
      </c>
      <c r="J1394" s="23">
        <v>671</v>
      </c>
      <c r="K1394" s="14">
        <v>375</v>
      </c>
      <c r="L1394" s="14">
        <v>1896</v>
      </c>
      <c r="M1394" s="4" t="s">
        <v>870</v>
      </c>
      <c r="N1394" s="4" t="s">
        <v>871</v>
      </c>
      <c r="O1394" s="4" t="s">
        <v>873</v>
      </c>
      <c r="P1394" s="4">
        <v>37</v>
      </c>
      <c r="Q1394" s="4" t="s">
        <v>874</v>
      </c>
      <c r="R1394" s="6">
        <v>14</v>
      </c>
      <c r="S1394" s="4" t="s">
        <v>874</v>
      </c>
      <c r="T1394" s="4">
        <v>127086</v>
      </c>
      <c r="U1394" s="4">
        <v>8127086</v>
      </c>
      <c r="V1394" s="4" t="s">
        <v>851</v>
      </c>
      <c r="W1394" s="4">
        <v>75</v>
      </c>
      <c r="Y1394" s="31">
        <v>0.77192386131883073</v>
      </c>
      <c r="Z1394" s="33">
        <v>3</v>
      </c>
      <c r="AA1394" s="34">
        <v>0.25730795377294358</v>
      </c>
      <c r="AB1394" s="32">
        <v>0.33333333333333331</v>
      </c>
    </row>
    <row r="1395" spans="6:28" x14ac:dyDescent="0.2">
      <c r="F1395" s="24">
        <v>0.62631862348178136</v>
      </c>
      <c r="G1395" s="18">
        <v>0</v>
      </c>
      <c r="H1395" s="21" t="s">
        <v>3178</v>
      </c>
      <c r="I1395" s="16">
        <v>0</v>
      </c>
      <c r="J1395" s="23">
        <v>1221</v>
      </c>
      <c r="K1395" s="14">
        <v>1188</v>
      </c>
      <c r="L1395" s="14">
        <v>2470</v>
      </c>
      <c r="M1395" s="4" t="s">
        <v>870</v>
      </c>
      <c r="N1395" s="4" t="s">
        <v>871</v>
      </c>
      <c r="O1395" s="4" t="s">
        <v>873</v>
      </c>
      <c r="P1395" s="4">
        <v>37</v>
      </c>
      <c r="Q1395" s="4" t="s">
        <v>874</v>
      </c>
      <c r="R1395" s="6">
        <v>15</v>
      </c>
      <c r="S1395" s="4" t="s">
        <v>874</v>
      </c>
      <c r="T1395" s="4">
        <v>126028</v>
      </c>
      <c r="U1395" s="4">
        <v>8126028</v>
      </c>
      <c r="V1395" s="4" t="s">
        <v>1026</v>
      </c>
      <c r="W1395" s="4">
        <v>1267</v>
      </c>
      <c r="Y1395" s="31">
        <v>0.74974379995900797</v>
      </c>
      <c r="Z1395" s="33">
        <v>6</v>
      </c>
      <c r="AA1395" s="34">
        <v>0.124957299993168</v>
      </c>
      <c r="AB1395" s="32">
        <v>0.16666666666666666</v>
      </c>
    </row>
    <row r="1396" spans="6:28" x14ac:dyDescent="0.2">
      <c r="F1396" s="24">
        <v>0</v>
      </c>
      <c r="G1396" s="18">
        <v>0</v>
      </c>
      <c r="H1396" s="21" t="s">
        <v>3179</v>
      </c>
      <c r="I1396" s="16">
        <v>0</v>
      </c>
      <c r="J1396" s="23">
        <v>1221</v>
      </c>
      <c r="K1396" s="14">
        <v>1188</v>
      </c>
      <c r="L1396" s="14">
        <v>2470</v>
      </c>
      <c r="M1396" s="4" t="s">
        <v>870</v>
      </c>
      <c r="N1396" s="4" t="s">
        <v>871</v>
      </c>
      <c r="O1396" s="4" t="s">
        <v>873</v>
      </c>
      <c r="P1396" s="4">
        <v>37</v>
      </c>
      <c r="Q1396" s="4" t="s">
        <v>874</v>
      </c>
      <c r="R1396" s="6">
        <v>17</v>
      </c>
      <c r="S1396" s="4" t="s">
        <v>874</v>
      </c>
      <c r="T1396" s="4">
        <v>126028</v>
      </c>
      <c r="U1396" s="4">
        <v>8126028</v>
      </c>
      <c r="V1396" s="4" t="s">
        <v>1026</v>
      </c>
      <c r="W1396" s="4">
        <v>0</v>
      </c>
      <c r="Y1396" s="31">
        <v>0.74974379995900797</v>
      </c>
      <c r="Z1396" s="33">
        <v>6</v>
      </c>
      <c r="AA1396" s="34">
        <v>0.124957299993168</v>
      </c>
      <c r="AB1396" s="32">
        <v>0.16666666666666666</v>
      </c>
    </row>
    <row r="1397" spans="6:28" x14ac:dyDescent="0.2">
      <c r="F1397" s="24">
        <v>8.08021978021978E-2</v>
      </c>
      <c r="G1397" s="18">
        <v>0</v>
      </c>
      <c r="H1397" s="21" t="s">
        <v>3179</v>
      </c>
      <c r="I1397" s="16">
        <v>0</v>
      </c>
      <c r="J1397" s="23">
        <v>1462</v>
      </c>
      <c r="K1397" s="14">
        <v>1193</v>
      </c>
      <c r="L1397" s="14">
        <v>3094</v>
      </c>
      <c r="M1397" s="4" t="s">
        <v>870</v>
      </c>
      <c r="N1397" s="4" t="s">
        <v>871</v>
      </c>
      <c r="O1397" s="4" t="s">
        <v>873</v>
      </c>
      <c r="P1397" s="4">
        <v>37</v>
      </c>
      <c r="Q1397" s="4" t="s">
        <v>874</v>
      </c>
      <c r="R1397" s="6">
        <v>17</v>
      </c>
      <c r="S1397" s="4" t="s">
        <v>874</v>
      </c>
      <c r="T1397" s="4">
        <v>126047</v>
      </c>
      <c r="U1397" s="4">
        <v>8126047</v>
      </c>
      <c r="V1397" s="4" t="s">
        <v>832</v>
      </c>
      <c r="W1397" s="4">
        <v>171</v>
      </c>
      <c r="Y1397" s="31">
        <v>0.7456949034614716</v>
      </c>
      <c r="Z1397" s="33">
        <v>7</v>
      </c>
      <c r="AA1397" s="34">
        <v>0.1065278433516388</v>
      </c>
      <c r="AB1397" s="32">
        <v>0.14285714285714285</v>
      </c>
    </row>
    <row r="1398" spans="6:28" x14ac:dyDescent="0.2">
      <c r="F1398" s="24">
        <v>0.25588741542625171</v>
      </c>
      <c r="G1398" s="18">
        <v>0</v>
      </c>
      <c r="H1398" s="21" t="s">
        <v>3179</v>
      </c>
      <c r="I1398" s="16">
        <v>0</v>
      </c>
      <c r="J1398" s="23">
        <v>1608</v>
      </c>
      <c r="K1398" s="14">
        <v>998</v>
      </c>
      <c r="L1398" s="14">
        <v>3695</v>
      </c>
      <c r="M1398" s="4" t="s">
        <v>870</v>
      </c>
      <c r="N1398" s="4" t="s">
        <v>871</v>
      </c>
      <c r="O1398" s="4" t="s">
        <v>873</v>
      </c>
      <c r="P1398" s="4">
        <v>37</v>
      </c>
      <c r="Q1398" s="4" t="s">
        <v>874</v>
      </c>
      <c r="R1398" s="6">
        <v>17</v>
      </c>
      <c r="S1398" s="4" t="s">
        <v>874</v>
      </c>
      <c r="T1398" s="4">
        <v>126058</v>
      </c>
      <c r="U1398" s="4">
        <v>8126058</v>
      </c>
      <c r="V1398" s="4" t="s">
        <v>1027</v>
      </c>
      <c r="W1398" s="4">
        <v>588</v>
      </c>
      <c r="Y1398" s="31">
        <v>0.74480241231550548</v>
      </c>
      <c r="Z1398" s="33">
        <v>3</v>
      </c>
      <c r="AA1398" s="34">
        <v>0.24826747077183517</v>
      </c>
      <c r="AB1398" s="32">
        <v>0.33333333333333331</v>
      </c>
    </row>
    <row r="1399" spans="6:28" x14ac:dyDescent="0.2">
      <c r="F1399" s="24">
        <v>1.2325971058644325E-2</v>
      </c>
      <c r="G1399" s="18">
        <v>0</v>
      </c>
      <c r="H1399" s="21" t="s">
        <v>3180</v>
      </c>
      <c r="I1399" s="16">
        <v>0</v>
      </c>
      <c r="J1399" s="23">
        <v>4046</v>
      </c>
      <c r="K1399" s="14">
        <v>4191</v>
      </c>
      <c r="L1399" s="14">
        <v>6565</v>
      </c>
      <c r="M1399" s="4" t="s">
        <v>870</v>
      </c>
      <c r="N1399" s="4" t="s">
        <v>871</v>
      </c>
      <c r="O1399" s="4" t="s">
        <v>873</v>
      </c>
      <c r="P1399" s="4">
        <v>37</v>
      </c>
      <c r="Q1399" s="4" t="s">
        <v>874</v>
      </c>
      <c r="R1399" s="6">
        <v>18</v>
      </c>
      <c r="S1399" s="4" t="s">
        <v>874</v>
      </c>
      <c r="T1399" s="4">
        <v>126046</v>
      </c>
      <c r="U1399" s="4">
        <v>8126046</v>
      </c>
      <c r="V1399" s="4" t="s">
        <v>982</v>
      </c>
      <c r="W1399" s="4">
        <v>20</v>
      </c>
      <c r="Y1399" s="31">
        <v>0.72665855965410076</v>
      </c>
      <c r="Z1399" s="33">
        <v>11</v>
      </c>
      <c r="AA1399" s="34">
        <v>6.6059869059463705E-2</v>
      </c>
      <c r="AB1399" s="32">
        <v>9.0909090909090912E-2</v>
      </c>
    </row>
    <row r="1400" spans="6:28" x14ac:dyDescent="0.2">
      <c r="F1400" s="24">
        <v>0.84818681318681333</v>
      </c>
      <c r="G1400" s="18">
        <v>0</v>
      </c>
      <c r="H1400" s="21" t="s">
        <v>3180</v>
      </c>
      <c r="I1400" s="16">
        <v>0</v>
      </c>
      <c r="J1400" s="23">
        <v>1462</v>
      </c>
      <c r="K1400" s="14">
        <v>1193</v>
      </c>
      <c r="L1400" s="14">
        <v>3094</v>
      </c>
      <c r="M1400" s="4" t="s">
        <v>870</v>
      </c>
      <c r="N1400" s="4" t="s">
        <v>871</v>
      </c>
      <c r="O1400" s="4" t="s">
        <v>873</v>
      </c>
      <c r="P1400" s="4">
        <v>37</v>
      </c>
      <c r="Q1400" s="4" t="s">
        <v>874</v>
      </c>
      <c r="R1400" s="6">
        <v>18</v>
      </c>
      <c r="S1400" s="4" t="s">
        <v>874</v>
      </c>
      <c r="T1400" s="4">
        <v>126047</v>
      </c>
      <c r="U1400" s="4">
        <v>8126047</v>
      </c>
      <c r="V1400" s="4" t="s">
        <v>832</v>
      </c>
      <c r="W1400" s="4">
        <v>1795</v>
      </c>
      <c r="Y1400" s="31">
        <v>0.7456949034614716</v>
      </c>
      <c r="Z1400" s="33">
        <v>7</v>
      </c>
      <c r="AA1400" s="34">
        <v>0.1065278433516388</v>
      </c>
      <c r="AB1400" s="32">
        <v>0.14285714285714285</v>
      </c>
    </row>
    <row r="1401" spans="6:28" x14ac:dyDescent="0.2">
      <c r="F1401" s="24">
        <v>0.40146734599351547</v>
      </c>
      <c r="G1401" s="18">
        <v>0</v>
      </c>
      <c r="H1401" s="21" t="s">
        <v>3181</v>
      </c>
      <c r="I1401" s="16">
        <v>0</v>
      </c>
      <c r="J1401" s="23">
        <v>994</v>
      </c>
      <c r="K1401" s="14">
        <v>520</v>
      </c>
      <c r="L1401" s="14">
        <v>2159</v>
      </c>
      <c r="M1401" s="4" t="s">
        <v>870</v>
      </c>
      <c r="N1401" s="4" t="s">
        <v>871</v>
      </c>
      <c r="O1401" s="4" t="s">
        <v>873</v>
      </c>
      <c r="P1401" s="4">
        <v>37</v>
      </c>
      <c r="Q1401" s="4" t="s">
        <v>874</v>
      </c>
      <c r="R1401" s="6">
        <v>19</v>
      </c>
      <c r="S1401" s="4" t="s">
        <v>874</v>
      </c>
      <c r="T1401" s="4">
        <v>125113</v>
      </c>
      <c r="U1401" s="4">
        <v>8125113</v>
      </c>
      <c r="V1401" s="4" t="s">
        <v>828</v>
      </c>
      <c r="W1401" s="4">
        <v>872</v>
      </c>
      <c r="Y1401" s="31">
        <v>0.72937653144568471</v>
      </c>
      <c r="Z1401" s="33">
        <v>2</v>
      </c>
      <c r="AA1401" s="34">
        <v>0.36468826572284235</v>
      </c>
      <c r="AB1401" s="32">
        <v>0.5</v>
      </c>
    </row>
    <row r="1402" spans="6:28" x14ac:dyDescent="0.2">
      <c r="F1402" s="24">
        <v>0.67583870094722598</v>
      </c>
      <c r="G1402" s="18">
        <v>0</v>
      </c>
      <c r="H1402" s="21" t="s">
        <v>3182</v>
      </c>
      <c r="I1402" s="16">
        <v>0</v>
      </c>
      <c r="J1402" s="23">
        <v>1608</v>
      </c>
      <c r="K1402" s="14">
        <v>998</v>
      </c>
      <c r="L1402" s="14">
        <v>3695</v>
      </c>
      <c r="M1402" s="4" t="s">
        <v>870</v>
      </c>
      <c r="N1402" s="4" t="s">
        <v>871</v>
      </c>
      <c r="O1402" s="4" t="s">
        <v>873</v>
      </c>
      <c r="P1402" s="4">
        <v>37</v>
      </c>
      <c r="Q1402" s="4" t="s">
        <v>874</v>
      </c>
      <c r="R1402" s="6">
        <v>21</v>
      </c>
      <c r="S1402" s="4" t="s">
        <v>870</v>
      </c>
      <c r="T1402" s="4">
        <v>126058</v>
      </c>
      <c r="U1402" s="4">
        <v>8126058</v>
      </c>
      <c r="V1402" s="4" t="s">
        <v>1027</v>
      </c>
      <c r="W1402" s="4">
        <v>1553</v>
      </c>
      <c r="Y1402" s="31">
        <v>0.74480241231550548</v>
      </c>
      <c r="Z1402" s="33">
        <v>3</v>
      </c>
      <c r="AA1402" s="34">
        <v>0.24826747077183517</v>
      </c>
      <c r="AB1402" s="32">
        <v>0.33333333333333331</v>
      </c>
    </row>
    <row r="1403" spans="6:28" x14ac:dyDescent="0.2">
      <c r="F1403" s="24">
        <v>4.4489878542510117E-3</v>
      </c>
      <c r="G1403" s="18">
        <v>0</v>
      </c>
      <c r="H1403" s="21" t="s">
        <v>3182</v>
      </c>
      <c r="I1403" s="16">
        <v>0</v>
      </c>
      <c r="J1403" s="23">
        <v>1221</v>
      </c>
      <c r="K1403" s="14">
        <v>1188</v>
      </c>
      <c r="L1403" s="14">
        <v>2470</v>
      </c>
      <c r="M1403" s="4" t="s">
        <v>870</v>
      </c>
      <c r="N1403" s="4" t="s">
        <v>871</v>
      </c>
      <c r="O1403" s="4" t="s">
        <v>873</v>
      </c>
      <c r="P1403" s="4">
        <v>37</v>
      </c>
      <c r="Q1403" s="4" t="s">
        <v>874</v>
      </c>
      <c r="R1403" s="6">
        <v>21</v>
      </c>
      <c r="S1403" s="4" t="s">
        <v>872</v>
      </c>
      <c r="T1403" s="4">
        <v>126028</v>
      </c>
      <c r="U1403" s="4">
        <v>8126028</v>
      </c>
      <c r="V1403" s="4" t="s">
        <v>1026</v>
      </c>
      <c r="W1403" s="4">
        <v>9</v>
      </c>
      <c r="Y1403" s="31">
        <v>0.74974379995900797</v>
      </c>
      <c r="Z1403" s="33">
        <v>6</v>
      </c>
      <c r="AA1403" s="34">
        <v>0.124957299993168</v>
      </c>
      <c r="AB1403" s="32">
        <v>0.16666666666666666</v>
      </c>
    </row>
    <row r="1404" spans="6:28" x14ac:dyDescent="0.2">
      <c r="F1404" s="24">
        <v>0.6762738836265223</v>
      </c>
      <c r="G1404" s="18">
        <v>0</v>
      </c>
      <c r="H1404" s="21" t="s">
        <v>3182</v>
      </c>
      <c r="I1404" s="16">
        <v>0</v>
      </c>
      <c r="J1404" s="23">
        <v>1608</v>
      </c>
      <c r="K1404" s="14">
        <v>998</v>
      </c>
      <c r="L1404" s="14">
        <v>3695</v>
      </c>
      <c r="M1404" s="4" t="s">
        <v>870</v>
      </c>
      <c r="N1404" s="4" t="s">
        <v>871</v>
      </c>
      <c r="O1404" s="4" t="s">
        <v>873</v>
      </c>
      <c r="P1404" s="4">
        <v>37</v>
      </c>
      <c r="Q1404" s="4" t="s">
        <v>874</v>
      </c>
      <c r="R1404" s="6">
        <v>21</v>
      </c>
      <c r="S1404" s="4" t="s">
        <v>872</v>
      </c>
      <c r="T1404" s="4">
        <v>126058</v>
      </c>
      <c r="U1404" s="4">
        <v>8126058</v>
      </c>
      <c r="V1404" s="4" t="s">
        <v>1027</v>
      </c>
      <c r="W1404" s="4">
        <v>1554</v>
      </c>
      <c r="Y1404" s="31">
        <v>0.74480241231550548</v>
      </c>
      <c r="Z1404" s="33">
        <v>3</v>
      </c>
      <c r="AA1404" s="34">
        <v>0.24826747077183517</v>
      </c>
      <c r="AB1404" s="32">
        <v>0.33333333333333331</v>
      </c>
    </row>
    <row r="1405" spans="6:28" x14ac:dyDescent="0.2">
      <c r="F1405" s="24">
        <v>0.25758081570996977</v>
      </c>
      <c r="G1405" s="18">
        <v>0</v>
      </c>
      <c r="H1405" s="21" t="s">
        <v>3183</v>
      </c>
      <c r="I1405" s="16">
        <v>0</v>
      </c>
      <c r="J1405" s="23">
        <v>6687</v>
      </c>
      <c r="K1405" s="14">
        <v>5498</v>
      </c>
      <c r="L1405" s="14">
        <v>10592</v>
      </c>
      <c r="M1405" s="4" t="s">
        <v>870</v>
      </c>
      <c r="N1405" s="4" t="s">
        <v>871</v>
      </c>
      <c r="O1405" s="4" t="s">
        <v>873</v>
      </c>
      <c r="P1405" s="4">
        <v>37</v>
      </c>
      <c r="Q1405" s="4" t="s">
        <v>874</v>
      </c>
      <c r="R1405" s="6">
        <v>22</v>
      </c>
      <c r="S1405" s="4" t="s">
        <v>874</v>
      </c>
      <c r="T1405" s="4">
        <v>126066</v>
      </c>
      <c r="U1405" s="4">
        <v>8126066</v>
      </c>
      <c r="V1405" s="4" t="s">
        <v>1025</v>
      </c>
      <c r="W1405" s="4">
        <v>408</v>
      </c>
      <c r="Y1405" s="31">
        <v>0.7064143653685736</v>
      </c>
      <c r="Z1405" s="33">
        <v>10</v>
      </c>
      <c r="AA1405" s="34">
        <v>7.0641436536857366E-2</v>
      </c>
      <c r="AB1405" s="32">
        <v>0.1</v>
      </c>
    </row>
    <row r="1406" spans="6:28" x14ac:dyDescent="0.2">
      <c r="F1406" s="24">
        <v>4.6900638103919784E-2</v>
      </c>
      <c r="G1406" s="18">
        <v>0</v>
      </c>
      <c r="H1406" s="21" t="s">
        <v>3183</v>
      </c>
      <c r="I1406" s="16">
        <v>0</v>
      </c>
      <c r="J1406" s="23">
        <v>294</v>
      </c>
      <c r="K1406" s="14">
        <v>261</v>
      </c>
      <c r="L1406" s="14">
        <v>1097</v>
      </c>
      <c r="M1406" s="4" t="s">
        <v>870</v>
      </c>
      <c r="N1406" s="4" t="s">
        <v>871</v>
      </c>
      <c r="O1406" s="4" t="s">
        <v>873</v>
      </c>
      <c r="P1406" s="4">
        <v>37</v>
      </c>
      <c r="Q1406" s="4" t="s">
        <v>874</v>
      </c>
      <c r="R1406" s="6">
        <v>22</v>
      </c>
      <c r="S1406" s="4" t="s">
        <v>874</v>
      </c>
      <c r="T1406" s="4">
        <v>126094</v>
      </c>
      <c r="U1406" s="4">
        <v>8126094</v>
      </c>
      <c r="V1406" s="4" t="s">
        <v>837</v>
      </c>
      <c r="W1406" s="4">
        <v>175</v>
      </c>
      <c r="Y1406" s="31">
        <v>0.82203389830508478</v>
      </c>
      <c r="Z1406" s="33">
        <v>5</v>
      </c>
      <c r="AA1406" s="34">
        <v>0.16440677966101697</v>
      </c>
      <c r="AB1406" s="32">
        <v>0.2</v>
      </c>
    </row>
    <row r="1407" spans="6:28" x14ac:dyDescent="0.2">
      <c r="F1407" s="24">
        <v>0.13791862348178136</v>
      </c>
      <c r="G1407" s="18">
        <v>0</v>
      </c>
      <c r="H1407" s="21" t="s">
        <v>3184</v>
      </c>
      <c r="I1407" s="16">
        <v>0</v>
      </c>
      <c r="J1407" s="23">
        <v>1221</v>
      </c>
      <c r="K1407" s="14">
        <v>1188</v>
      </c>
      <c r="L1407" s="14">
        <v>2470</v>
      </c>
      <c r="M1407" s="4" t="s">
        <v>870</v>
      </c>
      <c r="N1407" s="4" t="s">
        <v>871</v>
      </c>
      <c r="O1407" s="4" t="s">
        <v>873</v>
      </c>
      <c r="P1407" s="4">
        <v>37</v>
      </c>
      <c r="Q1407" s="4" t="s">
        <v>874</v>
      </c>
      <c r="R1407" s="6">
        <v>24</v>
      </c>
      <c r="S1407" s="4" t="s">
        <v>874</v>
      </c>
      <c r="T1407" s="4">
        <v>126028</v>
      </c>
      <c r="U1407" s="4">
        <v>8126028</v>
      </c>
      <c r="V1407" s="4" t="s">
        <v>1026</v>
      </c>
      <c r="W1407" s="4">
        <v>279</v>
      </c>
      <c r="Y1407" s="31">
        <v>0.74974379995900797</v>
      </c>
      <c r="Z1407" s="33">
        <v>6</v>
      </c>
      <c r="AA1407" s="34">
        <v>0.124957299993168</v>
      </c>
      <c r="AB1407" s="32">
        <v>0.16666666666666666</v>
      </c>
    </row>
    <row r="1408" spans="6:28" x14ac:dyDescent="0.2">
      <c r="F1408" s="24">
        <v>4.5024612579762986E-2</v>
      </c>
      <c r="G1408" s="18">
        <v>0</v>
      </c>
      <c r="H1408" s="21" t="s">
        <v>3184</v>
      </c>
      <c r="I1408" s="16">
        <v>0</v>
      </c>
      <c r="J1408" s="23">
        <v>294</v>
      </c>
      <c r="K1408" s="14">
        <v>261</v>
      </c>
      <c r="L1408" s="14">
        <v>1097</v>
      </c>
      <c r="M1408" s="4" t="s">
        <v>870</v>
      </c>
      <c r="N1408" s="4" t="s">
        <v>871</v>
      </c>
      <c r="O1408" s="4" t="s">
        <v>873</v>
      </c>
      <c r="P1408" s="4">
        <v>37</v>
      </c>
      <c r="Q1408" s="4" t="s">
        <v>874</v>
      </c>
      <c r="R1408" s="6">
        <v>24</v>
      </c>
      <c r="S1408" s="4" t="s">
        <v>874</v>
      </c>
      <c r="T1408" s="4">
        <v>126094</v>
      </c>
      <c r="U1408" s="4">
        <v>8126094</v>
      </c>
      <c r="V1408" s="4" t="s">
        <v>837</v>
      </c>
      <c r="W1408" s="4">
        <v>168</v>
      </c>
      <c r="Y1408" s="31">
        <v>0.82203389830508478</v>
      </c>
      <c r="Z1408" s="33">
        <v>5</v>
      </c>
      <c r="AA1408" s="34">
        <v>0.16440677966101697</v>
      </c>
      <c r="AB1408" s="32">
        <v>0.2</v>
      </c>
    </row>
    <row r="1409" spans="6:28" x14ac:dyDescent="0.2">
      <c r="F1409" s="24">
        <v>3.6448495897903374E-2</v>
      </c>
      <c r="G1409" s="18">
        <v>0</v>
      </c>
      <c r="H1409" s="21" t="s">
        <v>3185</v>
      </c>
      <c r="I1409" s="16">
        <v>0</v>
      </c>
      <c r="J1409" s="23">
        <v>294</v>
      </c>
      <c r="K1409" s="14">
        <v>261</v>
      </c>
      <c r="L1409" s="14">
        <v>1097</v>
      </c>
      <c r="M1409" s="4" t="s">
        <v>870</v>
      </c>
      <c r="N1409" s="4" t="s">
        <v>871</v>
      </c>
      <c r="O1409" s="4" t="s">
        <v>873</v>
      </c>
      <c r="P1409" s="4">
        <v>37</v>
      </c>
      <c r="Q1409" s="4" t="s">
        <v>874</v>
      </c>
      <c r="R1409" s="6">
        <v>25</v>
      </c>
      <c r="S1409" s="4" t="s">
        <v>874</v>
      </c>
      <c r="T1409" s="4">
        <v>126094</v>
      </c>
      <c r="U1409" s="4">
        <v>8126094</v>
      </c>
      <c r="V1409" s="4" t="s">
        <v>837</v>
      </c>
      <c r="W1409" s="4">
        <v>136</v>
      </c>
      <c r="Y1409" s="31">
        <v>0.82203389830508478</v>
      </c>
      <c r="Z1409" s="33">
        <v>5</v>
      </c>
      <c r="AA1409" s="34">
        <v>0.16440677966101697</v>
      </c>
      <c r="AB1409" s="32">
        <v>0.2</v>
      </c>
    </row>
    <row r="1410" spans="6:28" x14ac:dyDescent="0.2">
      <c r="F1410" s="24">
        <v>0.11872561531449406</v>
      </c>
      <c r="G1410" s="18">
        <v>0</v>
      </c>
      <c r="H1410" s="21" t="s">
        <v>3186</v>
      </c>
      <c r="I1410" s="16">
        <v>0</v>
      </c>
      <c r="J1410" s="23">
        <v>294</v>
      </c>
      <c r="K1410" s="14">
        <v>261</v>
      </c>
      <c r="L1410" s="14">
        <v>1097</v>
      </c>
      <c r="M1410" s="4" t="s">
        <v>870</v>
      </c>
      <c r="N1410" s="4" t="s">
        <v>871</v>
      </c>
      <c r="O1410" s="4" t="s">
        <v>873</v>
      </c>
      <c r="P1410" s="4">
        <v>37</v>
      </c>
      <c r="Q1410" s="4" t="s">
        <v>874</v>
      </c>
      <c r="R1410" s="6">
        <v>26</v>
      </c>
      <c r="S1410" s="4" t="s">
        <v>874</v>
      </c>
      <c r="T1410" s="4">
        <v>126094</v>
      </c>
      <c r="U1410" s="4">
        <v>8126094</v>
      </c>
      <c r="V1410" s="4" t="s">
        <v>837</v>
      </c>
      <c r="W1410" s="4">
        <v>443</v>
      </c>
      <c r="Y1410" s="31">
        <v>0.82203389830508478</v>
      </c>
      <c r="Z1410" s="33">
        <v>5</v>
      </c>
      <c r="AA1410" s="34">
        <v>0.16440677966101697</v>
      </c>
      <c r="AB1410" s="32">
        <v>0.2</v>
      </c>
    </row>
    <row r="1411" spans="6:28" x14ac:dyDescent="0.2">
      <c r="F1411" s="24">
        <v>0.79322023098367189</v>
      </c>
      <c r="G1411" s="18">
        <v>0</v>
      </c>
      <c r="H1411" s="21" t="s">
        <v>3187</v>
      </c>
      <c r="I1411" s="16">
        <v>0</v>
      </c>
      <c r="J1411" s="23">
        <v>2144</v>
      </c>
      <c r="K1411" s="14">
        <v>1853</v>
      </c>
      <c r="L1411" s="14">
        <v>5022</v>
      </c>
      <c r="M1411" s="4" t="s">
        <v>870</v>
      </c>
      <c r="N1411" s="4" t="s">
        <v>871</v>
      </c>
      <c r="O1411" s="4" t="s">
        <v>873</v>
      </c>
      <c r="P1411" s="4">
        <v>37</v>
      </c>
      <c r="Q1411" s="4" t="s">
        <v>874</v>
      </c>
      <c r="R1411" s="6">
        <v>27</v>
      </c>
      <c r="S1411" s="4" t="s">
        <v>870</v>
      </c>
      <c r="T1411" s="4">
        <v>126069</v>
      </c>
      <c r="U1411" s="4">
        <v>8126069</v>
      </c>
      <c r="V1411" s="4" t="s">
        <v>834</v>
      </c>
      <c r="W1411" s="4">
        <v>1858</v>
      </c>
      <c r="Y1411" s="31">
        <v>0.762279631888236</v>
      </c>
      <c r="Z1411" s="33">
        <v>6</v>
      </c>
      <c r="AA1411" s="34">
        <v>0.12704660531470599</v>
      </c>
      <c r="AB1411" s="32">
        <v>0.16666666666666666</v>
      </c>
    </row>
    <row r="1412" spans="6:28" x14ac:dyDescent="0.2">
      <c r="F1412" s="24">
        <v>0.74711270410195141</v>
      </c>
      <c r="G1412" s="18">
        <v>0</v>
      </c>
      <c r="H1412" s="21" t="s">
        <v>3187</v>
      </c>
      <c r="I1412" s="16">
        <v>0</v>
      </c>
      <c r="J1412" s="23">
        <v>2144</v>
      </c>
      <c r="K1412" s="14">
        <v>1853</v>
      </c>
      <c r="L1412" s="14">
        <v>5022</v>
      </c>
      <c r="M1412" s="4" t="s">
        <v>870</v>
      </c>
      <c r="N1412" s="4" t="s">
        <v>871</v>
      </c>
      <c r="O1412" s="4" t="s">
        <v>873</v>
      </c>
      <c r="P1412" s="4">
        <v>37</v>
      </c>
      <c r="Q1412" s="4" t="s">
        <v>874</v>
      </c>
      <c r="R1412" s="6">
        <v>27</v>
      </c>
      <c r="S1412" s="4" t="s">
        <v>872</v>
      </c>
      <c r="T1412" s="4">
        <v>126069</v>
      </c>
      <c r="U1412" s="4">
        <v>8126069</v>
      </c>
      <c r="V1412" s="4" t="s">
        <v>834</v>
      </c>
      <c r="W1412" s="4">
        <v>1750</v>
      </c>
      <c r="Y1412" s="31">
        <v>0.762279631888236</v>
      </c>
      <c r="Z1412" s="33">
        <v>6</v>
      </c>
      <c r="AA1412" s="34">
        <v>0.12704660531470599</v>
      </c>
      <c r="AB1412" s="32">
        <v>0.16666666666666666</v>
      </c>
    </row>
    <row r="1413" spans="6:28" x14ac:dyDescent="0.2">
      <c r="F1413" s="24">
        <v>0.23480769230769233</v>
      </c>
      <c r="G1413" s="18">
        <v>0</v>
      </c>
      <c r="H1413" s="21" t="s">
        <v>3188</v>
      </c>
      <c r="I1413" s="16">
        <v>0</v>
      </c>
      <c r="J1413" s="23">
        <v>1221</v>
      </c>
      <c r="K1413" s="14">
        <v>1188</v>
      </c>
      <c r="L1413" s="14">
        <v>2470</v>
      </c>
      <c r="M1413" s="4" t="s">
        <v>870</v>
      </c>
      <c r="N1413" s="4" t="s">
        <v>871</v>
      </c>
      <c r="O1413" s="4" t="s">
        <v>873</v>
      </c>
      <c r="P1413" s="4">
        <v>37</v>
      </c>
      <c r="Q1413" s="4" t="s">
        <v>874</v>
      </c>
      <c r="R1413" s="6">
        <v>28</v>
      </c>
      <c r="S1413" s="4" t="s">
        <v>874</v>
      </c>
      <c r="T1413" s="4">
        <v>126028</v>
      </c>
      <c r="U1413" s="4">
        <v>8126028</v>
      </c>
      <c r="V1413" s="4" t="s">
        <v>1026</v>
      </c>
      <c r="W1413" s="4">
        <v>475</v>
      </c>
      <c r="Y1413" s="31">
        <v>0.74974379995900797</v>
      </c>
      <c r="Z1413" s="33">
        <v>6</v>
      </c>
      <c r="AA1413" s="34">
        <v>0.124957299993168</v>
      </c>
      <c r="AB1413" s="32">
        <v>0.16666666666666666</v>
      </c>
    </row>
    <row r="1414" spans="6:28" x14ac:dyDescent="0.2">
      <c r="F1414" s="24">
        <v>0.53749422540820391</v>
      </c>
      <c r="G1414" s="18">
        <v>0</v>
      </c>
      <c r="H1414" s="21" t="s">
        <v>3189</v>
      </c>
      <c r="I1414" s="16">
        <v>0</v>
      </c>
      <c r="J1414" s="23">
        <v>2144</v>
      </c>
      <c r="K1414" s="14">
        <v>1853</v>
      </c>
      <c r="L1414" s="14">
        <v>5022</v>
      </c>
      <c r="M1414" s="4" t="s">
        <v>870</v>
      </c>
      <c r="N1414" s="4" t="s">
        <v>871</v>
      </c>
      <c r="O1414" s="4" t="s">
        <v>873</v>
      </c>
      <c r="P1414" s="4">
        <v>37</v>
      </c>
      <c r="Q1414" s="4" t="s">
        <v>874</v>
      </c>
      <c r="R1414" s="6">
        <v>29</v>
      </c>
      <c r="S1414" s="4" t="s">
        <v>874</v>
      </c>
      <c r="T1414" s="4">
        <v>126069</v>
      </c>
      <c r="U1414" s="4">
        <v>8126069</v>
      </c>
      <c r="V1414" s="4" t="s">
        <v>834</v>
      </c>
      <c r="W1414" s="4">
        <v>1259</v>
      </c>
      <c r="Y1414" s="31">
        <v>0.762279631888236</v>
      </c>
      <c r="Z1414" s="33">
        <v>6</v>
      </c>
      <c r="AA1414" s="34">
        <v>0.12704660531470599</v>
      </c>
      <c r="AB1414" s="32">
        <v>0.16666666666666666</v>
      </c>
    </row>
    <row r="1415" spans="6:28" x14ac:dyDescent="0.2">
      <c r="F1415" s="24">
        <v>6.533151059466849E-2</v>
      </c>
      <c r="G1415" s="18">
        <v>0</v>
      </c>
      <c r="H1415" s="21" t="s">
        <v>3189</v>
      </c>
      <c r="I1415" s="16">
        <v>0</v>
      </c>
      <c r="J1415" s="23">
        <v>810</v>
      </c>
      <c r="K1415" s="14">
        <v>646</v>
      </c>
      <c r="L1415" s="14">
        <v>1463</v>
      </c>
      <c r="M1415" s="4" t="s">
        <v>870</v>
      </c>
      <c r="N1415" s="4" t="s">
        <v>871</v>
      </c>
      <c r="O1415" s="4" t="s">
        <v>873</v>
      </c>
      <c r="P1415" s="4">
        <v>37</v>
      </c>
      <c r="Q1415" s="4" t="s">
        <v>874</v>
      </c>
      <c r="R1415" s="6">
        <v>29</v>
      </c>
      <c r="S1415" s="4" t="s">
        <v>874</v>
      </c>
      <c r="T1415" s="4">
        <v>126085</v>
      </c>
      <c r="U1415" s="4">
        <v>8126085</v>
      </c>
      <c r="V1415" s="4" t="s">
        <v>994</v>
      </c>
      <c r="W1415" s="4">
        <v>118</v>
      </c>
      <c r="Y1415" s="31">
        <v>0.72250770811921894</v>
      </c>
      <c r="Z1415" s="33">
        <v>3</v>
      </c>
      <c r="AA1415" s="34">
        <v>0.24083590270640631</v>
      </c>
      <c r="AB1415" s="32">
        <v>0.33333333333333331</v>
      </c>
    </row>
    <row r="1416" spans="6:28" x14ac:dyDescent="0.2">
      <c r="F1416" s="24">
        <v>3.144650499286733E-2</v>
      </c>
      <c r="G1416" s="18">
        <v>0</v>
      </c>
      <c r="H1416" s="21" t="s">
        <v>3189</v>
      </c>
      <c r="I1416" s="16">
        <v>0</v>
      </c>
      <c r="J1416" s="23">
        <v>1002</v>
      </c>
      <c r="K1416" s="14">
        <v>554</v>
      </c>
      <c r="L1416" s="14">
        <v>2103</v>
      </c>
      <c r="M1416" s="4" t="s">
        <v>870</v>
      </c>
      <c r="N1416" s="4" t="s">
        <v>871</v>
      </c>
      <c r="O1416" s="4" t="s">
        <v>873</v>
      </c>
      <c r="P1416" s="4">
        <v>37</v>
      </c>
      <c r="Q1416" s="4" t="s">
        <v>874</v>
      </c>
      <c r="R1416" s="6">
        <v>29</v>
      </c>
      <c r="S1416" s="4" t="s">
        <v>874</v>
      </c>
      <c r="T1416" s="4">
        <v>127059</v>
      </c>
      <c r="U1416" s="4">
        <v>8127059</v>
      </c>
      <c r="V1416" s="4" t="s">
        <v>845</v>
      </c>
      <c r="W1416" s="4">
        <v>66</v>
      </c>
      <c r="Y1416" s="31">
        <v>0.72615468707297071</v>
      </c>
      <c r="Z1416" s="33">
        <v>7</v>
      </c>
      <c r="AA1416" s="34">
        <v>0.10373638386756724</v>
      </c>
      <c r="AB1416" s="32">
        <v>0.14285714285714285</v>
      </c>
    </row>
    <row r="1417" spans="6:28" x14ac:dyDescent="0.2">
      <c r="F1417" s="24">
        <v>0</v>
      </c>
      <c r="G1417" s="18">
        <v>0</v>
      </c>
      <c r="H1417" s="21" t="s">
        <v>3190</v>
      </c>
      <c r="I1417" s="16">
        <v>0</v>
      </c>
      <c r="J1417" s="23">
        <v>1462</v>
      </c>
      <c r="K1417" s="14">
        <v>1193</v>
      </c>
      <c r="L1417" s="14">
        <v>3094</v>
      </c>
      <c r="M1417" s="4" t="s">
        <v>870</v>
      </c>
      <c r="N1417" s="4" t="s">
        <v>871</v>
      </c>
      <c r="O1417" s="4" t="s">
        <v>873</v>
      </c>
      <c r="P1417" s="4">
        <v>37</v>
      </c>
      <c r="Q1417" s="4" t="s">
        <v>874</v>
      </c>
      <c r="R1417" s="6">
        <v>30</v>
      </c>
      <c r="S1417" s="4" t="s">
        <v>874</v>
      </c>
      <c r="T1417" s="4">
        <v>126047</v>
      </c>
      <c r="U1417" s="4">
        <v>8126047</v>
      </c>
      <c r="V1417" s="4" t="s">
        <v>832</v>
      </c>
      <c r="W1417" s="4">
        <v>0</v>
      </c>
      <c r="Y1417" s="31">
        <v>0.7456949034614716</v>
      </c>
      <c r="Z1417" s="33">
        <v>7</v>
      </c>
      <c r="AA1417" s="34">
        <v>0.1065278433516388</v>
      </c>
      <c r="AB1417" s="32">
        <v>0.14285714285714285</v>
      </c>
    </row>
    <row r="1418" spans="6:28" x14ac:dyDescent="0.2">
      <c r="F1418" s="24">
        <v>0.69041011619958992</v>
      </c>
      <c r="G1418" s="18">
        <v>0</v>
      </c>
      <c r="H1418" s="21" t="s">
        <v>3190</v>
      </c>
      <c r="I1418" s="16">
        <v>0</v>
      </c>
      <c r="J1418" s="23">
        <v>810</v>
      </c>
      <c r="K1418" s="14">
        <v>646</v>
      </c>
      <c r="L1418" s="14">
        <v>1463</v>
      </c>
      <c r="M1418" s="4" t="s">
        <v>870</v>
      </c>
      <c r="N1418" s="4" t="s">
        <v>871</v>
      </c>
      <c r="O1418" s="4" t="s">
        <v>873</v>
      </c>
      <c r="P1418" s="4">
        <v>37</v>
      </c>
      <c r="Q1418" s="4" t="s">
        <v>874</v>
      </c>
      <c r="R1418" s="6">
        <v>30</v>
      </c>
      <c r="S1418" s="4" t="s">
        <v>874</v>
      </c>
      <c r="T1418" s="4">
        <v>126085</v>
      </c>
      <c r="U1418" s="4">
        <v>8126085</v>
      </c>
      <c r="V1418" s="4" t="s">
        <v>994</v>
      </c>
      <c r="W1418" s="4">
        <v>1247</v>
      </c>
      <c r="Y1418" s="31">
        <v>0.72250770811921894</v>
      </c>
      <c r="Z1418" s="33">
        <v>3</v>
      </c>
      <c r="AA1418" s="34">
        <v>0.24083590270640631</v>
      </c>
      <c r="AB1418" s="32">
        <v>0.33333333333333331</v>
      </c>
    </row>
    <row r="1419" spans="6:28" x14ac:dyDescent="0.2">
      <c r="F1419" s="24">
        <v>0.14081318681318683</v>
      </c>
      <c r="G1419" s="18">
        <v>0</v>
      </c>
      <c r="H1419" s="21" t="s">
        <v>3190</v>
      </c>
      <c r="I1419" s="16">
        <v>0</v>
      </c>
      <c r="J1419" s="23">
        <v>1462</v>
      </c>
      <c r="K1419" s="14">
        <v>1193</v>
      </c>
      <c r="L1419" s="14">
        <v>3094</v>
      </c>
      <c r="M1419" s="4" t="s">
        <v>870</v>
      </c>
      <c r="N1419" s="4" t="s">
        <v>871</v>
      </c>
      <c r="O1419" s="4" t="s">
        <v>873</v>
      </c>
      <c r="P1419" s="4">
        <v>37</v>
      </c>
      <c r="Q1419" s="4" t="s">
        <v>874</v>
      </c>
      <c r="R1419" s="6">
        <v>30</v>
      </c>
      <c r="S1419" s="4" t="s">
        <v>870</v>
      </c>
      <c r="T1419" s="4">
        <v>126047</v>
      </c>
      <c r="U1419" s="4">
        <v>8126047</v>
      </c>
      <c r="V1419" s="4" t="s">
        <v>832</v>
      </c>
      <c r="W1419" s="4">
        <v>298</v>
      </c>
      <c r="Y1419" s="31">
        <v>0.7456949034614716</v>
      </c>
      <c r="Z1419" s="33">
        <v>7</v>
      </c>
      <c r="AA1419" s="34">
        <v>0.1065278433516388</v>
      </c>
      <c r="AB1419" s="32">
        <v>0.14285714285714285</v>
      </c>
    </row>
    <row r="1420" spans="6:28" x14ac:dyDescent="0.2">
      <c r="F1420" s="24">
        <v>0.10820879120879121</v>
      </c>
      <c r="G1420" s="18">
        <v>0</v>
      </c>
      <c r="H1420" s="21" t="s">
        <v>3190</v>
      </c>
      <c r="I1420" s="16">
        <v>0</v>
      </c>
      <c r="J1420" s="23">
        <v>1462</v>
      </c>
      <c r="K1420" s="14">
        <v>1193</v>
      </c>
      <c r="L1420" s="14">
        <v>3094</v>
      </c>
      <c r="M1420" s="4" t="s">
        <v>870</v>
      </c>
      <c r="N1420" s="4" t="s">
        <v>871</v>
      </c>
      <c r="O1420" s="4" t="s">
        <v>873</v>
      </c>
      <c r="P1420" s="4">
        <v>37</v>
      </c>
      <c r="Q1420" s="4" t="s">
        <v>874</v>
      </c>
      <c r="R1420" s="6">
        <v>30</v>
      </c>
      <c r="S1420" s="4" t="s">
        <v>872</v>
      </c>
      <c r="T1420" s="4">
        <v>126047</v>
      </c>
      <c r="U1420" s="4">
        <v>8126047</v>
      </c>
      <c r="V1420" s="4" t="s">
        <v>832</v>
      </c>
      <c r="W1420" s="4">
        <v>229</v>
      </c>
      <c r="Y1420" s="31">
        <v>0.7456949034614716</v>
      </c>
      <c r="Z1420" s="33">
        <v>7</v>
      </c>
      <c r="AA1420" s="34">
        <v>0.1065278433516388</v>
      </c>
      <c r="AB1420" s="32">
        <v>0.14285714285714285</v>
      </c>
    </row>
    <row r="1421" spans="6:28" x14ac:dyDescent="0.2">
      <c r="F1421" s="24">
        <v>0.64692992999194598</v>
      </c>
      <c r="G1421" s="18">
        <v>0</v>
      </c>
      <c r="H1421" s="21" t="s">
        <v>3191</v>
      </c>
      <c r="I1421" s="16">
        <v>0</v>
      </c>
      <c r="J1421" s="23">
        <v>13319</v>
      </c>
      <c r="K1421" s="14">
        <v>8971</v>
      </c>
      <c r="L1421" s="14">
        <v>16141</v>
      </c>
      <c r="M1421" s="4" t="s">
        <v>870</v>
      </c>
      <c r="N1421" s="4" t="s">
        <v>871</v>
      </c>
      <c r="O1421" s="4" t="s">
        <v>873</v>
      </c>
      <c r="P1421" s="4">
        <v>40</v>
      </c>
      <c r="Q1421" s="4" t="s">
        <v>874</v>
      </c>
      <c r="R1421" s="6">
        <v>5</v>
      </c>
      <c r="S1421" s="4" t="s">
        <v>874</v>
      </c>
      <c r="T1421" s="4">
        <v>119067</v>
      </c>
      <c r="U1421" s="4">
        <v>8119067</v>
      </c>
      <c r="V1421" s="4" t="s">
        <v>1031</v>
      </c>
      <c r="W1421" s="4">
        <v>784</v>
      </c>
      <c r="Y1421" s="31">
        <v>0.65343082407431496</v>
      </c>
      <c r="Z1421" s="33">
        <v>11</v>
      </c>
      <c r="AA1421" s="34">
        <v>5.9402802188574085E-2</v>
      </c>
      <c r="AB1421" s="32">
        <v>9.0909090909090912E-2</v>
      </c>
    </row>
    <row r="1422" spans="6:28" x14ac:dyDescent="0.2">
      <c r="F1422" s="24">
        <v>0.36053341855368881</v>
      </c>
      <c r="G1422" s="18">
        <v>0</v>
      </c>
      <c r="H1422" s="21" t="s">
        <v>3192</v>
      </c>
      <c r="I1422" s="16">
        <v>0</v>
      </c>
      <c r="J1422" s="23">
        <v>4973</v>
      </c>
      <c r="K1422" s="14">
        <v>3530</v>
      </c>
      <c r="L1422" s="14">
        <v>5476</v>
      </c>
      <c r="M1422" s="4" t="s">
        <v>870</v>
      </c>
      <c r="N1422" s="4" t="s">
        <v>871</v>
      </c>
      <c r="O1422" s="4" t="s">
        <v>873</v>
      </c>
      <c r="P1422" s="4">
        <v>40</v>
      </c>
      <c r="Q1422" s="4" t="s">
        <v>874</v>
      </c>
      <c r="R1422" s="6">
        <v>9</v>
      </c>
      <c r="S1422" s="4" t="s">
        <v>874</v>
      </c>
      <c r="T1422" s="4">
        <v>117051</v>
      </c>
      <c r="U1422" s="4">
        <v>8117051</v>
      </c>
      <c r="V1422" s="4" t="s">
        <v>1032</v>
      </c>
      <c r="W1422" s="4">
        <v>397</v>
      </c>
      <c r="Y1422" s="31">
        <v>0.64425209242435078</v>
      </c>
      <c r="Z1422" s="33">
        <v>4</v>
      </c>
      <c r="AA1422" s="34">
        <v>0.16106302310608769</v>
      </c>
      <c r="AB1422" s="32">
        <v>0.25</v>
      </c>
    </row>
    <row r="1423" spans="6:28" x14ac:dyDescent="0.2">
      <c r="F1423" s="24">
        <v>0.32016430208785085</v>
      </c>
      <c r="G1423" s="18">
        <v>0</v>
      </c>
      <c r="H1423" s="21" t="s">
        <v>3193</v>
      </c>
      <c r="I1423" s="16">
        <v>0</v>
      </c>
      <c r="J1423" s="23">
        <v>13319</v>
      </c>
      <c r="K1423" s="14">
        <v>8971</v>
      </c>
      <c r="L1423" s="14">
        <v>16141</v>
      </c>
      <c r="M1423" s="4" t="s">
        <v>870</v>
      </c>
      <c r="N1423" s="4" t="s">
        <v>871</v>
      </c>
      <c r="O1423" s="4" t="s">
        <v>873</v>
      </c>
      <c r="P1423" s="4">
        <v>40</v>
      </c>
      <c r="Q1423" s="4" t="s">
        <v>874</v>
      </c>
      <c r="R1423" s="6">
        <v>10</v>
      </c>
      <c r="S1423" s="4" t="s">
        <v>874</v>
      </c>
      <c r="T1423" s="4">
        <v>119067</v>
      </c>
      <c r="U1423" s="4">
        <v>8119067</v>
      </c>
      <c r="V1423" s="4" t="s">
        <v>1031</v>
      </c>
      <c r="W1423" s="4">
        <v>388</v>
      </c>
      <c r="Y1423" s="31">
        <v>0.65343082407431496</v>
      </c>
      <c r="Z1423" s="33">
        <v>11</v>
      </c>
      <c r="AA1423" s="34">
        <v>5.9402802188574085E-2</v>
      </c>
      <c r="AB1423" s="32">
        <v>9.0909090909090912E-2</v>
      </c>
    </row>
    <row r="1424" spans="6:28" x14ac:dyDescent="0.2">
      <c r="F1424" s="24">
        <v>1.315489749430524</v>
      </c>
      <c r="G1424" s="18">
        <v>0</v>
      </c>
      <c r="H1424" s="21" t="s">
        <v>3194</v>
      </c>
      <c r="I1424" s="16">
        <v>0</v>
      </c>
      <c r="J1424" s="23">
        <v>9240</v>
      </c>
      <c r="K1424" s="14">
        <v>5523</v>
      </c>
      <c r="L1424" s="14">
        <v>11414</v>
      </c>
      <c r="M1424" s="4" t="s">
        <v>870</v>
      </c>
      <c r="N1424" s="4" t="s">
        <v>871</v>
      </c>
      <c r="O1424" s="4" t="s">
        <v>873</v>
      </c>
      <c r="P1424" s="4">
        <v>40</v>
      </c>
      <c r="Q1424" s="4" t="s">
        <v>874</v>
      </c>
      <c r="R1424" s="6">
        <v>12</v>
      </c>
      <c r="S1424" s="4" t="s">
        <v>870</v>
      </c>
      <c r="T1424" s="4">
        <v>119091</v>
      </c>
      <c r="U1424" s="4">
        <v>8119091</v>
      </c>
      <c r="V1424" s="4" t="s">
        <v>1033</v>
      </c>
      <c r="W1424" s="4">
        <v>1625</v>
      </c>
      <c r="Y1424" s="31">
        <v>0.6470183749092715</v>
      </c>
      <c r="Z1424" s="33">
        <v>7</v>
      </c>
      <c r="AA1424" s="34">
        <v>9.243119641561022E-2</v>
      </c>
      <c r="AB1424" s="32">
        <v>0.14285714285714285</v>
      </c>
    </row>
    <row r="1425" spans="6:28" x14ac:dyDescent="0.2">
      <c r="F1425" s="24">
        <v>1.4757771158226738</v>
      </c>
      <c r="G1425" s="18">
        <v>0</v>
      </c>
      <c r="H1425" s="21" t="s">
        <v>3194</v>
      </c>
      <c r="I1425" s="16">
        <v>0</v>
      </c>
      <c r="J1425" s="23">
        <v>9240</v>
      </c>
      <c r="K1425" s="14">
        <v>5523</v>
      </c>
      <c r="L1425" s="14">
        <v>11414</v>
      </c>
      <c r="M1425" s="4" t="s">
        <v>870</v>
      </c>
      <c r="N1425" s="4" t="s">
        <v>871</v>
      </c>
      <c r="O1425" s="4" t="s">
        <v>873</v>
      </c>
      <c r="P1425" s="4">
        <v>40</v>
      </c>
      <c r="Q1425" s="4" t="s">
        <v>874</v>
      </c>
      <c r="R1425" s="6">
        <v>12</v>
      </c>
      <c r="S1425" s="4" t="s">
        <v>872</v>
      </c>
      <c r="T1425" s="4">
        <v>119091</v>
      </c>
      <c r="U1425" s="4">
        <v>8119091</v>
      </c>
      <c r="V1425" s="4" t="s">
        <v>1033</v>
      </c>
      <c r="W1425" s="4">
        <v>1823</v>
      </c>
      <c r="Y1425" s="31">
        <v>0.6470183749092715</v>
      </c>
      <c r="Z1425" s="33">
        <v>7</v>
      </c>
      <c r="AA1425" s="34">
        <v>9.243119641561022E-2</v>
      </c>
      <c r="AB1425" s="32">
        <v>0.14285714285714285</v>
      </c>
    </row>
    <row r="1426" spans="6:28" x14ac:dyDescent="0.2">
      <c r="F1426" s="24">
        <v>1.3844211861718998</v>
      </c>
      <c r="G1426" s="18">
        <v>0</v>
      </c>
      <c r="H1426" s="21" t="s">
        <v>3195</v>
      </c>
      <c r="I1426" s="16">
        <v>0</v>
      </c>
      <c r="J1426" s="23">
        <v>4240</v>
      </c>
      <c r="K1426" s="14">
        <v>2948</v>
      </c>
      <c r="L1426" s="14">
        <v>6306</v>
      </c>
      <c r="M1426" s="4" t="s">
        <v>870</v>
      </c>
      <c r="N1426" s="4" t="s">
        <v>871</v>
      </c>
      <c r="O1426" s="4" t="s">
        <v>873</v>
      </c>
      <c r="P1426" s="4">
        <v>40</v>
      </c>
      <c r="Q1426" s="4" t="s">
        <v>874</v>
      </c>
      <c r="R1426" s="6">
        <v>13</v>
      </c>
      <c r="S1426" s="4" t="s">
        <v>874</v>
      </c>
      <c r="T1426" s="4">
        <v>119090</v>
      </c>
      <c r="U1426" s="4">
        <v>8119090</v>
      </c>
      <c r="V1426" s="4" t="s">
        <v>797</v>
      </c>
      <c r="W1426" s="4">
        <v>2059</v>
      </c>
      <c r="Y1426" s="31">
        <v>0.68578627538165116</v>
      </c>
      <c r="Z1426" s="33">
        <v>5</v>
      </c>
      <c r="AA1426" s="34">
        <v>0.13715725507633023</v>
      </c>
      <c r="AB1426" s="32">
        <v>0.2</v>
      </c>
    </row>
    <row r="1427" spans="6:28" x14ac:dyDescent="0.2">
      <c r="F1427" s="24">
        <v>1.4409007294640026</v>
      </c>
      <c r="G1427" s="18">
        <v>0</v>
      </c>
      <c r="H1427" s="21" t="s">
        <v>3196</v>
      </c>
      <c r="I1427" s="16">
        <v>0</v>
      </c>
      <c r="J1427" s="23">
        <v>4240</v>
      </c>
      <c r="K1427" s="14">
        <v>2948</v>
      </c>
      <c r="L1427" s="14">
        <v>6306</v>
      </c>
      <c r="M1427" s="4" t="s">
        <v>870</v>
      </c>
      <c r="N1427" s="4" t="s">
        <v>871</v>
      </c>
      <c r="O1427" s="4" t="s">
        <v>873</v>
      </c>
      <c r="P1427" s="4">
        <v>40</v>
      </c>
      <c r="Q1427" s="4" t="s">
        <v>874</v>
      </c>
      <c r="R1427" s="6">
        <v>14</v>
      </c>
      <c r="S1427" s="4" t="s">
        <v>870</v>
      </c>
      <c r="T1427" s="4">
        <v>119090</v>
      </c>
      <c r="U1427" s="4">
        <v>8119090</v>
      </c>
      <c r="V1427" s="4" t="s">
        <v>797</v>
      </c>
      <c r="W1427" s="4">
        <v>2143</v>
      </c>
      <c r="Y1427" s="31">
        <v>0.68578627538165116</v>
      </c>
      <c r="Z1427" s="33">
        <v>5</v>
      </c>
      <c r="AA1427" s="34">
        <v>0.13715725507633023</v>
      </c>
      <c r="AB1427" s="32">
        <v>0.2</v>
      </c>
    </row>
    <row r="1428" spans="6:28" x14ac:dyDescent="0.2">
      <c r="F1428" s="24">
        <v>0.50360926102124959</v>
      </c>
      <c r="G1428" s="18">
        <v>0</v>
      </c>
      <c r="H1428" s="21" t="s">
        <v>3196</v>
      </c>
      <c r="I1428" s="16">
        <v>0</v>
      </c>
      <c r="J1428" s="23">
        <v>4240</v>
      </c>
      <c r="K1428" s="14">
        <v>2948</v>
      </c>
      <c r="L1428" s="14">
        <v>6306</v>
      </c>
      <c r="M1428" s="4" t="s">
        <v>870</v>
      </c>
      <c r="N1428" s="4" t="s">
        <v>871</v>
      </c>
      <c r="O1428" s="4" t="s">
        <v>873</v>
      </c>
      <c r="P1428" s="4">
        <v>40</v>
      </c>
      <c r="Q1428" s="4" t="s">
        <v>874</v>
      </c>
      <c r="R1428" s="6">
        <v>14</v>
      </c>
      <c r="S1428" s="4" t="s">
        <v>872</v>
      </c>
      <c r="T1428" s="4">
        <v>119090</v>
      </c>
      <c r="U1428" s="4">
        <v>8119090</v>
      </c>
      <c r="V1428" s="4" t="s">
        <v>797</v>
      </c>
      <c r="W1428" s="4">
        <v>749</v>
      </c>
      <c r="Y1428" s="31">
        <v>0.68578627538165116</v>
      </c>
      <c r="Z1428" s="33">
        <v>5</v>
      </c>
      <c r="AA1428" s="34">
        <v>0.13715725507633023</v>
      </c>
      <c r="AB1428" s="32">
        <v>0.2</v>
      </c>
    </row>
    <row r="1429" spans="6:28" x14ac:dyDescent="0.2">
      <c r="F1429" s="24">
        <v>1.3070625116163808</v>
      </c>
      <c r="G1429" s="18">
        <v>0</v>
      </c>
      <c r="H1429" s="21" t="s">
        <v>3197</v>
      </c>
      <c r="I1429" s="16">
        <v>0</v>
      </c>
      <c r="J1429" s="23">
        <v>13319</v>
      </c>
      <c r="K1429" s="14">
        <v>8971</v>
      </c>
      <c r="L1429" s="14">
        <v>16141</v>
      </c>
      <c r="M1429" s="4" t="s">
        <v>870</v>
      </c>
      <c r="N1429" s="4" t="s">
        <v>871</v>
      </c>
      <c r="O1429" s="4" t="s">
        <v>873</v>
      </c>
      <c r="P1429" s="4">
        <v>40</v>
      </c>
      <c r="Q1429" s="4" t="s">
        <v>874</v>
      </c>
      <c r="R1429" s="6">
        <v>15</v>
      </c>
      <c r="S1429" s="4" t="s">
        <v>874</v>
      </c>
      <c r="T1429" s="4">
        <v>119067</v>
      </c>
      <c r="U1429" s="4">
        <v>8119067</v>
      </c>
      <c r="V1429" s="4" t="s">
        <v>1031</v>
      </c>
      <c r="W1429" s="4">
        <v>1584</v>
      </c>
      <c r="Y1429" s="31">
        <v>0.65343082407431496</v>
      </c>
      <c r="Z1429" s="33">
        <v>11</v>
      </c>
      <c r="AA1429" s="34">
        <v>5.9402802188574085E-2</v>
      </c>
      <c r="AB1429" s="32">
        <v>9.0909090909090912E-2</v>
      </c>
    </row>
    <row r="1430" spans="6:28" x14ac:dyDescent="0.2">
      <c r="F1430" s="24">
        <v>0.66094513162067869</v>
      </c>
      <c r="G1430" s="18">
        <v>0</v>
      </c>
      <c r="H1430" s="21" t="s">
        <v>3198</v>
      </c>
      <c r="I1430" s="16">
        <v>0</v>
      </c>
      <c r="J1430" s="23">
        <v>4240</v>
      </c>
      <c r="K1430" s="14">
        <v>2948</v>
      </c>
      <c r="L1430" s="14">
        <v>6306</v>
      </c>
      <c r="M1430" s="4" t="s">
        <v>870</v>
      </c>
      <c r="N1430" s="4" t="s">
        <v>871</v>
      </c>
      <c r="O1430" s="4" t="s">
        <v>873</v>
      </c>
      <c r="P1430" s="4">
        <v>40</v>
      </c>
      <c r="Q1430" s="4" t="s">
        <v>874</v>
      </c>
      <c r="R1430" s="6">
        <v>16</v>
      </c>
      <c r="S1430" s="4" t="s">
        <v>874</v>
      </c>
      <c r="T1430" s="4">
        <v>119090</v>
      </c>
      <c r="U1430" s="4">
        <v>8119090</v>
      </c>
      <c r="V1430" s="4" t="s">
        <v>797</v>
      </c>
      <c r="W1430" s="4">
        <v>983</v>
      </c>
      <c r="Y1430" s="31">
        <v>0.68578627538165116</v>
      </c>
      <c r="Z1430" s="33">
        <v>5</v>
      </c>
      <c r="AA1430" s="34">
        <v>0.13715725507633023</v>
      </c>
      <c r="AB1430" s="32">
        <v>0.2</v>
      </c>
    </row>
    <row r="1431" spans="6:28" x14ac:dyDescent="0.2">
      <c r="F1431" s="24">
        <v>0.21095047677637652</v>
      </c>
      <c r="G1431" s="18">
        <v>0</v>
      </c>
      <c r="H1431" s="21" t="s">
        <v>3199</v>
      </c>
      <c r="I1431" s="16">
        <v>0</v>
      </c>
      <c r="J1431" s="23">
        <v>1800</v>
      </c>
      <c r="K1431" s="14">
        <v>973</v>
      </c>
      <c r="L1431" s="14">
        <v>3251</v>
      </c>
      <c r="M1431" s="4" t="s">
        <v>870</v>
      </c>
      <c r="N1431" s="4" t="s">
        <v>871</v>
      </c>
      <c r="O1431" s="4" t="s">
        <v>873</v>
      </c>
      <c r="P1431" s="4">
        <v>40</v>
      </c>
      <c r="Q1431" s="4" t="s">
        <v>874</v>
      </c>
      <c r="R1431" s="6">
        <v>17</v>
      </c>
      <c r="S1431" s="4" t="s">
        <v>874</v>
      </c>
      <c r="T1431" s="4">
        <v>119089</v>
      </c>
      <c r="U1431" s="4">
        <v>8119089</v>
      </c>
      <c r="V1431" s="4" t="s">
        <v>796</v>
      </c>
      <c r="W1431" s="4">
        <v>381</v>
      </c>
      <c r="Y1431" s="31">
        <v>0.70119521912350602</v>
      </c>
      <c r="Z1431" s="33">
        <v>4</v>
      </c>
      <c r="AA1431" s="34">
        <v>0.1752988047808765</v>
      </c>
      <c r="AB1431" s="32">
        <v>0.25</v>
      </c>
    </row>
    <row r="1432" spans="6:28" x14ac:dyDescent="0.2">
      <c r="F1432" s="24">
        <v>0.35158412796062749</v>
      </c>
      <c r="G1432" s="18">
        <v>0</v>
      </c>
      <c r="H1432" s="21" t="s">
        <v>3200</v>
      </c>
      <c r="I1432" s="16">
        <v>0</v>
      </c>
      <c r="J1432" s="23">
        <v>1800</v>
      </c>
      <c r="K1432" s="14">
        <v>973</v>
      </c>
      <c r="L1432" s="14">
        <v>3251</v>
      </c>
      <c r="M1432" s="4" t="s">
        <v>870</v>
      </c>
      <c r="N1432" s="4" t="s">
        <v>871</v>
      </c>
      <c r="O1432" s="4" t="s">
        <v>873</v>
      </c>
      <c r="P1432" s="4">
        <v>40</v>
      </c>
      <c r="Q1432" s="4" t="s">
        <v>874</v>
      </c>
      <c r="R1432" s="6">
        <v>18</v>
      </c>
      <c r="S1432" s="4" t="s">
        <v>874</v>
      </c>
      <c r="T1432" s="4">
        <v>119089</v>
      </c>
      <c r="U1432" s="4">
        <v>8119089</v>
      </c>
      <c r="V1432" s="4" t="s">
        <v>796</v>
      </c>
      <c r="W1432" s="4">
        <v>635</v>
      </c>
      <c r="Y1432" s="31">
        <v>0.70119521912350602</v>
      </c>
      <c r="Z1432" s="33">
        <v>4</v>
      </c>
      <c r="AA1432" s="34">
        <v>0.1752988047808765</v>
      </c>
      <c r="AB1432" s="32">
        <v>0.25</v>
      </c>
    </row>
    <row r="1433" spans="6:28" x14ac:dyDescent="0.2">
      <c r="F1433" s="24">
        <v>1.4463663242295166</v>
      </c>
      <c r="G1433" s="18">
        <v>0</v>
      </c>
      <c r="H1433" s="21" t="s">
        <v>3201</v>
      </c>
      <c r="I1433" s="16">
        <v>0</v>
      </c>
      <c r="J1433" s="23">
        <v>2852</v>
      </c>
      <c r="K1433" s="14">
        <v>1883</v>
      </c>
      <c r="L1433" s="14">
        <v>3991</v>
      </c>
      <c r="M1433" s="4" t="s">
        <v>870</v>
      </c>
      <c r="N1433" s="4" t="s">
        <v>871</v>
      </c>
      <c r="O1433" s="4" t="s">
        <v>873</v>
      </c>
      <c r="P1433" s="4">
        <v>40</v>
      </c>
      <c r="Q1433" s="4" t="s">
        <v>874</v>
      </c>
      <c r="R1433" s="6">
        <v>21</v>
      </c>
      <c r="S1433" s="4" t="s">
        <v>870</v>
      </c>
      <c r="T1433" s="4">
        <v>119076</v>
      </c>
      <c r="U1433" s="4">
        <v>8119076</v>
      </c>
      <c r="V1433" s="4" t="s">
        <v>792</v>
      </c>
      <c r="W1433" s="4">
        <v>2024</v>
      </c>
      <c r="Y1433" s="31">
        <v>0.67316066926426765</v>
      </c>
      <c r="Z1433" s="33">
        <v>2</v>
      </c>
      <c r="AA1433" s="34">
        <v>0.33658033463213383</v>
      </c>
      <c r="AB1433" s="32">
        <v>0.5</v>
      </c>
    </row>
    <row r="1434" spans="6:28" x14ac:dyDescent="0.2">
      <c r="F1434" s="24">
        <v>8.6233146067415736E-3</v>
      </c>
      <c r="G1434" s="18">
        <v>0</v>
      </c>
      <c r="H1434" s="21" t="s">
        <v>3201</v>
      </c>
      <c r="I1434" s="16">
        <v>0</v>
      </c>
      <c r="J1434" s="23">
        <v>3411</v>
      </c>
      <c r="K1434" s="14">
        <v>2318</v>
      </c>
      <c r="L1434" s="14">
        <v>3560</v>
      </c>
      <c r="M1434" s="4" t="s">
        <v>870</v>
      </c>
      <c r="N1434" s="4" t="s">
        <v>871</v>
      </c>
      <c r="O1434" s="4" t="s">
        <v>873</v>
      </c>
      <c r="P1434" s="4">
        <v>40</v>
      </c>
      <c r="Q1434" s="4" t="s">
        <v>874</v>
      </c>
      <c r="R1434" s="6">
        <v>21</v>
      </c>
      <c r="S1434" s="4" t="s">
        <v>872</v>
      </c>
      <c r="T1434" s="4">
        <v>119055</v>
      </c>
      <c r="U1434" s="4">
        <v>8119055</v>
      </c>
      <c r="V1434" s="4" t="s">
        <v>787</v>
      </c>
      <c r="W1434" s="4">
        <v>9</v>
      </c>
      <c r="Y1434" s="31">
        <v>0.63279147378619871</v>
      </c>
      <c r="Z1434" s="33">
        <v>5</v>
      </c>
      <c r="AA1434" s="34">
        <v>0.12655829475723973</v>
      </c>
      <c r="AB1434" s="32">
        <v>0.2</v>
      </c>
    </row>
    <row r="1435" spans="6:28" x14ac:dyDescent="0.2">
      <c r="F1435" s="24">
        <v>1.4056336757704837</v>
      </c>
      <c r="G1435" s="18">
        <v>0</v>
      </c>
      <c r="H1435" s="21" t="s">
        <v>3201</v>
      </c>
      <c r="I1435" s="16">
        <v>0</v>
      </c>
      <c r="J1435" s="23">
        <v>2852</v>
      </c>
      <c r="K1435" s="14">
        <v>1883</v>
      </c>
      <c r="L1435" s="14">
        <v>3991</v>
      </c>
      <c r="M1435" s="4" t="s">
        <v>870</v>
      </c>
      <c r="N1435" s="4" t="s">
        <v>871</v>
      </c>
      <c r="O1435" s="4" t="s">
        <v>873</v>
      </c>
      <c r="P1435" s="4">
        <v>40</v>
      </c>
      <c r="Q1435" s="4" t="s">
        <v>874</v>
      </c>
      <c r="R1435" s="6">
        <v>21</v>
      </c>
      <c r="S1435" s="4" t="s">
        <v>872</v>
      </c>
      <c r="T1435" s="4">
        <v>119076</v>
      </c>
      <c r="U1435" s="4">
        <v>8119076</v>
      </c>
      <c r="V1435" s="4" t="s">
        <v>792</v>
      </c>
      <c r="W1435" s="4">
        <v>1967</v>
      </c>
      <c r="Y1435" s="31">
        <v>0.67316066926426765</v>
      </c>
      <c r="Z1435" s="33">
        <v>2</v>
      </c>
      <c r="AA1435" s="34">
        <v>0.33658033463213383</v>
      </c>
      <c r="AB1435" s="32">
        <v>0.5</v>
      </c>
    </row>
    <row r="1436" spans="6:28" x14ac:dyDescent="0.2">
      <c r="F1436" s="24">
        <v>1.3824767632586114E-2</v>
      </c>
      <c r="G1436" s="18">
        <v>0</v>
      </c>
      <c r="H1436" s="21" t="s">
        <v>3202</v>
      </c>
      <c r="I1436" s="16">
        <v>0</v>
      </c>
      <c r="J1436" s="23">
        <v>1873</v>
      </c>
      <c r="K1436" s="14">
        <v>1516</v>
      </c>
      <c r="L1436" s="14">
        <v>3658</v>
      </c>
      <c r="M1436" s="4" t="s">
        <v>870</v>
      </c>
      <c r="N1436" s="4" t="s">
        <v>871</v>
      </c>
      <c r="O1436" s="4" t="s">
        <v>873</v>
      </c>
      <c r="P1436" s="4">
        <v>40</v>
      </c>
      <c r="Q1436" s="4" t="s">
        <v>874</v>
      </c>
      <c r="R1436" s="6">
        <v>22</v>
      </c>
      <c r="S1436" s="4" t="s">
        <v>874</v>
      </c>
      <c r="T1436" s="4">
        <v>119001</v>
      </c>
      <c r="U1436" s="4">
        <v>8119001</v>
      </c>
      <c r="V1436" s="4" t="s">
        <v>776</v>
      </c>
      <c r="W1436" s="4">
        <v>27</v>
      </c>
      <c r="Y1436" s="31">
        <v>0.73421314034340857</v>
      </c>
      <c r="Z1436" s="33">
        <v>7</v>
      </c>
      <c r="AA1436" s="34">
        <v>0.1048875914776298</v>
      </c>
      <c r="AB1436" s="32">
        <v>0.14285714285714285</v>
      </c>
    </row>
    <row r="1437" spans="6:28" x14ac:dyDescent="0.2">
      <c r="F1437" s="24">
        <v>0.14468005617977528</v>
      </c>
      <c r="G1437" s="18">
        <v>0</v>
      </c>
      <c r="H1437" s="21" t="s">
        <v>3202</v>
      </c>
      <c r="I1437" s="16">
        <v>0</v>
      </c>
      <c r="J1437" s="23">
        <v>3411</v>
      </c>
      <c r="K1437" s="14">
        <v>2318</v>
      </c>
      <c r="L1437" s="14">
        <v>3560</v>
      </c>
      <c r="M1437" s="4" t="s">
        <v>870</v>
      </c>
      <c r="N1437" s="4" t="s">
        <v>871</v>
      </c>
      <c r="O1437" s="4" t="s">
        <v>873</v>
      </c>
      <c r="P1437" s="4">
        <v>40</v>
      </c>
      <c r="Q1437" s="4" t="s">
        <v>874</v>
      </c>
      <c r="R1437" s="6">
        <v>22</v>
      </c>
      <c r="S1437" s="4" t="s">
        <v>874</v>
      </c>
      <c r="T1437" s="4">
        <v>119055</v>
      </c>
      <c r="U1437" s="4">
        <v>8119055</v>
      </c>
      <c r="V1437" s="4" t="s">
        <v>787</v>
      </c>
      <c r="W1437" s="4">
        <v>151</v>
      </c>
      <c r="Y1437" s="31">
        <v>0.63279147378619871</v>
      </c>
      <c r="Z1437" s="33">
        <v>5</v>
      </c>
      <c r="AA1437" s="34">
        <v>0.12655829475723973</v>
      </c>
      <c r="AB1437" s="32">
        <v>0.2</v>
      </c>
    </row>
    <row r="1438" spans="6:28" x14ac:dyDescent="0.2">
      <c r="F1438" s="24">
        <v>1.3972524969335902</v>
      </c>
      <c r="G1438" s="18">
        <v>0</v>
      </c>
      <c r="H1438" s="21" t="s">
        <v>3203</v>
      </c>
      <c r="I1438" s="16">
        <v>0</v>
      </c>
      <c r="J1438" s="23">
        <v>9240</v>
      </c>
      <c r="K1438" s="14">
        <v>5523</v>
      </c>
      <c r="L1438" s="14">
        <v>11414</v>
      </c>
      <c r="M1438" s="4" t="s">
        <v>870</v>
      </c>
      <c r="N1438" s="4" t="s">
        <v>871</v>
      </c>
      <c r="O1438" s="4" t="s">
        <v>873</v>
      </c>
      <c r="P1438" s="4">
        <v>40</v>
      </c>
      <c r="Q1438" s="4" t="s">
        <v>874</v>
      </c>
      <c r="R1438" s="6">
        <v>23</v>
      </c>
      <c r="S1438" s="4" t="s">
        <v>874</v>
      </c>
      <c r="T1438" s="4">
        <v>119091</v>
      </c>
      <c r="U1438" s="4">
        <v>8119091</v>
      </c>
      <c r="V1438" s="4" t="s">
        <v>1033</v>
      </c>
      <c r="W1438" s="4">
        <v>1726</v>
      </c>
      <c r="Y1438" s="31">
        <v>0.6470183749092715</v>
      </c>
      <c r="Z1438" s="33">
        <v>7</v>
      </c>
      <c r="AA1438" s="34">
        <v>9.243119641561022E-2</v>
      </c>
      <c r="AB1438" s="32">
        <v>0.14285714285714285</v>
      </c>
    </row>
    <row r="1439" spans="6:28" x14ac:dyDescent="0.2">
      <c r="F1439" s="24">
        <v>1.1758611610185243</v>
      </c>
      <c r="G1439" s="18">
        <v>0</v>
      </c>
      <c r="H1439" s="21" t="s">
        <v>3204</v>
      </c>
      <c r="I1439" s="16">
        <v>0</v>
      </c>
      <c r="J1439" s="23">
        <v>13319</v>
      </c>
      <c r="K1439" s="14">
        <v>8971</v>
      </c>
      <c r="L1439" s="14">
        <v>16141</v>
      </c>
      <c r="M1439" s="4" t="s">
        <v>870</v>
      </c>
      <c r="N1439" s="4" t="s">
        <v>871</v>
      </c>
      <c r="O1439" s="4" t="s">
        <v>873</v>
      </c>
      <c r="P1439" s="4">
        <v>40</v>
      </c>
      <c r="Q1439" s="4" t="s">
        <v>874</v>
      </c>
      <c r="R1439" s="6">
        <v>24</v>
      </c>
      <c r="S1439" s="4" t="s">
        <v>874</v>
      </c>
      <c r="T1439" s="4">
        <v>119067</v>
      </c>
      <c r="U1439" s="4">
        <v>8119067</v>
      </c>
      <c r="V1439" s="4" t="s">
        <v>1031</v>
      </c>
      <c r="W1439" s="4">
        <v>1425</v>
      </c>
      <c r="Y1439" s="31">
        <v>0.65343082407431496</v>
      </c>
      <c r="Z1439" s="33">
        <v>11</v>
      </c>
      <c r="AA1439" s="34">
        <v>5.9402802188574085E-2</v>
      </c>
      <c r="AB1439" s="32">
        <v>9.0909090909090912E-2</v>
      </c>
    </row>
    <row r="1440" spans="6:28" x14ac:dyDescent="0.2">
      <c r="F1440" s="24">
        <v>0.96419558011049733</v>
      </c>
      <c r="G1440" s="18">
        <v>0</v>
      </c>
      <c r="H1440" s="21" t="s">
        <v>3205</v>
      </c>
      <c r="I1440" s="16">
        <v>0</v>
      </c>
      <c r="J1440" s="23">
        <v>3449</v>
      </c>
      <c r="K1440" s="14">
        <v>2154</v>
      </c>
      <c r="L1440" s="14">
        <v>5430</v>
      </c>
      <c r="M1440" s="4" t="s">
        <v>870</v>
      </c>
      <c r="N1440" s="4" t="s">
        <v>871</v>
      </c>
      <c r="O1440" s="4" t="s">
        <v>873</v>
      </c>
      <c r="P1440" s="4">
        <v>40</v>
      </c>
      <c r="Q1440" s="4" t="s">
        <v>874</v>
      </c>
      <c r="R1440" s="6">
        <v>25</v>
      </c>
      <c r="S1440" s="4" t="s">
        <v>874</v>
      </c>
      <c r="T1440" s="4">
        <v>119061</v>
      </c>
      <c r="U1440" s="4">
        <v>8119061</v>
      </c>
      <c r="V1440" s="4" t="s">
        <v>788</v>
      </c>
      <c r="W1440" s="4">
        <v>1518</v>
      </c>
      <c r="Y1440" s="31">
        <v>0.68739236834949702</v>
      </c>
      <c r="Z1440" s="33">
        <v>6</v>
      </c>
      <c r="AA1440" s="34">
        <v>0.11456539472491617</v>
      </c>
      <c r="AB1440" s="32">
        <v>0.16666666666666666</v>
      </c>
    </row>
    <row r="1441" spans="6:28" x14ac:dyDescent="0.2">
      <c r="F1441" s="24">
        <v>1.9413239719157472E-2</v>
      </c>
      <c r="G1441" s="18">
        <v>0</v>
      </c>
      <c r="H1441" s="21" t="s">
        <v>3205</v>
      </c>
      <c r="I1441" s="16">
        <v>0</v>
      </c>
      <c r="J1441" s="23">
        <v>3871</v>
      </c>
      <c r="K1441" s="14">
        <v>2116</v>
      </c>
      <c r="L1441" s="14">
        <v>4985</v>
      </c>
      <c r="M1441" s="4" t="s">
        <v>870</v>
      </c>
      <c r="N1441" s="4" t="s">
        <v>871</v>
      </c>
      <c r="O1441" s="4" t="s">
        <v>873</v>
      </c>
      <c r="P1441" s="4">
        <v>40</v>
      </c>
      <c r="Q1441" s="4" t="s">
        <v>874</v>
      </c>
      <c r="R1441" s="6">
        <v>25</v>
      </c>
      <c r="S1441" s="4" t="s">
        <v>872</v>
      </c>
      <c r="T1441" s="4">
        <v>119084</v>
      </c>
      <c r="U1441" s="4">
        <v>8119084</v>
      </c>
      <c r="V1441" s="4" t="s">
        <v>1034</v>
      </c>
      <c r="W1441" s="4">
        <v>25</v>
      </c>
      <c r="Y1441" s="31">
        <v>0.64719285453882613</v>
      </c>
      <c r="Z1441" s="33">
        <v>5</v>
      </c>
      <c r="AA1441" s="34">
        <v>0.12943857090776523</v>
      </c>
      <c r="AB1441" s="32">
        <v>0.2</v>
      </c>
    </row>
    <row r="1442" spans="6:28" x14ac:dyDescent="0.2">
      <c r="F1442" s="24">
        <v>1.4745711542035811</v>
      </c>
      <c r="G1442" s="18">
        <v>0</v>
      </c>
      <c r="H1442" s="21" t="s">
        <v>3206</v>
      </c>
      <c r="I1442" s="16">
        <v>0</v>
      </c>
      <c r="J1442" s="23">
        <v>13319</v>
      </c>
      <c r="K1442" s="14">
        <v>8971</v>
      </c>
      <c r="L1442" s="14">
        <v>16141</v>
      </c>
      <c r="M1442" s="4" t="s">
        <v>870</v>
      </c>
      <c r="N1442" s="4" t="s">
        <v>871</v>
      </c>
      <c r="O1442" s="4" t="s">
        <v>873</v>
      </c>
      <c r="P1442" s="4">
        <v>40</v>
      </c>
      <c r="Q1442" s="4" t="s">
        <v>874</v>
      </c>
      <c r="R1442" s="6">
        <v>26</v>
      </c>
      <c r="S1442" s="4" t="s">
        <v>874</v>
      </c>
      <c r="T1442" s="4">
        <v>119067</v>
      </c>
      <c r="U1442" s="4">
        <v>8119067</v>
      </c>
      <c r="V1442" s="4" t="s">
        <v>1031</v>
      </c>
      <c r="W1442" s="4">
        <v>1787</v>
      </c>
      <c r="Y1442" s="31">
        <v>0.65343082407431496</v>
      </c>
      <c r="Z1442" s="33">
        <v>11</v>
      </c>
      <c r="AA1442" s="34">
        <v>5.9402802188574085E-2</v>
      </c>
      <c r="AB1442" s="32">
        <v>9.0909090909090912E-2</v>
      </c>
    </row>
    <row r="1443" spans="6:28" x14ac:dyDescent="0.2">
      <c r="F1443" s="24">
        <v>1.1193437500000001</v>
      </c>
      <c r="G1443" s="18">
        <v>0</v>
      </c>
      <c r="H1443" s="21" t="s">
        <v>3207</v>
      </c>
      <c r="I1443" s="16">
        <v>0</v>
      </c>
      <c r="J1443" s="23">
        <v>2499</v>
      </c>
      <c r="K1443" s="14">
        <v>1510</v>
      </c>
      <c r="L1443" s="14">
        <v>3552</v>
      </c>
      <c r="M1443" s="4" t="s">
        <v>870</v>
      </c>
      <c r="N1443" s="4" t="s">
        <v>871</v>
      </c>
      <c r="O1443" s="4" t="s">
        <v>873</v>
      </c>
      <c r="P1443" s="4">
        <v>40</v>
      </c>
      <c r="Q1443" s="4" t="s">
        <v>874</v>
      </c>
      <c r="R1443" s="6">
        <v>27</v>
      </c>
      <c r="S1443" s="4" t="s">
        <v>874</v>
      </c>
      <c r="T1443" s="4">
        <v>119086</v>
      </c>
      <c r="U1443" s="4">
        <v>8119086</v>
      </c>
      <c r="V1443" s="4" t="s">
        <v>794</v>
      </c>
      <c r="W1443" s="4">
        <v>1591</v>
      </c>
      <c r="Y1443" s="31">
        <v>0.66948816294140989</v>
      </c>
      <c r="Z1443" s="33">
        <v>2</v>
      </c>
      <c r="AA1443" s="34">
        <v>0.33474408147070495</v>
      </c>
      <c r="AB1443" s="32">
        <v>0.5</v>
      </c>
    </row>
    <row r="1444" spans="6:28" x14ac:dyDescent="0.2">
      <c r="F1444" s="24">
        <v>1.37965625</v>
      </c>
      <c r="G1444" s="18">
        <v>0</v>
      </c>
      <c r="H1444" s="21" t="s">
        <v>3207</v>
      </c>
      <c r="I1444" s="16">
        <v>0</v>
      </c>
      <c r="J1444" s="23">
        <v>2499</v>
      </c>
      <c r="K1444" s="14">
        <v>1510</v>
      </c>
      <c r="L1444" s="14">
        <v>3552</v>
      </c>
      <c r="M1444" s="4" t="s">
        <v>870</v>
      </c>
      <c r="N1444" s="4" t="s">
        <v>871</v>
      </c>
      <c r="O1444" s="4" t="s">
        <v>873</v>
      </c>
      <c r="P1444" s="4">
        <v>40</v>
      </c>
      <c r="Q1444" s="4" t="s">
        <v>874</v>
      </c>
      <c r="R1444" s="6">
        <v>27</v>
      </c>
      <c r="S1444" s="4" t="s">
        <v>870</v>
      </c>
      <c r="T1444" s="4">
        <v>119086</v>
      </c>
      <c r="U1444" s="4">
        <v>8119086</v>
      </c>
      <c r="V1444" s="4" t="s">
        <v>794</v>
      </c>
      <c r="W1444" s="4">
        <v>1961</v>
      </c>
      <c r="Y1444" s="31">
        <v>0.66948816294140989</v>
      </c>
      <c r="Z1444" s="33">
        <v>2</v>
      </c>
      <c r="AA1444" s="34">
        <v>0.33474408147070495</v>
      </c>
      <c r="AB1444" s="32">
        <v>0.5</v>
      </c>
    </row>
    <row r="1445" spans="6:28" x14ac:dyDescent="0.2">
      <c r="F1445" s="24">
        <v>0.9979434117003827</v>
      </c>
      <c r="G1445" s="18">
        <v>0</v>
      </c>
      <c r="H1445" s="21" t="s">
        <v>3208</v>
      </c>
      <c r="I1445" s="16">
        <v>0</v>
      </c>
      <c r="J1445" s="23">
        <v>1873</v>
      </c>
      <c r="K1445" s="14">
        <v>1516</v>
      </c>
      <c r="L1445" s="14">
        <v>3658</v>
      </c>
      <c r="M1445" s="4" t="s">
        <v>870</v>
      </c>
      <c r="N1445" s="4" t="s">
        <v>871</v>
      </c>
      <c r="O1445" s="4" t="s">
        <v>873</v>
      </c>
      <c r="P1445" s="4">
        <v>40</v>
      </c>
      <c r="Q1445" s="4" t="s">
        <v>874</v>
      </c>
      <c r="R1445" s="6">
        <v>29</v>
      </c>
      <c r="S1445" s="4" t="s">
        <v>874</v>
      </c>
      <c r="T1445" s="4">
        <v>119001</v>
      </c>
      <c r="U1445" s="4">
        <v>8119001</v>
      </c>
      <c r="V1445" s="4" t="s">
        <v>776</v>
      </c>
      <c r="W1445" s="4">
        <v>1949</v>
      </c>
      <c r="Y1445" s="31">
        <v>0.73421314034340857</v>
      </c>
      <c r="Z1445" s="33">
        <v>7</v>
      </c>
      <c r="AA1445" s="34">
        <v>0.1048875914776298</v>
      </c>
      <c r="AB1445" s="32">
        <v>0.14285714285714285</v>
      </c>
    </row>
    <row r="1446" spans="6:28" x14ac:dyDescent="0.2">
      <c r="F1446" s="24">
        <v>8.6637671462027419E-3</v>
      </c>
      <c r="G1446" s="18">
        <v>0</v>
      </c>
      <c r="H1446" s="21" t="s">
        <v>3208</v>
      </c>
      <c r="I1446" s="16">
        <v>0</v>
      </c>
      <c r="J1446" s="23">
        <v>996</v>
      </c>
      <c r="K1446" s="14">
        <v>909</v>
      </c>
      <c r="L1446" s="14">
        <v>2989</v>
      </c>
      <c r="M1446" s="4" t="s">
        <v>870</v>
      </c>
      <c r="N1446" s="4" t="s">
        <v>871</v>
      </c>
      <c r="O1446" s="4" t="s">
        <v>873</v>
      </c>
      <c r="P1446" s="4">
        <v>40</v>
      </c>
      <c r="Q1446" s="4" t="s">
        <v>874</v>
      </c>
      <c r="R1446" s="6">
        <v>29</v>
      </c>
      <c r="S1446" s="4" t="s">
        <v>874</v>
      </c>
      <c r="T1446" s="4">
        <v>136027</v>
      </c>
      <c r="U1446" s="4">
        <v>8136027</v>
      </c>
      <c r="V1446" s="4" t="s">
        <v>14</v>
      </c>
      <c r="W1446" s="4">
        <v>26</v>
      </c>
      <c r="Y1446" s="31">
        <v>0.79648549243972211</v>
      </c>
      <c r="Z1446" s="33">
        <v>5</v>
      </c>
      <c r="AA1446" s="34">
        <v>0.15929709848794443</v>
      </c>
      <c r="AB1446" s="32">
        <v>0.2</v>
      </c>
    </row>
    <row r="1447" spans="6:28" x14ac:dyDescent="0.2">
      <c r="F1447" s="24">
        <v>0.53609376708583933</v>
      </c>
      <c r="G1447" s="18">
        <v>0</v>
      </c>
      <c r="H1447" s="21" t="s">
        <v>3208</v>
      </c>
      <c r="I1447" s="16">
        <v>0</v>
      </c>
      <c r="J1447" s="23">
        <v>1873</v>
      </c>
      <c r="K1447" s="14">
        <v>1516</v>
      </c>
      <c r="L1447" s="14">
        <v>3658</v>
      </c>
      <c r="M1447" s="4" t="s">
        <v>870</v>
      </c>
      <c r="N1447" s="4" t="s">
        <v>871</v>
      </c>
      <c r="O1447" s="4" t="s">
        <v>873</v>
      </c>
      <c r="P1447" s="4">
        <v>40</v>
      </c>
      <c r="Q1447" s="4" t="s">
        <v>874</v>
      </c>
      <c r="R1447" s="6">
        <v>29</v>
      </c>
      <c r="S1447" s="4" t="s">
        <v>870</v>
      </c>
      <c r="T1447" s="4">
        <v>119001</v>
      </c>
      <c r="U1447" s="4">
        <v>8119001</v>
      </c>
      <c r="V1447" s="4" t="s">
        <v>776</v>
      </c>
      <c r="W1447" s="4">
        <v>1047</v>
      </c>
      <c r="Y1447" s="31">
        <v>0.73421314034340857</v>
      </c>
      <c r="Z1447" s="33">
        <v>7</v>
      </c>
      <c r="AA1447" s="34">
        <v>0.1048875914776298</v>
      </c>
      <c r="AB1447" s="32">
        <v>0.14285714285714285</v>
      </c>
    </row>
    <row r="1448" spans="6:28" x14ac:dyDescent="0.2">
      <c r="F1448" s="24">
        <v>8.80688901038819E-2</v>
      </c>
      <c r="G1448" s="18">
        <v>0</v>
      </c>
      <c r="H1448" s="21" t="s">
        <v>3209</v>
      </c>
      <c r="I1448" s="16">
        <v>0</v>
      </c>
      <c r="J1448" s="23">
        <v>1873</v>
      </c>
      <c r="K1448" s="14">
        <v>1516</v>
      </c>
      <c r="L1448" s="14">
        <v>3658</v>
      </c>
      <c r="M1448" s="4" t="s">
        <v>870</v>
      </c>
      <c r="N1448" s="4" t="s">
        <v>871</v>
      </c>
      <c r="O1448" s="4" t="s">
        <v>873</v>
      </c>
      <c r="P1448" s="4">
        <v>40</v>
      </c>
      <c r="Q1448" s="4" t="s">
        <v>874</v>
      </c>
      <c r="R1448" s="6">
        <v>31</v>
      </c>
      <c r="S1448" s="4" t="s">
        <v>874</v>
      </c>
      <c r="T1448" s="4">
        <v>119001</v>
      </c>
      <c r="U1448" s="4">
        <v>8119001</v>
      </c>
      <c r="V1448" s="4" t="s">
        <v>776</v>
      </c>
      <c r="W1448" s="4">
        <v>172</v>
      </c>
      <c r="Y1448" s="31">
        <v>0.73421314034340857</v>
      </c>
      <c r="Z1448" s="33">
        <v>7</v>
      </c>
      <c r="AA1448" s="34">
        <v>0.1048875914776298</v>
      </c>
      <c r="AB1448" s="32">
        <v>0.14285714285714285</v>
      </c>
    </row>
    <row r="1449" spans="6:28" x14ac:dyDescent="0.2">
      <c r="F1449" s="24">
        <v>0.13709491733006737</v>
      </c>
      <c r="G1449" s="18">
        <v>0</v>
      </c>
      <c r="H1449" s="21" t="s">
        <v>3209</v>
      </c>
      <c r="I1449" s="16">
        <v>0</v>
      </c>
      <c r="J1449" s="23">
        <v>577</v>
      </c>
      <c r="K1449" s="14">
        <v>290</v>
      </c>
      <c r="L1449" s="14">
        <v>1633</v>
      </c>
      <c r="M1449" s="4" t="s">
        <v>870</v>
      </c>
      <c r="N1449" s="4" t="s">
        <v>871</v>
      </c>
      <c r="O1449" s="4" t="s">
        <v>873</v>
      </c>
      <c r="P1449" s="4">
        <v>40</v>
      </c>
      <c r="Q1449" s="4" t="s">
        <v>874</v>
      </c>
      <c r="R1449" s="6">
        <v>31</v>
      </c>
      <c r="S1449" s="4" t="s">
        <v>874</v>
      </c>
      <c r="T1449" s="4">
        <v>119037</v>
      </c>
      <c r="U1449" s="4">
        <v>8119037</v>
      </c>
      <c r="V1449" s="4" t="s">
        <v>782</v>
      </c>
      <c r="W1449" s="4">
        <v>388</v>
      </c>
      <c r="Y1449" s="31">
        <v>0.76919999999999999</v>
      </c>
      <c r="Z1449" s="33">
        <v>4</v>
      </c>
      <c r="AA1449" s="34">
        <v>0.1923</v>
      </c>
      <c r="AB1449" s="32">
        <v>0.25</v>
      </c>
    </row>
    <row r="1450" spans="6:28" x14ac:dyDescent="0.2">
      <c r="F1450" s="24">
        <v>2.2992305118768819E-2</v>
      </c>
      <c r="G1450" s="18">
        <v>0</v>
      </c>
      <c r="H1450" s="21" t="s">
        <v>3209</v>
      </c>
      <c r="I1450" s="16">
        <v>0</v>
      </c>
      <c r="J1450" s="23">
        <v>996</v>
      </c>
      <c r="K1450" s="14">
        <v>909</v>
      </c>
      <c r="L1450" s="14">
        <v>2989</v>
      </c>
      <c r="M1450" s="4" t="s">
        <v>870</v>
      </c>
      <c r="N1450" s="4" t="s">
        <v>871</v>
      </c>
      <c r="O1450" s="4" t="s">
        <v>873</v>
      </c>
      <c r="P1450" s="4">
        <v>40</v>
      </c>
      <c r="Q1450" s="4" t="s">
        <v>874</v>
      </c>
      <c r="R1450" s="6">
        <v>31</v>
      </c>
      <c r="S1450" s="4" t="s">
        <v>874</v>
      </c>
      <c r="T1450" s="4">
        <v>136027</v>
      </c>
      <c r="U1450" s="4">
        <v>8136027</v>
      </c>
      <c r="V1450" s="4" t="s">
        <v>14</v>
      </c>
      <c r="W1450" s="4">
        <v>69</v>
      </c>
      <c r="Y1450" s="31">
        <v>0.79648549243972211</v>
      </c>
      <c r="Z1450" s="33">
        <v>5</v>
      </c>
      <c r="AA1450" s="34">
        <v>0.15929709848794443</v>
      </c>
      <c r="AB1450" s="32">
        <v>0.2</v>
      </c>
    </row>
    <row r="1451" spans="6:28" x14ac:dyDescent="0.2">
      <c r="F1451" s="24">
        <v>0.4176448254745867</v>
      </c>
      <c r="G1451" s="18">
        <v>0</v>
      </c>
      <c r="H1451" s="21" t="s">
        <v>3210</v>
      </c>
      <c r="I1451" s="16">
        <v>0</v>
      </c>
      <c r="J1451" s="23">
        <v>577</v>
      </c>
      <c r="K1451" s="14">
        <v>290</v>
      </c>
      <c r="L1451" s="14">
        <v>1633</v>
      </c>
      <c r="M1451" s="4" t="s">
        <v>870</v>
      </c>
      <c r="N1451" s="4" t="s">
        <v>871</v>
      </c>
      <c r="O1451" s="4" t="s">
        <v>873</v>
      </c>
      <c r="P1451" s="4">
        <v>40</v>
      </c>
      <c r="Q1451" s="4" t="s">
        <v>874</v>
      </c>
      <c r="R1451" s="6">
        <v>32</v>
      </c>
      <c r="S1451" s="4" t="s">
        <v>874</v>
      </c>
      <c r="T1451" s="4">
        <v>119037</v>
      </c>
      <c r="U1451" s="4">
        <v>8119037</v>
      </c>
      <c r="V1451" s="4" t="s">
        <v>782</v>
      </c>
      <c r="W1451" s="4">
        <v>1182</v>
      </c>
      <c r="Y1451" s="31">
        <v>0.76919999999999999</v>
      </c>
      <c r="Z1451" s="33">
        <v>4</v>
      </c>
      <c r="AA1451" s="34">
        <v>0.1923</v>
      </c>
      <c r="AB1451" s="32">
        <v>0.25</v>
      </c>
    </row>
    <row r="1452" spans="6:28" x14ac:dyDescent="0.2">
      <c r="F1452" s="24">
        <v>1.7888587078651688</v>
      </c>
      <c r="G1452" s="18">
        <v>0</v>
      </c>
      <c r="H1452" s="21" t="s">
        <v>3211</v>
      </c>
      <c r="I1452" s="16">
        <v>0</v>
      </c>
      <c r="J1452" s="23">
        <v>3411</v>
      </c>
      <c r="K1452" s="14">
        <v>2318</v>
      </c>
      <c r="L1452" s="14">
        <v>3560</v>
      </c>
      <c r="M1452" s="4" t="s">
        <v>870</v>
      </c>
      <c r="N1452" s="4" t="s">
        <v>871</v>
      </c>
      <c r="O1452" s="4" t="s">
        <v>873</v>
      </c>
      <c r="P1452" s="4">
        <v>40</v>
      </c>
      <c r="Q1452" s="4" t="s">
        <v>874</v>
      </c>
      <c r="R1452" s="6">
        <v>33</v>
      </c>
      <c r="S1452" s="4" t="s">
        <v>870</v>
      </c>
      <c r="T1452" s="4">
        <v>119055</v>
      </c>
      <c r="U1452" s="4">
        <v>8119055</v>
      </c>
      <c r="V1452" s="4" t="s">
        <v>787</v>
      </c>
      <c r="W1452" s="4">
        <v>1867</v>
      </c>
      <c r="Y1452" s="31">
        <v>0.63279147378619871</v>
      </c>
      <c r="Z1452" s="33">
        <v>5</v>
      </c>
      <c r="AA1452" s="34">
        <v>0.12655829475723973</v>
      </c>
      <c r="AB1452" s="32">
        <v>0.2</v>
      </c>
    </row>
    <row r="1453" spans="6:28" x14ac:dyDescent="0.2">
      <c r="F1453" s="24">
        <v>1.467879775280899</v>
      </c>
      <c r="G1453" s="18">
        <v>0</v>
      </c>
      <c r="H1453" s="21" t="s">
        <v>3211</v>
      </c>
      <c r="I1453" s="16">
        <v>0</v>
      </c>
      <c r="J1453" s="23">
        <v>3411</v>
      </c>
      <c r="K1453" s="14">
        <v>2318</v>
      </c>
      <c r="L1453" s="14">
        <v>3560</v>
      </c>
      <c r="M1453" s="4" t="s">
        <v>870</v>
      </c>
      <c r="N1453" s="4" t="s">
        <v>871</v>
      </c>
      <c r="O1453" s="4" t="s">
        <v>873</v>
      </c>
      <c r="P1453" s="4">
        <v>40</v>
      </c>
      <c r="Q1453" s="4" t="s">
        <v>874</v>
      </c>
      <c r="R1453" s="6">
        <v>33</v>
      </c>
      <c r="S1453" s="4" t="s">
        <v>872</v>
      </c>
      <c r="T1453" s="4">
        <v>119055</v>
      </c>
      <c r="U1453" s="4">
        <v>8119055</v>
      </c>
      <c r="V1453" s="4" t="s">
        <v>787</v>
      </c>
      <c r="W1453" s="4">
        <v>1532</v>
      </c>
      <c r="Y1453" s="31">
        <v>0.63279147378619871</v>
      </c>
      <c r="Z1453" s="33">
        <v>5</v>
      </c>
      <c r="AA1453" s="34">
        <v>0.12655829475723973</v>
      </c>
      <c r="AB1453" s="32">
        <v>0.2</v>
      </c>
    </row>
    <row r="1454" spans="6:28" x14ac:dyDescent="0.2">
      <c r="F1454" s="24">
        <v>0.80476666666666663</v>
      </c>
      <c r="G1454" s="18">
        <v>0</v>
      </c>
      <c r="H1454" s="21" t="s">
        <v>3212</v>
      </c>
      <c r="I1454" s="16">
        <v>0</v>
      </c>
      <c r="J1454" s="23">
        <v>3449</v>
      </c>
      <c r="K1454" s="14">
        <v>2154</v>
      </c>
      <c r="L1454" s="14">
        <v>5430</v>
      </c>
      <c r="M1454" s="4" t="s">
        <v>870</v>
      </c>
      <c r="N1454" s="4" t="s">
        <v>871</v>
      </c>
      <c r="O1454" s="4" t="s">
        <v>873</v>
      </c>
      <c r="P1454" s="4">
        <v>40</v>
      </c>
      <c r="Q1454" s="4" t="s">
        <v>874</v>
      </c>
      <c r="R1454" s="6">
        <v>34</v>
      </c>
      <c r="S1454" s="4" t="s">
        <v>870</v>
      </c>
      <c r="T1454" s="4">
        <v>119061</v>
      </c>
      <c r="U1454" s="4">
        <v>8119061</v>
      </c>
      <c r="V1454" s="4" t="s">
        <v>788</v>
      </c>
      <c r="W1454" s="4">
        <v>1267</v>
      </c>
      <c r="Y1454" s="31">
        <v>0.68739236834949702</v>
      </c>
      <c r="Z1454" s="33">
        <v>6</v>
      </c>
      <c r="AA1454" s="34">
        <v>0.11456539472491617</v>
      </c>
      <c r="AB1454" s="32">
        <v>0.16666666666666666</v>
      </c>
    </row>
    <row r="1455" spans="6:28" x14ac:dyDescent="0.2">
      <c r="F1455" s="24">
        <v>3.8867115737905699E-3</v>
      </c>
      <c r="G1455" s="18">
        <v>0</v>
      </c>
      <c r="H1455" s="21" t="s">
        <v>3212</v>
      </c>
      <c r="I1455" s="16">
        <v>0</v>
      </c>
      <c r="J1455" s="23">
        <v>577</v>
      </c>
      <c r="K1455" s="14">
        <v>290</v>
      </c>
      <c r="L1455" s="14">
        <v>1633</v>
      </c>
      <c r="M1455" s="4" t="s">
        <v>870</v>
      </c>
      <c r="N1455" s="4" t="s">
        <v>871</v>
      </c>
      <c r="O1455" s="4" t="s">
        <v>873</v>
      </c>
      <c r="P1455" s="4">
        <v>40</v>
      </c>
      <c r="Q1455" s="4" t="s">
        <v>874</v>
      </c>
      <c r="R1455" s="6">
        <v>34</v>
      </c>
      <c r="S1455" s="4" t="s">
        <v>872</v>
      </c>
      <c r="T1455" s="4">
        <v>119037</v>
      </c>
      <c r="U1455" s="4">
        <v>8119037</v>
      </c>
      <c r="V1455" s="4" t="s">
        <v>782</v>
      </c>
      <c r="W1455" s="4">
        <v>11</v>
      </c>
      <c r="Y1455" s="31">
        <v>0.76919999999999999</v>
      </c>
      <c r="Z1455" s="33">
        <v>4</v>
      </c>
      <c r="AA1455" s="34">
        <v>0.1923</v>
      </c>
      <c r="AB1455" s="32">
        <v>0.25</v>
      </c>
    </row>
    <row r="1456" spans="6:28" x14ac:dyDescent="0.2">
      <c r="F1456" s="24">
        <v>0.51957311233885806</v>
      </c>
      <c r="G1456" s="18">
        <v>0</v>
      </c>
      <c r="H1456" s="21" t="s">
        <v>3212</v>
      </c>
      <c r="I1456" s="16">
        <v>0</v>
      </c>
      <c r="J1456" s="23">
        <v>3449</v>
      </c>
      <c r="K1456" s="14">
        <v>2154</v>
      </c>
      <c r="L1456" s="14">
        <v>5430</v>
      </c>
      <c r="M1456" s="4" t="s">
        <v>870</v>
      </c>
      <c r="N1456" s="4" t="s">
        <v>871</v>
      </c>
      <c r="O1456" s="4" t="s">
        <v>873</v>
      </c>
      <c r="P1456" s="4">
        <v>40</v>
      </c>
      <c r="Q1456" s="4" t="s">
        <v>874</v>
      </c>
      <c r="R1456" s="6">
        <v>34</v>
      </c>
      <c r="S1456" s="4" t="s">
        <v>872</v>
      </c>
      <c r="T1456" s="4">
        <v>119061</v>
      </c>
      <c r="U1456" s="4">
        <v>8119061</v>
      </c>
      <c r="V1456" s="4" t="s">
        <v>788</v>
      </c>
      <c r="W1456" s="4">
        <v>818</v>
      </c>
      <c r="Y1456" s="31">
        <v>0.68739236834949702</v>
      </c>
      <c r="Z1456" s="33">
        <v>6</v>
      </c>
      <c r="AA1456" s="34">
        <v>0.11456539472491617</v>
      </c>
      <c r="AB1456" s="32">
        <v>0.16666666666666666</v>
      </c>
    </row>
    <row r="1457" spans="6:28" x14ac:dyDescent="0.2">
      <c r="F1457" s="24">
        <v>0.45923149171270722</v>
      </c>
      <c r="G1457" s="18">
        <v>0</v>
      </c>
      <c r="H1457" s="21" t="s">
        <v>3212</v>
      </c>
      <c r="I1457" s="16">
        <v>0</v>
      </c>
      <c r="J1457" s="23">
        <v>3449</v>
      </c>
      <c r="K1457" s="14">
        <v>2154</v>
      </c>
      <c r="L1457" s="14">
        <v>5430</v>
      </c>
      <c r="M1457" s="4" t="s">
        <v>870</v>
      </c>
      <c r="N1457" s="4" t="s">
        <v>871</v>
      </c>
      <c r="O1457" s="4" t="s">
        <v>873</v>
      </c>
      <c r="P1457" s="4">
        <v>40</v>
      </c>
      <c r="Q1457" s="4" t="s">
        <v>874</v>
      </c>
      <c r="R1457" s="6">
        <v>34</v>
      </c>
      <c r="S1457" s="4" t="s">
        <v>873</v>
      </c>
      <c r="T1457" s="4">
        <v>119061</v>
      </c>
      <c r="U1457" s="4">
        <v>8119061</v>
      </c>
      <c r="V1457" s="4" t="s">
        <v>788</v>
      </c>
      <c r="W1457" s="4">
        <v>723</v>
      </c>
      <c r="Y1457" s="31">
        <v>0.68739236834949702</v>
      </c>
      <c r="Z1457" s="33">
        <v>6</v>
      </c>
      <c r="AA1457" s="34">
        <v>0.11456539472491617</v>
      </c>
      <c r="AB1457" s="32">
        <v>0.16666666666666666</v>
      </c>
    </row>
    <row r="1458" spans="6:28" x14ac:dyDescent="0.2">
      <c r="F1458" s="24">
        <v>0.60913278084714551</v>
      </c>
      <c r="G1458" s="18">
        <v>0</v>
      </c>
      <c r="H1458" s="21" t="s">
        <v>3213</v>
      </c>
      <c r="I1458" s="16">
        <v>0</v>
      </c>
      <c r="J1458" s="23">
        <v>3449</v>
      </c>
      <c r="K1458" s="14">
        <v>2154</v>
      </c>
      <c r="L1458" s="14">
        <v>5430</v>
      </c>
      <c r="M1458" s="4" t="s">
        <v>870</v>
      </c>
      <c r="N1458" s="4" t="s">
        <v>871</v>
      </c>
      <c r="O1458" s="4" t="s">
        <v>873</v>
      </c>
      <c r="P1458" s="4">
        <v>40</v>
      </c>
      <c r="Q1458" s="4" t="s">
        <v>874</v>
      </c>
      <c r="R1458" s="6">
        <v>35</v>
      </c>
      <c r="S1458" s="4" t="s">
        <v>874</v>
      </c>
      <c r="T1458" s="4">
        <v>119061</v>
      </c>
      <c r="U1458" s="4">
        <v>8119061</v>
      </c>
      <c r="V1458" s="4" t="s">
        <v>788</v>
      </c>
      <c r="W1458" s="4">
        <v>959</v>
      </c>
      <c r="Y1458" s="31">
        <v>0.68739236834949702</v>
      </c>
      <c r="Z1458" s="33">
        <v>6</v>
      </c>
      <c r="AA1458" s="34">
        <v>0.11456539472491617</v>
      </c>
      <c r="AB1458" s="32">
        <v>0.16666666666666666</v>
      </c>
    </row>
    <row r="1459" spans="6:28" x14ac:dyDescent="0.2">
      <c r="F1459" s="24">
        <v>0.14387998906506286</v>
      </c>
      <c r="G1459" s="18">
        <v>0</v>
      </c>
      <c r="H1459" s="21" t="s">
        <v>3214</v>
      </c>
      <c r="I1459" s="16">
        <v>0</v>
      </c>
      <c r="J1459" s="23">
        <v>1873</v>
      </c>
      <c r="K1459" s="14">
        <v>1516</v>
      </c>
      <c r="L1459" s="14">
        <v>3658</v>
      </c>
      <c r="M1459" s="4" t="s">
        <v>870</v>
      </c>
      <c r="N1459" s="4" t="s">
        <v>871</v>
      </c>
      <c r="O1459" s="4" t="s">
        <v>873</v>
      </c>
      <c r="P1459" s="4">
        <v>40</v>
      </c>
      <c r="Q1459" s="4" t="s">
        <v>874</v>
      </c>
      <c r="R1459" s="6">
        <v>37</v>
      </c>
      <c r="S1459" s="4" t="s">
        <v>874</v>
      </c>
      <c r="T1459" s="4">
        <v>119001</v>
      </c>
      <c r="U1459" s="4">
        <v>8119001</v>
      </c>
      <c r="V1459" s="4" t="s">
        <v>776</v>
      </c>
      <c r="W1459" s="4">
        <v>281</v>
      </c>
      <c r="Y1459" s="31">
        <v>0.73421314034340857</v>
      </c>
      <c r="Z1459" s="33">
        <v>7</v>
      </c>
      <c r="AA1459" s="34">
        <v>0.1048875914776298</v>
      </c>
      <c r="AB1459" s="32">
        <v>0.14285714285714285</v>
      </c>
    </row>
    <row r="1460" spans="6:28" x14ac:dyDescent="0.2">
      <c r="F1460" s="24">
        <v>0.82599089275757387</v>
      </c>
      <c r="G1460" s="18">
        <v>0</v>
      </c>
      <c r="H1460" s="21" t="s">
        <v>3215</v>
      </c>
      <c r="I1460" s="16">
        <v>0</v>
      </c>
      <c r="J1460" s="23">
        <v>13319</v>
      </c>
      <c r="K1460" s="14">
        <v>8971</v>
      </c>
      <c r="L1460" s="14">
        <v>16141</v>
      </c>
      <c r="M1460" s="4" t="s">
        <v>870</v>
      </c>
      <c r="N1460" s="4" t="s">
        <v>871</v>
      </c>
      <c r="O1460" s="4" t="s">
        <v>873</v>
      </c>
      <c r="P1460" s="4">
        <v>40</v>
      </c>
      <c r="Q1460" s="4" t="s">
        <v>874</v>
      </c>
      <c r="R1460" s="6">
        <v>38</v>
      </c>
      <c r="S1460" s="4" t="s">
        <v>874</v>
      </c>
      <c r="T1460" s="4">
        <v>119067</v>
      </c>
      <c r="U1460" s="4">
        <v>8119067</v>
      </c>
      <c r="V1460" s="4" t="s">
        <v>1031</v>
      </c>
      <c r="W1460" s="4">
        <v>1001</v>
      </c>
      <c r="Y1460" s="31">
        <v>0.65343082407431496</v>
      </c>
      <c r="Z1460" s="33">
        <v>11</v>
      </c>
      <c r="AA1460" s="34">
        <v>5.9402802188574085E-2</v>
      </c>
      <c r="AB1460" s="32">
        <v>9.0909090909090912E-2</v>
      </c>
    </row>
    <row r="1461" spans="6:28" x14ac:dyDescent="0.2">
      <c r="F1461" s="24">
        <v>0.48767294467505118</v>
      </c>
      <c r="G1461" s="18">
        <v>0</v>
      </c>
      <c r="H1461" s="21" t="s">
        <v>3216</v>
      </c>
      <c r="I1461" s="16">
        <v>0</v>
      </c>
      <c r="J1461" s="23">
        <v>13319</v>
      </c>
      <c r="K1461" s="14">
        <v>8971</v>
      </c>
      <c r="L1461" s="14">
        <v>16141</v>
      </c>
      <c r="M1461" s="4" t="s">
        <v>870</v>
      </c>
      <c r="N1461" s="4" t="s">
        <v>871</v>
      </c>
      <c r="O1461" s="4" t="s">
        <v>873</v>
      </c>
      <c r="P1461" s="4">
        <v>40</v>
      </c>
      <c r="Q1461" s="4" t="s">
        <v>870</v>
      </c>
      <c r="R1461" s="6">
        <v>2</v>
      </c>
      <c r="S1461" s="4" t="s">
        <v>870</v>
      </c>
      <c r="T1461" s="4">
        <v>119067</v>
      </c>
      <c r="U1461" s="4">
        <v>8119067</v>
      </c>
      <c r="V1461" s="4" t="s">
        <v>1031</v>
      </c>
      <c r="W1461" s="4">
        <v>591</v>
      </c>
      <c r="Y1461" s="31">
        <v>0.65343082407431496</v>
      </c>
      <c r="Z1461" s="33">
        <v>11</v>
      </c>
      <c r="AA1461" s="34">
        <v>5.9402802188574085E-2</v>
      </c>
      <c r="AB1461" s="32">
        <v>9.0909090909090912E-2</v>
      </c>
    </row>
    <row r="1462" spans="6:28" x14ac:dyDescent="0.2">
      <c r="F1462" s="24">
        <v>1.7369738553992935</v>
      </c>
      <c r="G1462" s="18">
        <v>0</v>
      </c>
      <c r="H1462" s="21" t="s">
        <v>3216</v>
      </c>
      <c r="I1462" s="16">
        <v>0</v>
      </c>
      <c r="J1462" s="23">
        <v>13319</v>
      </c>
      <c r="K1462" s="14">
        <v>8971</v>
      </c>
      <c r="L1462" s="14">
        <v>16141</v>
      </c>
      <c r="M1462" s="4" t="s">
        <v>870</v>
      </c>
      <c r="N1462" s="4" t="s">
        <v>871</v>
      </c>
      <c r="O1462" s="4" t="s">
        <v>873</v>
      </c>
      <c r="P1462" s="4">
        <v>40</v>
      </c>
      <c r="Q1462" s="4" t="s">
        <v>870</v>
      </c>
      <c r="R1462" s="6">
        <v>2</v>
      </c>
      <c r="S1462" s="4" t="s">
        <v>872</v>
      </c>
      <c r="T1462" s="4">
        <v>119067</v>
      </c>
      <c r="U1462" s="4">
        <v>8119067</v>
      </c>
      <c r="V1462" s="4" t="s">
        <v>1031</v>
      </c>
      <c r="W1462" s="4">
        <v>2105</v>
      </c>
      <c r="Y1462" s="31">
        <v>0.65343082407431496</v>
      </c>
      <c r="Z1462" s="33">
        <v>11</v>
      </c>
      <c r="AA1462" s="34">
        <v>5.9402802188574085E-2</v>
      </c>
      <c r="AB1462" s="32">
        <v>9.0909090909090912E-2</v>
      </c>
    </row>
    <row r="1463" spans="6:28" x14ac:dyDescent="0.2">
      <c r="F1463" s="24">
        <v>1.8929301778080667</v>
      </c>
      <c r="G1463" s="18">
        <v>0</v>
      </c>
      <c r="H1463" s="21" t="s">
        <v>3216</v>
      </c>
      <c r="I1463" s="16">
        <v>0</v>
      </c>
      <c r="J1463" s="23">
        <v>13319</v>
      </c>
      <c r="K1463" s="14">
        <v>8971</v>
      </c>
      <c r="L1463" s="14">
        <v>16141</v>
      </c>
      <c r="M1463" s="4" t="s">
        <v>870</v>
      </c>
      <c r="N1463" s="4" t="s">
        <v>871</v>
      </c>
      <c r="O1463" s="4" t="s">
        <v>873</v>
      </c>
      <c r="P1463" s="4">
        <v>40</v>
      </c>
      <c r="Q1463" s="4" t="s">
        <v>870</v>
      </c>
      <c r="R1463" s="6">
        <v>2</v>
      </c>
      <c r="S1463" s="4" t="s">
        <v>873</v>
      </c>
      <c r="T1463" s="4">
        <v>119067</v>
      </c>
      <c r="U1463" s="4">
        <v>8119067</v>
      </c>
      <c r="V1463" s="4" t="s">
        <v>1031</v>
      </c>
      <c r="W1463" s="4">
        <v>2294</v>
      </c>
      <c r="Y1463" s="31">
        <v>0.65343082407431496</v>
      </c>
      <c r="Z1463" s="33">
        <v>11</v>
      </c>
      <c r="AA1463" s="34">
        <v>5.9402802188574085E-2</v>
      </c>
      <c r="AB1463" s="32">
        <v>9.0909090909090912E-2</v>
      </c>
    </row>
    <row r="1464" spans="6:28" x14ac:dyDescent="0.2">
      <c r="F1464" s="24">
        <v>1.6321778080664147</v>
      </c>
      <c r="G1464" s="18">
        <v>0</v>
      </c>
      <c r="H1464" s="21" t="s">
        <v>3217</v>
      </c>
      <c r="I1464" s="16">
        <v>0</v>
      </c>
      <c r="J1464" s="23">
        <v>13319</v>
      </c>
      <c r="K1464" s="14">
        <v>8971</v>
      </c>
      <c r="L1464" s="14">
        <v>16141</v>
      </c>
      <c r="M1464" s="4" t="s">
        <v>870</v>
      </c>
      <c r="N1464" s="4" t="s">
        <v>871</v>
      </c>
      <c r="O1464" s="4" t="s">
        <v>873</v>
      </c>
      <c r="P1464" s="4">
        <v>40</v>
      </c>
      <c r="Q1464" s="4" t="s">
        <v>870</v>
      </c>
      <c r="R1464" s="6">
        <v>3</v>
      </c>
      <c r="S1464" s="4" t="s">
        <v>870</v>
      </c>
      <c r="T1464" s="4">
        <v>119067</v>
      </c>
      <c r="U1464" s="4">
        <v>8119067</v>
      </c>
      <c r="V1464" s="4" t="s">
        <v>1031</v>
      </c>
      <c r="W1464" s="4">
        <v>1978</v>
      </c>
      <c r="Y1464" s="31">
        <v>0.65343082407431496</v>
      </c>
      <c r="Z1464" s="33">
        <v>11</v>
      </c>
      <c r="AA1464" s="34">
        <v>5.9402802188574085E-2</v>
      </c>
      <c r="AB1464" s="32">
        <v>9.0909090909090912E-2</v>
      </c>
    </row>
    <row r="1465" spans="6:28" x14ac:dyDescent="0.2">
      <c r="F1465" s="24">
        <v>1.8186652623753174</v>
      </c>
      <c r="G1465" s="18">
        <v>0</v>
      </c>
      <c r="H1465" s="21" t="s">
        <v>3218</v>
      </c>
      <c r="I1465" s="16">
        <v>0</v>
      </c>
      <c r="J1465" s="23">
        <v>13319</v>
      </c>
      <c r="K1465" s="14">
        <v>8971</v>
      </c>
      <c r="L1465" s="14">
        <v>16141</v>
      </c>
      <c r="M1465" s="4" t="s">
        <v>870</v>
      </c>
      <c r="N1465" s="4" t="s">
        <v>871</v>
      </c>
      <c r="O1465" s="4" t="s">
        <v>873</v>
      </c>
      <c r="P1465" s="4">
        <v>40</v>
      </c>
      <c r="Q1465" s="4" t="s">
        <v>870</v>
      </c>
      <c r="R1465" s="6">
        <v>28</v>
      </c>
      <c r="S1465" s="4" t="s">
        <v>874</v>
      </c>
      <c r="T1465" s="4">
        <v>119067</v>
      </c>
      <c r="U1465" s="4">
        <v>8119067</v>
      </c>
      <c r="V1465" s="4" t="s">
        <v>1031</v>
      </c>
      <c r="W1465" s="4">
        <v>2204</v>
      </c>
      <c r="Y1465" s="31">
        <v>0.65343082407431496</v>
      </c>
      <c r="Z1465" s="33">
        <v>11</v>
      </c>
      <c r="AA1465" s="34">
        <v>5.9402802188574085E-2</v>
      </c>
      <c r="AB1465" s="32">
        <v>9.0909090909090912E-2</v>
      </c>
    </row>
    <row r="1466" spans="6:28" x14ac:dyDescent="0.2">
      <c r="F1466" s="24">
        <v>7.8852378348824484E-2</v>
      </c>
      <c r="G1466" s="18">
        <v>0</v>
      </c>
      <c r="H1466" s="21" t="s">
        <v>3219</v>
      </c>
      <c r="I1466" s="16">
        <v>0</v>
      </c>
      <c r="J1466" s="23">
        <v>1873</v>
      </c>
      <c r="K1466" s="14">
        <v>1516</v>
      </c>
      <c r="L1466" s="14">
        <v>3658</v>
      </c>
      <c r="M1466" s="4" t="s">
        <v>870</v>
      </c>
      <c r="N1466" s="4" t="s">
        <v>871</v>
      </c>
      <c r="O1466" s="4" t="s">
        <v>873</v>
      </c>
      <c r="P1466" s="4">
        <v>40</v>
      </c>
      <c r="Q1466" s="4" t="s">
        <v>872</v>
      </c>
      <c r="R1466" s="6">
        <v>36</v>
      </c>
      <c r="S1466" s="4" t="s">
        <v>870</v>
      </c>
      <c r="T1466" s="4">
        <v>119001</v>
      </c>
      <c r="U1466" s="4">
        <v>8119001</v>
      </c>
      <c r="V1466" s="4" t="s">
        <v>776</v>
      </c>
      <c r="W1466" s="4">
        <v>154</v>
      </c>
      <c r="Y1466" s="31">
        <v>0.73421314034340857</v>
      </c>
      <c r="Z1466" s="33">
        <v>7</v>
      </c>
      <c r="AA1466" s="34">
        <v>0.1048875914776298</v>
      </c>
      <c r="AB1466" s="32">
        <v>0.14285714285714285</v>
      </c>
    </row>
    <row r="1467" spans="6:28" x14ac:dyDescent="0.2">
      <c r="F1467" s="24">
        <v>1.3892114343029087</v>
      </c>
      <c r="G1467" s="18">
        <v>0</v>
      </c>
      <c r="H1467" s="21" t="s">
        <v>3219</v>
      </c>
      <c r="I1467" s="16">
        <v>0</v>
      </c>
      <c r="J1467" s="23">
        <v>3871</v>
      </c>
      <c r="K1467" s="14">
        <v>2116</v>
      </c>
      <c r="L1467" s="14">
        <v>4985</v>
      </c>
      <c r="M1467" s="4" t="s">
        <v>870</v>
      </c>
      <c r="N1467" s="4" t="s">
        <v>871</v>
      </c>
      <c r="O1467" s="4" t="s">
        <v>873</v>
      </c>
      <c r="P1467" s="4">
        <v>40</v>
      </c>
      <c r="Q1467" s="4" t="s">
        <v>872</v>
      </c>
      <c r="R1467" s="6">
        <v>36</v>
      </c>
      <c r="S1467" s="4" t="s">
        <v>870</v>
      </c>
      <c r="T1467" s="4">
        <v>119084</v>
      </c>
      <c r="U1467" s="4">
        <v>8119084</v>
      </c>
      <c r="V1467" s="4" t="s">
        <v>1034</v>
      </c>
      <c r="W1467" s="4">
        <v>1789</v>
      </c>
      <c r="Y1467" s="31">
        <v>0.64719285453882613</v>
      </c>
      <c r="Z1467" s="33">
        <v>5</v>
      </c>
      <c r="AA1467" s="34">
        <v>0.12943857090776523</v>
      </c>
      <c r="AB1467" s="32">
        <v>0.2</v>
      </c>
    </row>
    <row r="1468" spans="6:28" x14ac:dyDescent="0.2">
      <c r="F1468" s="24">
        <v>1.4336796063422634E-2</v>
      </c>
      <c r="G1468" s="18">
        <v>0</v>
      </c>
      <c r="H1468" s="21" t="s">
        <v>3219</v>
      </c>
      <c r="I1468" s="16">
        <v>0</v>
      </c>
      <c r="J1468" s="23">
        <v>1873</v>
      </c>
      <c r="K1468" s="14">
        <v>1516</v>
      </c>
      <c r="L1468" s="14">
        <v>3658</v>
      </c>
      <c r="M1468" s="4" t="s">
        <v>870</v>
      </c>
      <c r="N1468" s="4" t="s">
        <v>871</v>
      </c>
      <c r="O1468" s="4" t="s">
        <v>873</v>
      </c>
      <c r="P1468" s="4">
        <v>40</v>
      </c>
      <c r="Q1468" s="4" t="s">
        <v>872</v>
      </c>
      <c r="R1468" s="6">
        <v>36</v>
      </c>
      <c r="S1468" s="4" t="s">
        <v>872</v>
      </c>
      <c r="T1468" s="4">
        <v>119001</v>
      </c>
      <c r="U1468" s="4">
        <v>8119001</v>
      </c>
      <c r="V1468" s="4" t="s">
        <v>776</v>
      </c>
      <c r="W1468" s="4">
        <v>28</v>
      </c>
      <c r="Y1468" s="31">
        <v>0.73421314034340857</v>
      </c>
      <c r="Z1468" s="33">
        <v>7</v>
      </c>
      <c r="AA1468" s="34">
        <v>0.1048875914776298</v>
      </c>
      <c r="AB1468" s="32">
        <v>0.14285714285714285</v>
      </c>
    </row>
    <row r="1469" spans="6:28" x14ac:dyDescent="0.2">
      <c r="F1469" s="24">
        <v>9.5814606741573033E-4</v>
      </c>
      <c r="G1469" s="18">
        <v>0</v>
      </c>
      <c r="H1469" s="21" t="s">
        <v>3219</v>
      </c>
      <c r="I1469" s="16">
        <v>0</v>
      </c>
      <c r="J1469" s="23">
        <v>3411</v>
      </c>
      <c r="K1469" s="14">
        <v>2318</v>
      </c>
      <c r="L1469" s="14">
        <v>3560</v>
      </c>
      <c r="M1469" s="4" t="s">
        <v>870</v>
      </c>
      <c r="N1469" s="4" t="s">
        <v>871</v>
      </c>
      <c r="O1469" s="4" t="s">
        <v>873</v>
      </c>
      <c r="P1469" s="4">
        <v>40</v>
      </c>
      <c r="Q1469" s="4" t="s">
        <v>872</v>
      </c>
      <c r="R1469" s="6">
        <v>36</v>
      </c>
      <c r="S1469" s="4" t="s">
        <v>872</v>
      </c>
      <c r="T1469" s="4">
        <v>119055</v>
      </c>
      <c r="U1469" s="4">
        <v>8119055</v>
      </c>
      <c r="V1469" s="4" t="s">
        <v>787</v>
      </c>
      <c r="W1469" s="4">
        <v>1</v>
      </c>
      <c r="Y1469" s="31">
        <v>0.63279147378619871</v>
      </c>
      <c r="Z1469" s="33">
        <v>5</v>
      </c>
      <c r="AA1469" s="34">
        <v>0.12655829475723973</v>
      </c>
      <c r="AB1469" s="32">
        <v>0.2</v>
      </c>
    </row>
    <row r="1470" spans="6:28" x14ac:dyDescent="0.2">
      <c r="F1470" s="24">
        <v>1.4319205616850552</v>
      </c>
      <c r="G1470" s="18">
        <v>0</v>
      </c>
      <c r="H1470" s="21" t="s">
        <v>3219</v>
      </c>
      <c r="I1470" s="16">
        <v>0</v>
      </c>
      <c r="J1470" s="23">
        <v>3871</v>
      </c>
      <c r="K1470" s="14">
        <v>2116</v>
      </c>
      <c r="L1470" s="14">
        <v>4985</v>
      </c>
      <c r="M1470" s="4" t="s">
        <v>870</v>
      </c>
      <c r="N1470" s="4" t="s">
        <v>871</v>
      </c>
      <c r="O1470" s="4" t="s">
        <v>873</v>
      </c>
      <c r="P1470" s="4">
        <v>40</v>
      </c>
      <c r="Q1470" s="4" t="s">
        <v>872</v>
      </c>
      <c r="R1470" s="6">
        <v>36</v>
      </c>
      <c r="S1470" s="4" t="s">
        <v>872</v>
      </c>
      <c r="T1470" s="4">
        <v>119084</v>
      </c>
      <c r="U1470" s="4">
        <v>8119084</v>
      </c>
      <c r="V1470" s="4" t="s">
        <v>1034</v>
      </c>
      <c r="W1470" s="4">
        <v>1844</v>
      </c>
      <c r="Y1470" s="31">
        <v>0.64719285453882613</v>
      </c>
      <c r="Z1470" s="33">
        <v>5</v>
      </c>
      <c r="AA1470" s="34">
        <v>0.12943857090776523</v>
      </c>
      <c r="AB1470" s="32">
        <v>0.2</v>
      </c>
    </row>
    <row r="1471" spans="6:28" x14ac:dyDescent="0.2">
      <c r="F1471" s="24">
        <v>0.74003269809428285</v>
      </c>
      <c r="G1471" s="18">
        <v>0</v>
      </c>
      <c r="H1471" s="21" t="s">
        <v>3219</v>
      </c>
      <c r="I1471" s="16">
        <v>0</v>
      </c>
      <c r="J1471" s="23">
        <v>3871</v>
      </c>
      <c r="K1471" s="14">
        <v>2116</v>
      </c>
      <c r="L1471" s="14">
        <v>4985</v>
      </c>
      <c r="M1471" s="4" t="s">
        <v>870</v>
      </c>
      <c r="N1471" s="4" t="s">
        <v>871</v>
      </c>
      <c r="O1471" s="4" t="s">
        <v>873</v>
      </c>
      <c r="P1471" s="4">
        <v>40</v>
      </c>
      <c r="Q1471" s="4" t="s">
        <v>872</v>
      </c>
      <c r="R1471" s="6">
        <v>36</v>
      </c>
      <c r="S1471" s="4" t="s">
        <v>873</v>
      </c>
      <c r="T1471" s="4">
        <v>119084</v>
      </c>
      <c r="U1471" s="4">
        <v>8119084</v>
      </c>
      <c r="V1471" s="4" t="s">
        <v>1034</v>
      </c>
      <c r="W1471" s="4">
        <v>953</v>
      </c>
      <c r="Y1471" s="31">
        <v>0.64719285453882613</v>
      </c>
      <c r="Z1471" s="33">
        <v>5</v>
      </c>
      <c r="AA1471" s="34">
        <v>0.12943857090776523</v>
      </c>
      <c r="AB1471" s="32">
        <v>0.2</v>
      </c>
    </row>
    <row r="1472" spans="6:28" x14ac:dyDescent="0.2">
      <c r="F1472" s="24">
        <v>1.8373545621555423E-2</v>
      </c>
      <c r="G1472" s="18">
        <v>0</v>
      </c>
      <c r="H1472" s="21" t="s">
        <v>3219</v>
      </c>
      <c r="I1472" s="16">
        <v>0</v>
      </c>
      <c r="J1472" s="23">
        <v>577</v>
      </c>
      <c r="K1472" s="14">
        <v>290</v>
      </c>
      <c r="L1472" s="14">
        <v>1633</v>
      </c>
      <c r="M1472" s="4" t="s">
        <v>870</v>
      </c>
      <c r="N1472" s="4" t="s">
        <v>871</v>
      </c>
      <c r="O1472" s="4" t="s">
        <v>873</v>
      </c>
      <c r="P1472" s="4">
        <v>40</v>
      </c>
      <c r="Q1472" s="4" t="s">
        <v>872</v>
      </c>
      <c r="R1472" s="6">
        <v>36</v>
      </c>
      <c r="S1472" s="4" t="s">
        <v>875</v>
      </c>
      <c r="T1472" s="4">
        <v>119037</v>
      </c>
      <c r="U1472" s="4">
        <v>8119037</v>
      </c>
      <c r="V1472" s="4" t="s">
        <v>782</v>
      </c>
      <c r="W1472" s="4">
        <v>52</v>
      </c>
      <c r="Y1472" s="31">
        <v>0.76919999999999999</v>
      </c>
      <c r="Z1472" s="33">
        <v>4</v>
      </c>
      <c r="AA1472" s="34">
        <v>0.1923</v>
      </c>
      <c r="AB1472" s="32">
        <v>0.25</v>
      </c>
    </row>
    <row r="1473" spans="6:28" x14ac:dyDescent="0.2">
      <c r="F1473" s="24">
        <v>0.29042206619859579</v>
      </c>
      <c r="G1473" s="18">
        <v>0</v>
      </c>
      <c r="H1473" s="21" t="s">
        <v>3219</v>
      </c>
      <c r="I1473" s="16">
        <v>0</v>
      </c>
      <c r="J1473" s="23">
        <v>3871</v>
      </c>
      <c r="K1473" s="14">
        <v>2116</v>
      </c>
      <c r="L1473" s="14">
        <v>4985</v>
      </c>
      <c r="M1473" s="4" t="s">
        <v>870</v>
      </c>
      <c r="N1473" s="4" t="s">
        <v>871</v>
      </c>
      <c r="O1473" s="4" t="s">
        <v>873</v>
      </c>
      <c r="P1473" s="4">
        <v>40</v>
      </c>
      <c r="Q1473" s="4" t="s">
        <v>872</v>
      </c>
      <c r="R1473" s="6">
        <v>36</v>
      </c>
      <c r="S1473" s="4" t="s">
        <v>875</v>
      </c>
      <c r="T1473" s="4">
        <v>119084</v>
      </c>
      <c r="U1473" s="4">
        <v>8119084</v>
      </c>
      <c r="V1473" s="4" t="s">
        <v>1034</v>
      </c>
      <c r="W1473" s="4">
        <v>374</v>
      </c>
      <c r="Y1473" s="31">
        <v>0.64719285453882613</v>
      </c>
      <c r="Z1473" s="33">
        <v>5</v>
      </c>
      <c r="AA1473" s="34">
        <v>0.12943857090776523</v>
      </c>
      <c r="AB1473" s="32">
        <v>0.2</v>
      </c>
    </row>
    <row r="1474" spans="6:28" x14ac:dyDescent="0.2">
      <c r="F1474" s="24">
        <v>0.40052476460231184</v>
      </c>
      <c r="G1474" s="18">
        <v>0</v>
      </c>
      <c r="H1474" s="21" t="s">
        <v>3220</v>
      </c>
      <c r="I1474" s="16">
        <v>0</v>
      </c>
      <c r="J1474" s="23">
        <v>9565</v>
      </c>
      <c r="K1474" s="14">
        <v>5452</v>
      </c>
      <c r="L1474" s="14">
        <v>13063</v>
      </c>
      <c r="M1474" s="4" t="s">
        <v>870</v>
      </c>
      <c r="N1474" s="4" t="s">
        <v>871</v>
      </c>
      <c r="O1474" s="4" t="s">
        <v>873</v>
      </c>
      <c r="P1474" s="4">
        <v>46</v>
      </c>
      <c r="Q1474" s="4" t="s">
        <v>874</v>
      </c>
      <c r="R1474" s="6">
        <v>1</v>
      </c>
      <c r="S1474" s="4" t="s">
        <v>870</v>
      </c>
      <c r="T1474" s="4">
        <v>118073</v>
      </c>
      <c r="U1474" s="4">
        <v>8118073</v>
      </c>
      <c r="V1474" s="4" t="s">
        <v>1035</v>
      </c>
      <c r="W1474" s="4">
        <v>547</v>
      </c>
      <c r="Y1474" s="31">
        <v>0.65936609686609682</v>
      </c>
      <c r="Z1474" s="33">
        <v>11</v>
      </c>
      <c r="AA1474" s="34">
        <v>5.9942372442372438E-2</v>
      </c>
      <c r="AB1474" s="32">
        <v>9.0909090909090912E-2</v>
      </c>
    </row>
    <row r="1475" spans="6:28" x14ac:dyDescent="0.2">
      <c r="F1475" s="24">
        <v>1.607224603842915</v>
      </c>
      <c r="G1475" s="18">
        <v>0</v>
      </c>
      <c r="H1475" s="21" t="s">
        <v>3220</v>
      </c>
      <c r="I1475" s="16">
        <v>0</v>
      </c>
      <c r="J1475" s="23">
        <v>9565</v>
      </c>
      <c r="K1475" s="14">
        <v>5452</v>
      </c>
      <c r="L1475" s="14">
        <v>13063</v>
      </c>
      <c r="M1475" s="4" t="s">
        <v>870</v>
      </c>
      <c r="N1475" s="4" t="s">
        <v>871</v>
      </c>
      <c r="O1475" s="4" t="s">
        <v>873</v>
      </c>
      <c r="P1475" s="4">
        <v>46</v>
      </c>
      <c r="Q1475" s="4" t="s">
        <v>874</v>
      </c>
      <c r="R1475" s="6">
        <v>1</v>
      </c>
      <c r="S1475" s="4" t="s">
        <v>872</v>
      </c>
      <c r="T1475" s="4">
        <v>118073</v>
      </c>
      <c r="U1475" s="4">
        <v>8118073</v>
      </c>
      <c r="V1475" s="4" t="s">
        <v>1035</v>
      </c>
      <c r="W1475" s="4">
        <v>2195</v>
      </c>
      <c r="Y1475" s="31">
        <v>0.65936609686609682</v>
      </c>
      <c r="Z1475" s="33">
        <v>11</v>
      </c>
      <c r="AA1475" s="34">
        <v>5.9942372442372438E-2</v>
      </c>
      <c r="AB1475" s="32">
        <v>9.0909090909090912E-2</v>
      </c>
    </row>
    <row r="1476" spans="6:28" x14ac:dyDescent="0.2">
      <c r="F1476" s="24">
        <v>0.75858072418280642</v>
      </c>
      <c r="G1476" s="18">
        <v>0</v>
      </c>
      <c r="H1476" s="21" t="s">
        <v>3220</v>
      </c>
      <c r="I1476" s="16">
        <v>0</v>
      </c>
      <c r="J1476" s="23">
        <v>9565</v>
      </c>
      <c r="K1476" s="14">
        <v>5452</v>
      </c>
      <c r="L1476" s="14">
        <v>13063</v>
      </c>
      <c r="M1476" s="4" t="s">
        <v>870</v>
      </c>
      <c r="N1476" s="4" t="s">
        <v>871</v>
      </c>
      <c r="O1476" s="4" t="s">
        <v>873</v>
      </c>
      <c r="P1476" s="4">
        <v>46</v>
      </c>
      <c r="Q1476" s="4" t="s">
        <v>874</v>
      </c>
      <c r="R1476" s="6">
        <v>1</v>
      </c>
      <c r="S1476" s="4" t="s">
        <v>873</v>
      </c>
      <c r="T1476" s="4">
        <v>118073</v>
      </c>
      <c r="U1476" s="4">
        <v>8118073</v>
      </c>
      <c r="V1476" s="4" t="s">
        <v>1035</v>
      </c>
      <c r="W1476" s="4">
        <v>1036</v>
      </c>
      <c r="Y1476" s="31">
        <v>0.65936609686609682</v>
      </c>
      <c r="Z1476" s="33">
        <v>11</v>
      </c>
      <c r="AA1476" s="34">
        <v>5.9942372442372438E-2</v>
      </c>
      <c r="AB1476" s="32">
        <v>9.0909090909090912E-2</v>
      </c>
    </row>
    <row r="1477" spans="6:28" x14ac:dyDescent="0.2">
      <c r="F1477" s="24">
        <v>0.59675993263415761</v>
      </c>
      <c r="G1477" s="18">
        <v>0</v>
      </c>
      <c r="H1477" s="21" t="s">
        <v>3221</v>
      </c>
      <c r="I1477" s="16">
        <v>0</v>
      </c>
      <c r="J1477" s="23">
        <v>9565</v>
      </c>
      <c r="K1477" s="14">
        <v>5452</v>
      </c>
      <c r="L1477" s="14">
        <v>13063</v>
      </c>
      <c r="M1477" s="4" t="s">
        <v>870</v>
      </c>
      <c r="N1477" s="4" t="s">
        <v>871</v>
      </c>
      <c r="O1477" s="4" t="s">
        <v>873</v>
      </c>
      <c r="P1477" s="4">
        <v>46</v>
      </c>
      <c r="Q1477" s="4" t="s">
        <v>874</v>
      </c>
      <c r="R1477" s="6">
        <v>2</v>
      </c>
      <c r="S1477" s="4" t="s">
        <v>874</v>
      </c>
      <c r="T1477" s="4">
        <v>118073</v>
      </c>
      <c r="U1477" s="4">
        <v>8118073</v>
      </c>
      <c r="V1477" s="4" t="s">
        <v>1035</v>
      </c>
      <c r="W1477" s="4">
        <v>815</v>
      </c>
      <c r="Y1477" s="31">
        <v>0.65936609686609682</v>
      </c>
      <c r="Z1477" s="33">
        <v>11</v>
      </c>
      <c r="AA1477" s="34">
        <v>5.9942372442372438E-2</v>
      </c>
      <c r="AB1477" s="32">
        <v>9.0909090909090912E-2</v>
      </c>
    </row>
    <row r="1478" spans="6:28" x14ac:dyDescent="0.2">
      <c r="F1478" s="24">
        <v>0.71374112734864292</v>
      </c>
      <c r="G1478" s="18">
        <v>0</v>
      </c>
      <c r="H1478" s="21" t="s">
        <v>3222</v>
      </c>
      <c r="I1478" s="16">
        <v>0</v>
      </c>
      <c r="J1478" s="23">
        <v>2577</v>
      </c>
      <c r="K1478" s="14">
        <v>1119</v>
      </c>
      <c r="L1478" s="14">
        <v>2874</v>
      </c>
      <c r="M1478" s="4" t="s">
        <v>870</v>
      </c>
      <c r="N1478" s="4" t="s">
        <v>871</v>
      </c>
      <c r="O1478" s="4" t="s">
        <v>873</v>
      </c>
      <c r="P1478" s="4">
        <v>46</v>
      </c>
      <c r="Q1478" s="4" t="s">
        <v>874</v>
      </c>
      <c r="R1478" s="6">
        <v>3</v>
      </c>
      <c r="S1478" s="4" t="s">
        <v>874</v>
      </c>
      <c r="T1478" s="4">
        <v>118012</v>
      </c>
      <c r="U1478" s="4">
        <v>8118012</v>
      </c>
      <c r="V1478" s="4" t="s">
        <v>756</v>
      </c>
      <c r="W1478" s="4">
        <v>796</v>
      </c>
      <c r="Y1478" s="31">
        <v>0.60776255707762561</v>
      </c>
      <c r="Z1478" s="33">
        <v>3</v>
      </c>
      <c r="AA1478" s="34">
        <v>0.20258751902587521</v>
      </c>
      <c r="AB1478" s="32">
        <v>0.33333333333333331</v>
      </c>
    </row>
    <row r="1479" spans="6:28" x14ac:dyDescent="0.2">
      <c r="F1479" s="24">
        <v>0.3536626349230651</v>
      </c>
      <c r="G1479" s="18">
        <v>0</v>
      </c>
      <c r="H1479" s="21" t="s">
        <v>3223</v>
      </c>
      <c r="I1479" s="16">
        <v>0</v>
      </c>
      <c r="J1479" s="23">
        <v>9565</v>
      </c>
      <c r="K1479" s="14">
        <v>5452</v>
      </c>
      <c r="L1479" s="14">
        <v>13063</v>
      </c>
      <c r="M1479" s="4" t="s">
        <v>870</v>
      </c>
      <c r="N1479" s="4" t="s">
        <v>871</v>
      </c>
      <c r="O1479" s="4" t="s">
        <v>873</v>
      </c>
      <c r="P1479" s="4">
        <v>46</v>
      </c>
      <c r="Q1479" s="4" t="s">
        <v>874</v>
      </c>
      <c r="R1479" s="6">
        <v>4</v>
      </c>
      <c r="S1479" s="4" t="s">
        <v>874</v>
      </c>
      <c r="T1479" s="4">
        <v>118073</v>
      </c>
      <c r="U1479" s="4">
        <v>8118073</v>
      </c>
      <c r="V1479" s="4" t="s">
        <v>1035</v>
      </c>
      <c r="W1479" s="4">
        <v>483</v>
      </c>
      <c r="Y1479" s="31">
        <v>0.65936609686609682</v>
      </c>
      <c r="Z1479" s="33">
        <v>11</v>
      </c>
      <c r="AA1479" s="34">
        <v>5.9942372442372438E-2</v>
      </c>
      <c r="AB1479" s="32">
        <v>9.0909090909090912E-2</v>
      </c>
    </row>
    <row r="1480" spans="6:28" x14ac:dyDescent="0.2">
      <c r="F1480" s="24">
        <v>0.95920921687208149</v>
      </c>
      <c r="G1480" s="18">
        <v>0</v>
      </c>
      <c r="H1480" s="21" t="s">
        <v>3224</v>
      </c>
      <c r="I1480" s="16">
        <v>0</v>
      </c>
      <c r="J1480" s="23">
        <v>9565</v>
      </c>
      <c r="K1480" s="14">
        <v>5452</v>
      </c>
      <c r="L1480" s="14">
        <v>13063</v>
      </c>
      <c r="M1480" s="4" t="s">
        <v>870</v>
      </c>
      <c r="N1480" s="4" t="s">
        <v>871</v>
      </c>
      <c r="O1480" s="4" t="s">
        <v>873</v>
      </c>
      <c r="P1480" s="4">
        <v>46</v>
      </c>
      <c r="Q1480" s="4" t="s">
        <v>874</v>
      </c>
      <c r="R1480" s="6">
        <v>5</v>
      </c>
      <c r="S1480" s="4" t="s">
        <v>874</v>
      </c>
      <c r="T1480" s="4">
        <v>118073</v>
      </c>
      <c r="U1480" s="4">
        <v>8118073</v>
      </c>
      <c r="V1480" s="4" t="s">
        <v>1035</v>
      </c>
      <c r="W1480" s="4">
        <v>1310</v>
      </c>
      <c r="Y1480" s="31">
        <v>0.65936609686609682</v>
      </c>
      <c r="Z1480" s="33">
        <v>11</v>
      </c>
      <c r="AA1480" s="34">
        <v>5.9942372442372438E-2</v>
      </c>
      <c r="AB1480" s="32">
        <v>9.0909090909090912E-2</v>
      </c>
    </row>
    <row r="1481" spans="6:28" x14ac:dyDescent="0.2">
      <c r="F1481" s="24">
        <v>1.3450895659496289</v>
      </c>
      <c r="G1481" s="18">
        <v>0</v>
      </c>
      <c r="H1481" s="21" t="s">
        <v>3225</v>
      </c>
      <c r="I1481" s="16">
        <v>0</v>
      </c>
      <c r="J1481" s="23">
        <v>9565</v>
      </c>
      <c r="K1481" s="14">
        <v>5452</v>
      </c>
      <c r="L1481" s="14">
        <v>13063</v>
      </c>
      <c r="M1481" s="4" t="s">
        <v>870</v>
      </c>
      <c r="N1481" s="4" t="s">
        <v>871</v>
      </c>
      <c r="O1481" s="4" t="s">
        <v>873</v>
      </c>
      <c r="P1481" s="4">
        <v>46</v>
      </c>
      <c r="Q1481" s="4" t="s">
        <v>874</v>
      </c>
      <c r="R1481" s="6">
        <v>6</v>
      </c>
      <c r="S1481" s="4" t="s">
        <v>874</v>
      </c>
      <c r="T1481" s="4">
        <v>118073</v>
      </c>
      <c r="U1481" s="4">
        <v>8118073</v>
      </c>
      <c r="V1481" s="4" t="s">
        <v>1035</v>
      </c>
      <c r="W1481" s="4">
        <v>1837</v>
      </c>
      <c r="Y1481" s="31">
        <v>0.65936609686609682</v>
      </c>
      <c r="Z1481" s="33">
        <v>11</v>
      </c>
      <c r="AA1481" s="34">
        <v>5.9942372442372438E-2</v>
      </c>
      <c r="AB1481" s="32">
        <v>9.0909090909090912E-2</v>
      </c>
    </row>
    <row r="1482" spans="6:28" x14ac:dyDescent="0.2">
      <c r="F1482" s="24">
        <v>1.1990847688685091</v>
      </c>
      <c r="G1482" s="18">
        <v>0</v>
      </c>
      <c r="H1482" s="21" t="s">
        <v>3226</v>
      </c>
      <c r="I1482" s="16">
        <v>0</v>
      </c>
      <c r="J1482" s="23">
        <v>6295</v>
      </c>
      <c r="K1482" s="14">
        <v>3252</v>
      </c>
      <c r="L1482" s="14">
        <v>8069</v>
      </c>
      <c r="M1482" s="4" t="s">
        <v>870</v>
      </c>
      <c r="N1482" s="4" t="s">
        <v>871</v>
      </c>
      <c r="O1482" s="4" t="s">
        <v>873</v>
      </c>
      <c r="P1482" s="4">
        <v>46</v>
      </c>
      <c r="Q1482" s="4" t="s">
        <v>874</v>
      </c>
      <c r="R1482" s="6">
        <v>8</v>
      </c>
      <c r="S1482" s="4" t="s">
        <v>870</v>
      </c>
      <c r="T1482" s="4">
        <v>118076</v>
      </c>
      <c r="U1482" s="4">
        <v>8118076</v>
      </c>
      <c r="V1482" s="4" t="s">
        <v>1036</v>
      </c>
      <c r="W1482" s="4">
        <v>1537</v>
      </c>
      <c r="Y1482" s="31">
        <v>0.64265440508628524</v>
      </c>
      <c r="Z1482" s="33">
        <v>7</v>
      </c>
      <c r="AA1482" s="34">
        <v>9.1807772155183612E-2</v>
      </c>
      <c r="AB1482" s="32">
        <v>0.14285714285714285</v>
      </c>
    </row>
    <row r="1483" spans="6:28" x14ac:dyDescent="0.2">
      <c r="F1483" s="24">
        <v>1.6788747056636513</v>
      </c>
      <c r="G1483" s="18">
        <v>0</v>
      </c>
      <c r="H1483" s="21" t="s">
        <v>3226</v>
      </c>
      <c r="I1483" s="16">
        <v>0</v>
      </c>
      <c r="J1483" s="23">
        <v>6295</v>
      </c>
      <c r="K1483" s="14">
        <v>3252</v>
      </c>
      <c r="L1483" s="14">
        <v>8069</v>
      </c>
      <c r="M1483" s="4" t="s">
        <v>870</v>
      </c>
      <c r="N1483" s="4" t="s">
        <v>871</v>
      </c>
      <c r="O1483" s="4" t="s">
        <v>873</v>
      </c>
      <c r="P1483" s="4">
        <v>46</v>
      </c>
      <c r="Q1483" s="4" t="s">
        <v>874</v>
      </c>
      <c r="R1483" s="6">
        <v>8</v>
      </c>
      <c r="S1483" s="4" t="s">
        <v>872</v>
      </c>
      <c r="T1483" s="4">
        <v>118076</v>
      </c>
      <c r="U1483" s="4">
        <v>8118076</v>
      </c>
      <c r="V1483" s="4" t="s">
        <v>1036</v>
      </c>
      <c r="W1483" s="4">
        <v>2152</v>
      </c>
      <c r="Y1483" s="31">
        <v>0.64265440508628524</v>
      </c>
      <c r="Z1483" s="33">
        <v>7</v>
      </c>
      <c r="AA1483" s="34">
        <v>9.1807772155183612E-2</v>
      </c>
      <c r="AB1483" s="32">
        <v>0.14285714285714285</v>
      </c>
    </row>
    <row r="1484" spans="6:28" x14ac:dyDescent="0.2">
      <c r="F1484" s="24">
        <v>0.30971805676044117</v>
      </c>
      <c r="G1484" s="18">
        <v>0</v>
      </c>
      <c r="H1484" s="21" t="s">
        <v>3227</v>
      </c>
      <c r="I1484" s="16">
        <v>0</v>
      </c>
      <c r="J1484" s="23">
        <v>6295</v>
      </c>
      <c r="K1484" s="14">
        <v>3252</v>
      </c>
      <c r="L1484" s="14">
        <v>8069</v>
      </c>
      <c r="M1484" s="4" t="s">
        <v>870</v>
      </c>
      <c r="N1484" s="4" t="s">
        <v>871</v>
      </c>
      <c r="O1484" s="4" t="s">
        <v>873</v>
      </c>
      <c r="P1484" s="4">
        <v>46</v>
      </c>
      <c r="Q1484" s="4" t="s">
        <v>874</v>
      </c>
      <c r="R1484" s="6">
        <v>9</v>
      </c>
      <c r="S1484" s="4" t="s">
        <v>874</v>
      </c>
      <c r="T1484" s="4">
        <v>118076</v>
      </c>
      <c r="U1484" s="4">
        <v>8118076</v>
      </c>
      <c r="V1484" s="4" t="s">
        <v>1036</v>
      </c>
      <c r="W1484" s="4">
        <v>397</v>
      </c>
      <c r="Y1484" s="31">
        <v>0.64265440508628524</v>
      </c>
      <c r="Z1484" s="33">
        <v>7</v>
      </c>
      <c r="AA1484" s="34">
        <v>9.1807772155183612E-2</v>
      </c>
      <c r="AB1484" s="32">
        <v>0.14285714285714285</v>
      </c>
    </row>
    <row r="1485" spans="6:28" x14ac:dyDescent="0.2">
      <c r="F1485" s="24">
        <v>0.94418267223382057</v>
      </c>
      <c r="G1485" s="18">
        <v>0</v>
      </c>
      <c r="H1485" s="21" t="s">
        <v>3228</v>
      </c>
      <c r="I1485" s="16">
        <v>0</v>
      </c>
      <c r="J1485" s="23">
        <v>2577</v>
      </c>
      <c r="K1485" s="14">
        <v>1119</v>
      </c>
      <c r="L1485" s="14">
        <v>2874</v>
      </c>
      <c r="M1485" s="4" t="s">
        <v>870</v>
      </c>
      <c r="N1485" s="4" t="s">
        <v>871</v>
      </c>
      <c r="O1485" s="4" t="s">
        <v>873</v>
      </c>
      <c r="P1485" s="4">
        <v>46</v>
      </c>
      <c r="Q1485" s="4" t="s">
        <v>874</v>
      </c>
      <c r="R1485" s="6">
        <v>10</v>
      </c>
      <c r="S1485" s="4" t="s">
        <v>874</v>
      </c>
      <c r="T1485" s="4">
        <v>118012</v>
      </c>
      <c r="U1485" s="4">
        <v>8118012</v>
      </c>
      <c r="V1485" s="4" t="s">
        <v>756</v>
      </c>
      <c r="W1485" s="4">
        <v>1053</v>
      </c>
      <c r="Y1485" s="31">
        <v>0.60776255707762561</v>
      </c>
      <c r="Z1485" s="33">
        <v>3</v>
      </c>
      <c r="AA1485" s="34">
        <v>0.20258751902587521</v>
      </c>
      <c r="AB1485" s="32">
        <v>0.33333333333333331</v>
      </c>
    </row>
    <row r="1486" spans="6:28" x14ac:dyDescent="0.2">
      <c r="F1486" s="24">
        <v>1.1046870739868633</v>
      </c>
      <c r="G1486" s="18">
        <v>0</v>
      </c>
      <c r="H1486" s="21" t="s">
        <v>3229</v>
      </c>
      <c r="I1486" s="16">
        <v>0</v>
      </c>
      <c r="J1486" s="23">
        <v>6295</v>
      </c>
      <c r="K1486" s="14">
        <v>3252</v>
      </c>
      <c r="L1486" s="14">
        <v>8069</v>
      </c>
      <c r="M1486" s="4" t="s">
        <v>870</v>
      </c>
      <c r="N1486" s="4" t="s">
        <v>871</v>
      </c>
      <c r="O1486" s="4" t="s">
        <v>873</v>
      </c>
      <c r="P1486" s="4">
        <v>46</v>
      </c>
      <c r="Q1486" s="4" t="s">
        <v>874</v>
      </c>
      <c r="R1486" s="6">
        <v>11</v>
      </c>
      <c r="S1486" s="4" t="s">
        <v>874</v>
      </c>
      <c r="T1486" s="4">
        <v>118076</v>
      </c>
      <c r="U1486" s="4">
        <v>8118076</v>
      </c>
      <c r="V1486" s="4" t="s">
        <v>1036</v>
      </c>
      <c r="W1486" s="4">
        <v>1416</v>
      </c>
      <c r="Y1486" s="31">
        <v>0.64265440508628524</v>
      </c>
      <c r="Z1486" s="33">
        <v>7</v>
      </c>
      <c r="AA1486" s="34">
        <v>9.1807772155183612E-2</v>
      </c>
      <c r="AB1486" s="32">
        <v>0.14285714285714285</v>
      </c>
    </row>
    <row r="1487" spans="6:28" x14ac:dyDescent="0.2">
      <c r="F1487" s="24">
        <v>1.0697745540840542</v>
      </c>
      <c r="G1487" s="18">
        <v>0</v>
      </c>
      <c r="H1487" s="21" t="s">
        <v>3230</v>
      </c>
      <c r="I1487" s="16">
        <v>0</v>
      </c>
      <c r="J1487" s="23">
        <v>9565</v>
      </c>
      <c r="K1487" s="14">
        <v>5452</v>
      </c>
      <c r="L1487" s="14">
        <v>13063</v>
      </c>
      <c r="M1487" s="4" t="s">
        <v>870</v>
      </c>
      <c r="N1487" s="4" t="s">
        <v>871</v>
      </c>
      <c r="O1487" s="4" t="s">
        <v>873</v>
      </c>
      <c r="P1487" s="4">
        <v>46</v>
      </c>
      <c r="Q1487" s="4" t="s">
        <v>874</v>
      </c>
      <c r="R1487" s="6">
        <v>12</v>
      </c>
      <c r="S1487" s="4" t="s">
        <v>874</v>
      </c>
      <c r="T1487" s="4">
        <v>118073</v>
      </c>
      <c r="U1487" s="4">
        <v>8118073</v>
      </c>
      <c r="V1487" s="4" t="s">
        <v>1035</v>
      </c>
      <c r="W1487" s="4">
        <v>1461</v>
      </c>
      <c r="Y1487" s="31">
        <v>0.65936609686609682</v>
      </c>
      <c r="Z1487" s="33">
        <v>11</v>
      </c>
      <c r="AA1487" s="34">
        <v>5.9942372442372438E-2</v>
      </c>
      <c r="AB1487" s="32">
        <v>9.0909090909090912E-2</v>
      </c>
    </row>
    <row r="1488" spans="6:28" x14ac:dyDescent="0.2">
      <c r="F1488" s="24">
        <v>1.4300271759932635</v>
      </c>
      <c r="G1488" s="18">
        <v>0</v>
      </c>
      <c r="H1488" s="21" t="s">
        <v>3231</v>
      </c>
      <c r="I1488" s="16">
        <v>0</v>
      </c>
      <c r="J1488" s="23">
        <v>9565</v>
      </c>
      <c r="K1488" s="14">
        <v>5452</v>
      </c>
      <c r="L1488" s="14">
        <v>13063</v>
      </c>
      <c r="M1488" s="4" t="s">
        <v>870</v>
      </c>
      <c r="N1488" s="4" t="s">
        <v>871</v>
      </c>
      <c r="O1488" s="4" t="s">
        <v>873</v>
      </c>
      <c r="P1488" s="4">
        <v>46</v>
      </c>
      <c r="Q1488" s="4" t="s">
        <v>874</v>
      </c>
      <c r="R1488" s="6">
        <v>14</v>
      </c>
      <c r="S1488" s="4" t="s">
        <v>874</v>
      </c>
      <c r="T1488" s="4">
        <v>118073</v>
      </c>
      <c r="U1488" s="4">
        <v>8118073</v>
      </c>
      <c r="V1488" s="4" t="s">
        <v>1035</v>
      </c>
      <c r="W1488" s="4">
        <v>1953</v>
      </c>
      <c r="Y1488" s="31">
        <v>0.65936609686609682</v>
      </c>
      <c r="Z1488" s="33">
        <v>11</v>
      </c>
      <c r="AA1488" s="34">
        <v>5.9942372442372438E-2</v>
      </c>
      <c r="AB1488" s="32">
        <v>9.0909090909090912E-2</v>
      </c>
    </row>
    <row r="1489" spans="6:28" x14ac:dyDescent="0.2">
      <c r="F1489" s="24">
        <v>1.4596536125913993</v>
      </c>
      <c r="G1489" s="18">
        <v>0</v>
      </c>
      <c r="H1489" s="21" t="s">
        <v>3232</v>
      </c>
      <c r="I1489" s="16">
        <v>0</v>
      </c>
      <c r="J1489" s="23">
        <v>6295</v>
      </c>
      <c r="K1489" s="14">
        <v>3252</v>
      </c>
      <c r="L1489" s="14">
        <v>8069</v>
      </c>
      <c r="M1489" s="4" t="s">
        <v>870</v>
      </c>
      <c r="N1489" s="4" t="s">
        <v>871</v>
      </c>
      <c r="O1489" s="4" t="s">
        <v>873</v>
      </c>
      <c r="P1489" s="4">
        <v>46</v>
      </c>
      <c r="Q1489" s="4" t="s">
        <v>874</v>
      </c>
      <c r="R1489" s="6">
        <v>15</v>
      </c>
      <c r="S1489" s="4" t="s">
        <v>874</v>
      </c>
      <c r="T1489" s="4">
        <v>118076</v>
      </c>
      <c r="U1489" s="4">
        <v>8118076</v>
      </c>
      <c r="V1489" s="4" t="s">
        <v>1036</v>
      </c>
      <c r="W1489" s="4">
        <v>1871</v>
      </c>
      <c r="Y1489" s="31">
        <v>0.64265440508628524</v>
      </c>
      <c r="Z1489" s="33">
        <v>7</v>
      </c>
      <c r="AA1489" s="34">
        <v>9.1807772155183612E-2</v>
      </c>
      <c r="AB1489" s="32">
        <v>0.14285714285714285</v>
      </c>
    </row>
    <row r="1490" spans="6:28" x14ac:dyDescent="0.2">
      <c r="F1490" s="24">
        <v>0.52353785501033456</v>
      </c>
      <c r="G1490" s="18">
        <v>0</v>
      </c>
      <c r="H1490" s="21" t="s">
        <v>3233</v>
      </c>
      <c r="I1490" s="16">
        <v>0</v>
      </c>
      <c r="J1490" s="23">
        <v>9565</v>
      </c>
      <c r="K1490" s="14">
        <v>5452</v>
      </c>
      <c r="L1490" s="14">
        <v>13063</v>
      </c>
      <c r="M1490" s="4" t="s">
        <v>870</v>
      </c>
      <c r="N1490" s="4" t="s">
        <v>871</v>
      </c>
      <c r="O1490" s="4" t="s">
        <v>873</v>
      </c>
      <c r="P1490" s="4">
        <v>46</v>
      </c>
      <c r="Q1490" s="4" t="s">
        <v>874</v>
      </c>
      <c r="R1490" s="6">
        <v>16</v>
      </c>
      <c r="S1490" s="4" t="s">
        <v>874</v>
      </c>
      <c r="T1490" s="4">
        <v>118073</v>
      </c>
      <c r="U1490" s="4">
        <v>8118073</v>
      </c>
      <c r="V1490" s="4" t="s">
        <v>1035</v>
      </c>
      <c r="W1490" s="4">
        <v>715</v>
      </c>
      <c r="Y1490" s="31">
        <v>0.65936609686609682</v>
      </c>
      <c r="Z1490" s="33">
        <v>11</v>
      </c>
      <c r="AA1490" s="34">
        <v>5.9942372442372438E-2</v>
      </c>
      <c r="AB1490" s="32">
        <v>9.0909090909090912E-2</v>
      </c>
    </row>
    <row r="1491" spans="6:28" x14ac:dyDescent="0.2">
      <c r="F1491" s="24">
        <v>0.91907620041753646</v>
      </c>
      <c r="G1491" s="18">
        <v>0</v>
      </c>
      <c r="H1491" s="21" t="s">
        <v>3234</v>
      </c>
      <c r="I1491" s="16">
        <v>0</v>
      </c>
      <c r="J1491" s="23">
        <v>2577</v>
      </c>
      <c r="K1491" s="14">
        <v>1119</v>
      </c>
      <c r="L1491" s="14">
        <v>2874</v>
      </c>
      <c r="M1491" s="4" t="s">
        <v>870</v>
      </c>
      <c r="N1491" s="4" t="s">
        <v>871</v>
      </c>
      <c r="O1491" s="4" t="s">
        <v>873</v>
      </c>
      <c r="P1491" s="4">
        <v>46</v>
      </c>
      <c r="Q1491" s="4" t="s">
        <v>874</v>
      </c>
      <c r="R1491" s="6">
        <v>17</v>
      </c>
      <c r="S1491" s="4" t="s">
        <v>874</v>
      </c>
      <c r="T1491" s="4">
        <v>118012</v>
      </c>
      <c r="U1491" s="4">
        <v>8118012</v>
      </c>
      <c r="V1491" s="4" t="s">
        <v>756</v>
      </c>
      <c r="W1491" s="4">
        <v>1025</v>
      </c>
      <c r="Y1491" s="31">
        <v>0.60776255707762561</v>
      </c>
      <c r="Z1491" s="33">
        <v>3</v>
      </c>
      <c r="AA1491" s="34">
        <v>0.20258751902587521</v>
      </c>
      <c r="AB1491" s="32">
        <v>0.33333333333333331</v>
      </c>
    </row>
    <row r="1492" spans="6:28" x14ac:dyDescent="0.2">
      <c r="F1492" s="24">
        <v>1.1850000000000001</v>
      </c>
      <c r="G1492" s="18">
        <v>0</v>
      </c>
      <c r="H1492" s="21" t="s">
        <v>3235</v>
      </c>
      <c r="I1492" s="16">
        <v>0</v>
      </c>
      <c r="J1492" s="23">
        <v>1185</v>
      </c>
      <c r="K1492" s="14">
        <v>631</v>
      </c>
      <c r="L1492" s="14">
        <v>1468</v>
      </c>
      <c r="M1492" s="4" t="s">
        <v>870</v>
      </c>
      <c r="N1492" s="4" t="s">
        <v>871</v>
      </c>
      <c r="O1492" s="4" t="s">
        <v>873</v>
      </c>
      <c r="P1492" s="4">
        <v>46</v>
      </c>
      <c r="Q1492" s="4" t="s">
        <v>874</v>
      </c>
      <c r="R1492" s="6">
        <v>18</v>
      </c>
      <c r="S1492" s="4" t="s">
        <v>874</v>
      </c>
      <c r="T1492" s="4">
        <v>118059</v>
      </c>
      <c r="U1492" s="4">
        <v>8118059</v>
      </c>
      <c r="V1492" s="4" t="s">
        <v>1037</v>
      </c>
      <c r="W1492" s="4">
        <v>1468</v>
      </c>
      <c r="Y1492" s="31">
        <v>0.63915956151035325</v>
      </c>
      <c r="Z1492" s="33">
        <v>1</v>
      </c>
      <c r="AA1492" s="34">
        <v>0.63915956151035325</v>
      </c>
      <c r="AB1492" s="32">
        <v>1</v>
      </c>
    </row>
    <row r="1493" spans="6:28" x14ac:dyDescent="0.2">
      <c r="F1493" s="24">
        <v>0.36900917090097907</v>
      </c>
      <c r="G1493" s="18">
        <v>0</v>
      </c>
      <c r="H1493" s="21" t="s">
        <v>3236</v>
      </c>
      <c r="I1493" s="16">
        <v>0</v>
      </c>
      <c r="J1493" s="23">
        <v>6295</v>
      </c>
      <c r="K1493" s="14">
        <v>3252</v>
      </c>
      <c r="L1493" s="14">
        <v>8069</v>
      </c>
      <c r="M1493" s="4" t="s">
        <v>870</v>
      </c>
      <c r="N1493" s="4" t="s">
        <v>871</v>
      </c>
      <c r="O1493" s="4" t="s">
        <v>873</v>
      </c>
      <c r="P1493" s="4">
        <v>46</v>
      </c>
      <c r="Q1493" s="4" t="s">
        <v>874</v>
      </c>
      <c r="R1493" s="6">
        <v>19</v>
      </c>
      <c r="S1493" s="4" t="s">
        <v>874</v>
      </c>
      <c r="T1493" s="4">
        <v>118076</v>
      </c>
      <c r="U1493" s="4">
        <v>8118076</v>
      </c>
      <c r="V1493" s="4" t="s">
        <v>1036</v>
      </c>
      <c r="W1493" s="4">
        <v>473</v>
      </c>
      <c r="Y1493" s="31">
        <v>0.64265440508628524</v>
      </c>
      <c r="Z1493" s="33">
        <v>7</v>
      </c>
      <c r="AA1493" s="34">
        <v>9.1807772155183612E-2</v>
      </c>
      <c r="AB1493" s="32">
        <v>0.14285714285714285</v>
      </c>
    </row>
    <row r="1494" spans="6:28" x14ac:dyDescent="0.2">
      <c r="F1494" s="24">
        <v>0.17397261122815716</v>
      </c>
      <c r="G1494" s="18">
        <v>0</v>
      </c>
      <c r="H1494" s="21" t="s">
        <v>3236</v>
      </c>
      <c r="I1494" s="16">
        <v>0</v>
      </c>
      <c r="J1494" s="23">
        <v>6295</v>
      </c>
      <c r="K1494" s="14">
        <v>3252</v>
      </c>
      <c r="L1494" s="14">
        <v>8069</v>
      </c>
      <c r="M1494" s="4" t="s">
        <v>870</v>
      </c>
      <c r="N1494" s="4" t="s">
        <v>871</v>
      </c>
      <c r="O1494" s="4" t="s">
        <v>873</v>
      </c>
      <c r="P1494" s="4">
        <v>46</v>
      </c>
      <c r="Q1494" s="4" t="s">
        <v>874</v>
      </c>
      <c r="R1494" s="6">
        <v>19</v>
      </c>
      <c r="S1494" s="4" t="s">
        <v>870</v>
      </c>
      <c r="T1494" s="4">
        <v>118076</v>
      </c>
      <c r="U1494" s="4">
        <v>8118076</v>
      </c>
      <c r="V1494" s="4" t="s">
        <v>1036</v>
      </c>
      <c r="W1494" s="4">
        <v>223</v>
      </c>
      <c r="Y1494" s="31">
        <v>0.64265440508628524</v>
      </c>
      <c r="Z1494" s="33">
        <v>7</v>
      </c>
      <c r="AA1494" s="34">
        <v>9.1807772155183612E-2</v>
      </c>
      <c r="AB1494" s="32">
        <v>0.14285714285714285</v>
      </c>
    </row>
    <row r="1495" spans="6:28" x14ac:dyDescent="0.2">
      <c r="F1495" s="24">
        <v>0.52060897190538158</v>
      </c>
      <c r="G1495" s="18">
        <v>0</v>
      </c>
      <c r="H1495" s="21" t="s">
        <v>3237</v>
      </c>
      <c r="I1495" s="16">
        <v>0</v>
      </c>
      <c r="J1495" s="23">
        <v>9565</v>
      </c>
      <c r="K1495" s="14">
        <v>5452</v>
      </c>
      <c r="L1495" s="14">
        <v>13063</v>
      </c>
      <c r="M1495" s="4" t="s">
        <v>870</v>
      </c>
      <c r="N1495" s="4" t="s">
        <v>871</v>
      </c>
      <c r="O1495" s="4" t="s">
        <v>873</v>
      </c>
      <c r="P1495" s="4">
        <v>46</v>
      </c>
      <c r="Q1495" s="4" t="s">
        <v>874</v>
      </c>
      <c r="R1495" s="6">
        <v>20</v>
      </c>
      <c r="S1495" s="4" t="s">
        <v>874</v>
      </c>
      <c r="T1495" s="4">
        <v>118073</v>
      </c>
      <c r="U1495" s="4">
        <v>8118073</v>
      </c>
      <c r="V1495" s="4" t="s">
        <v>1035</v>
      </c>
      <c r="W1495" s="4">
        <v>711</v>
      </c>
      <c r="Y1495" s="31">
        <v>0.65936609686609682</v>
      </c>
      <c r="Z1495" s="33">
        <v>11</v>
      </c>
      <c r="AA1495" s="34">
        <v>5.9942372442372438E-2</v>
      </c>
      <c r="AB1495" s="32">
        <v>9.0909090909090912E-2</v>
      </c>
    </row>
    <row r="1496" spans="6:28" x14ac:dyDescent="0.2">
      <c r="F1496" s="24">
        <v>2</v>
      </c>
      <c r="G1496" s="18">
        <v>0</v>
      </c>
      <c r="H1496" s="21" t="s">
        <v>3238</v>
      </c>
      <c r="I1496" s="16">
        <v>0</v>
      </c>
      <c r="J1496" s="23">
        <v>2000</v>
      </c>
      <c r="K1496" s="14">
        <v>919</v>
      </c>
      <c r="L1496" s="14">
        <v>2552</v>
      </c>
      <c r="M1496" s="4" t="s">
        <v>870</v>
      </c>
      <c r="N1496" s="4" t="s">
        <v>871</v>
      </c>
      <c r="O1496" s="4" t="s">
        <v>873</v>
      </c>
      <c r="P1496" s="4">
        <v>46</v>
      </c>
      <c r="Q1496" s="4" t="s">
        <v>874</v>
      </c>
      <c r="R1496" s="6">
        <v>21</v>
      </c>
      <c r="S1496" s="4" t="s">
        <v>874</v>
      </c>
      <c r="T1496" s="4">
        <v>118068</v>
      </c>
      <c r="U1496" s="4">
        <v>8118068</v>
      </c>
      <c r="V1496" s="4" t="s">
        <v>771</v>
      </c>
      <c r="W1496" s="4">
        <v>2552</v>
      </c>
      <c r="Y1496" s="31">
        <v>0.63443611771157005</v>
      </c>
      <c r="Z1496" s="33">
        <v>1</v>
      </c>
      <c r="AA1496" s="34">
        <v>0.63443611771157005</v>
      </c>
      <c r="AB1496" s="32">
        <v>1</v>
      </c>
    </row>
    <row r="1497" spans="6:28" x14ac:dyDescent="0.2">
      <c r="F1497" s="24">
        <v>1.0615400540054005</v>
      </c>
      <c r="G1497" s="18">
        <v>0</v>
      </c>
      <c r="H1497" s="21" t="s">
        <v>3239</v>
      </c>
      <c r="I1497" s="16">
        <v>0</v>
      </c>
      <c r="J1497" s="23">
        <v>5405</v>
      </c>
      <c r="K1497" s="14">
        <v>3392</v>
      </c>
      <c r="L1497" s="14">
        <v>5555</v>
      </c>
      <c r="M1497" s="4" t="s">
        <v>870</v>
      </c>
      <c r="N1497" s="4" t="s">
        <v>871</v>
      </c>
      <c r="O1497" s="4" t="s">
        <v>873</v>
      </c>
      <c r="P1497" s="4">
        <v>46</v>
      </c>
      <c r="Q1497" s="4" t="s">
        <v>874</v>
      </c>
      <c r="R1497" s="6">
        <v>22</v>
      </c>
      <c r="S1497" s="4" t="s">
        <v>874</v>
      </c>
      <c r="T1497" s="4">
        <v>118050</v>
      </c>
      <c r="U1497" s="4">
        <v>8118050</v>
      </c>
      <c r="V1497" s="4" t="s">
        <v>893</v>
      </c>
      <c r="W1497" s="4">
        <v>1091</v>
      </c>
      <c r="Y1497" s="31">
        <v>0.6233974358974359</v>
      </c>
      <c r="Z1497" s="33">
        <v>5</v>
      </c>
      <c r="AA1497" s="34">
        <v>0.12467948717948718</v>
      </c>
      <c r="AB1497" s="32">
        <v>0.2</v>
      </c>
    </row>
    <row r="1498" spans="6:28" x14ac:dyDescent="0.2">
      <c r="F1498" s="24">
        <v>1.8886278407504606</v>
      </c>
      <c r="G1498" s="18">
        <v>0</v>
      </c>
      <c r="H1498" s="21" t="s">
        <v>3240</v>
      </c>
      <c r="I1498" s="16">
        <v>0</v>
      </c>
      <c r="J1498" s="23">
        <v>22564</v>
      </c>
      <c r="K1498" s="14">
        <v>12372</v>
      </c>
      <c r="L1498" s="14">
        <v>17909</v>
      </c>
      <c r="M1498" s="4" t="s">
        <v>870</v>
      </c>
      <c r="N1498" s="4" t="s">
        <v>871</v>
      </c>
      <c r="O1498" s="4" t="s">
        <v>873</v>
      </c>
      <c r="P1498" s="4">
        <v>47</v>
      </c>
      <c r="Q1498" s="4" t="s">
        <v>874</v>
      </c>
      <c r="R1498" s="6">
        <v>2</v>
      </c>
      <c r="S1498" s="4" t="s">
        <v>874</v>
      </c>
      <c r="T1498" s="4">
        <v>119079</v>
      </c>
      <c r="U1498" s="4">
        <v>8119079</v>
      </c>
      <c r="V1498" s="4" t="s">
        <v>1038</v>
      </c>
      <c r="W1498" s="4">
        <v>1499</v>
      </c>
      <c r="Y1498" s="31">
        <v>0.57301542246191695</v>
      </c>
      <c r="Z1498" s="33">
        <v>11</v>
      </c>
      <c r="AA1498" s="34">
        <v>5.2092311132901539E-2</v>
      </c>
      <c r="AB1498" s="32">
        <v>9.0909090909090912E-2</v>
      </c>
    </row>
    <row r="1499" spans="6:28" x14ac:dyDescent="0.2">
      <c r="F1499" s="24">
        <v>1.3380005764242482</v>
      </c>
      <c r="G1499" s="18">
        <v>0</v>
      </c>
      <c r="H1499" s="21" t="s">
        <v>3241</v>
      </c>
      <c r="I1499" s="16">
        <v>0</v>
      </c>
      <c r="J1499" s="23">
        <v>11124</v>
      </c>
      <c r="K1499" s="14">
        <v>5828</v>
      </c>
      <c r="L1499" s="14">
        <v>10409</v>
      </c>
      <c r="M1499" s="4" t="s">
        <v>870</v>
      </c>
      <c r="N1499" s="4" t="s">
        <v>871</v>
      </c>
      <c r="O1499" s="4" t="s">
        <v>873</v>
      </c>
      <c r="P1499" s="4">
        <v>47</v>
      </c>
      <c r="Q1499" s="4" t="s">
        <v>874</v>
      </c>
      <c r="R1499" s="6">
        <v>3</v>
      </c>
      <c r="S1499" s="4" t="s">
        <v>874</v>
      </c>
      <c r="T1499" s="4">
        <v>119085</v>
      </c>
      <c r="U1499" s="4">
        <v>8119085</v>
      </c>
      <c r="V1499" s="4" t="s">
        <v>1039</v>
      </c>
      <c r="W1499" s="4">
        <v>1252</v>
      </c>
      <c r="Y1499" s="31">
        <v>0.59343591243010119</v>
      </c>
      <c r="Z1499" s="33">
        <v>10</v>
      </c>
      <c r="AA1499" s="34">
        <v>5.934359124301012E-2</v>
      </c>
      <c r="AB1499" s="32">
        <v>0.1</v>
      </c>
    </row>
    <row r="1500" spans="6:28" x14ac:dyDescent="0.2">
      <c r="F1500" s="24">
        <v>0.75983898549332296</v>
      </c>
      <c r="G1500" s="18">
        <v>0</v>
      </c>
      <c r="H1500" s="21" t="s">
        <v>3242</v>
      </c>
      <c r="I1500" s="16">
        <v>0</v>
      </c>
      <c r="J1500" s="23">
        <v>11124</v>
      </c>
      <c r="K1500" s="14">
        <v>5828</v>
      </c>
      <c r="L1500" s="14">
        <v>10409</v>
      </c>
      <c r="M1500" s="4" t="s">
        <v>870</v>
      </c>
      <c r="N1500" s="4" t="s">
        <v>871</v>
      </c>
      <c r="O1500" s="4" t="s">
        <v>873</v>
      </c>
      <c r="P1500" s="4">
        <v>47</v>
      </c>
      <c r="Q1500" s="4" t="s">
        <v>874</v>
      </c>
      <c r="R1500" s="6">
        <v>4</v>
      </c>
      <c r="S1500" s="4" t="s">
        <v>874</v>
      </c>
      <c r="T1500" s="4">
        <v>119085</v>
      </c>
      <c r="U1500" s="4">
        <v>8119085</v>
      </c>
      <c r="V1500" s="4" t="s">
        <v>1039</v>
      </c>
      <c r="W1500" s="4">
        <v>711</v>
      </c>
      <c r="Y1500" s="31">
        <v>0.59343591243010119</v>
      </c>
      <c r="Z1500" s="33">
        <v>10</v>
      </c>
      <c r="AA1500" s="34">
        <v>5.934359124301012E-2</v>
      </c>
      <c r="AB1500" s="32">
        <v>0.1</v>
      </c>
    </row>
    <row r="1501" spans="6:28" x14ac:dyDescent="0.2">
      <c r="F1501" s="24">
        <v>0.30350811797482946</v>
      </c>
      <c r="G1501" s="18">
        <v>0</v>
      </c>
      <c r="H1501" s="21" t="s">
        <v>3242</v>
      </c>
      <c r="I1501" s="16">
        <v>0</v>
      </c>
      <c r="J1501" s="23">
        <v>11124</v>
      </c>
      <c r="K1501" s="14">
        <v>5828</v>
      </c>
      <c r="L1501" s="14">
        <v>10409</v>
      </c>
      <c r="M1501" s="4" t="s">
        <v>870</v>
      </c>
      <c r="N1501" s="4" t="s">
        <v>871</v>
      </c>
      <c r="O1501" s="4" t="s">
        <v>873</v>
      </c>
      <c r="P1501" s="4">
        <v>47</v>
      </c>
      <c r="Q1501" s="4" t="s">
        <v>874</v>
      </c>
      <c r="R1501" s="6">
        <v>4</v>
      </c>
      <c r="S1501" s="4" t="s">
        <v>872</v>
      </c>
      <c r="T1501" s="4">
        <v>119085</v>
      </c>
      <c r="U1501" s="4">
        <v>8119085</v>
      </c>
      <c r="V1501" s="4" t="s">
        <v>1039</v>
      </c>
      <c r="W1501" s="4">
        <v>284</v>
      </c>
      <c r="Y1501" s="31">
        <v>0.59343591243010119</v>
      </c>
      <c r="Z1501" s="33">
        <v>10</v>
      </c>
      <c r="AA1501" s="34">
        <v>5.934359124301012E-2</v>
      </c>
      <c r="AB1501" s="32">
        <v>0.1</v>
      </c>
    </row>
    <row r="1502" spans="6:28" x14ac:dyDescent="0.2">
      <c r="F1502" s="24">
        <v>2.4605145797598628E-2</v>
      </c>
      <c r="G1502" s="18">
        <v>0</v>
      </c>
      <c r="H1502" s="21" t="s">
        <v>3243</v>
      </c>
      <c r="I1502" s="16">
        <v>0</v>
      </c>
      <c r="J1502" s="23">
        <v>5977</v>
      </c>
      <c r="K1502" s="14">
        <v>3530</v>
      </c>
      <c r="L1502" s="14">
        <v>5830</v>
      </c>
      <c r="M1502" s="4" t="s">
        <v>870</v>
      </c>
      <c r="N1502" s="4" t="s">
        <v>871</v>
      </c>
      <c r="O1502" s="4" t="s">
        <v>873</v>
      </c>
      <c r="P1502" s="4">
        <v>47</v>
      </c>
      <c r="Q1502" s="4" t="s">
        <v>874</v>
      </c>
      <c r="R1502" s="6">
        <v>5</v>
      </c>
      <c r="S1502" s="4" t="s">
        <v>874</v>
      </c>
      <c r="T1502" s="4">
        <v>118049</v>
      </c>
      <c r="U1502" s="4">
        <v>8118049</v>
      </c>
      <c r="V1502" s="4" t="s">
        <v>1012</v>
      </c>
      <c r="W1502" s="4">
        <v>24</v>
      </c>
      <c r="Y1502" s="31">
        <v>0.6102888439720936</v>
      </c>
      <c r="Z1502" s="33">
        <v>6</v>
      </c>
      <c r="AA1502" s="34">
        <v>0.10171480732868227</v>
      </c>
      <c r="AB1502" s="32">
        <v>0.16666666666666666</v>
      </c>
    </row>
    <row r="1503" spans="6:28" x14ac:dyDescent="0.2">
      <c r="F1503" s="24">
        <v>2.3862982857781003</v>
      </c>
      <c r="G1503" s="18">
        <v>0</v>
      </c>
      <c r="H1503" s="21" t="s">
        <v>3243</v>
      </c>
      <c r="I1503" s="16">
        <v>0</v>
      </c>
      <c r="J1503" s="23">
        <v>22564</v>
      </c>
      <c r="K1503" s="14">
        <v>12372</v>
      </c>
      <c r="L1503" s="14">
        <v>17909</v>
      </c>
      <c r="M1503" s="4" t="s">
        <v>870</v>
      </c>
      <c r="N1503" s="4" t="s">
        <v>871</v>
      </c>
      <c r="O1503" s="4" t="s">
        <v>873</v>
      </c>
      <c r="P1503" s="4">
        <v>47</v>
      </c>
      <c r="Q1503" s="4" t="s">
        <v>874</v>
      </c>
      <c r="R1503" s="6">
        <v>5</v>
      </c>
      <c r="S1503" s="4" t="s">
        <v>874</v>
      </c>
      <c r="T1503" s="4">
        <v>119079</v>
      </c>
      <c r="U1503" s="4">
        <v>8119079</v>
      </c>
      <c r="V1503" s="4" t="s">
        <v>1038</v>
      </c>
      <c r="W1503" s="4">
        <v>1894</v>
      </c>
      <c r="Y1503" s="31">
        <v>0.57301542246191695</v>
      </c>
      <c r="Z1503" s="33">
        <v>11</v>
      </c>
      <c r="AA1503" s="34">
        <v>5.2092311132901539E-2</v>
      </c>
      <c r="AB1503" s="32">
        <v>9.0909090909090912E-2</v>
      </c>
    </row>
    <row r="1504" spans="6:28" x14ac:dyDescent="0.2">
      <c r="F1504" s="24">
        <v>0.16721008920332206</v>
      </c>
      <c r="G1504" s="18">
        <v>0</v>
      </c>
      <c r="H1504" s="21" t="s">
        <v>3244</v>
      </c>
      <c r="I1504" s="16">
        <v>0</v>
      </c>
      <c r="J1504" s="23">
        <v>1800</v>
      </c>
      <c r="K1504" s="14">
        <v>973</v>
      </c>
      <c r="L1504" s="14">
        <v>3251</v>
      </c>
      <c r="M1504" s="4" t="s">
        <v>870</v>
      </c>
      <c r="N1504" s="4" t="s">
        <v>871</v>
      </c>
      <c r="O1504" s="4" t="s">
        <v>873</v>
      </c>
      <c r="P1504" s="4">
        <v>47</v>
      </c>
      <c r="Q1504" s="4" t="s">
        <v>874</v>
      </c>
      <c r="R1504" s="6">
        <v>6</v>
      </c>
      <c r="S1504" s="4" t="s">
        <v>874</v>
      </c>
      <c r="T1504" s="4">
        <v>119089</v>
      </c>
      <c r="U1504" s="4">
        <v>8119089</v>
      </c>
      <c r="V1504" s="4" t="s">
        <v>796</v>
      </c>
      <c r="W1504" s="4">
        <v>302</v>
      </c>
      <c r="Y1504" s="31">
        <v>0.70119521912350602</v>
      </c>
      <c r="Z1504" s="33">
        <v>4</v>
      </c>
      <c r="AA1504" s="34">
        <v>0.1752988047808765</v>
      </c>
      <c r="AB1504" s="32">
        <v>0.25</v>
      </c>
    </row>
    <row r="1505" spans="6:28" x14ac:dyDescent="0.2">
      <c r="F1505" s="24">
        <v>0.25012369172216936</v>
      </c>
      <c r="G1505" s="18">
        <v>0</v>
      </c>
      <c r="H1505" s="21" t="s">
        <v>3244</v>
      </c>
      <c r="I1505" s="16">
        <v>0</v>
      </c>
      <c r="J1505" s="23">
        <v>4240</v>
      </c>
      <c r="K1505" s="14">
        <v>2948</v>
      </c>
      <c r="L1505" s="14">
        <v>6306</v>
      </c>
      <c r="M1505" s="4" t="s">
        <v>870</v>
      </c>
      <c r="N1505" s="4" t="s">
        <v>871</v>
      </c>
      <c r="O1505" s="4" t="s">
        <v>873</v>
      </c>
      <c r="P1505" s="4">
        <v>47</v>
      </c>
      <c r="Q1505" s="4" t="s">
        <v>874</v>
      </c>
      <c r="R1505" s="6">
        <v>6</v>
      </c>
      <c r="S1505" s="4" t="s">
        <v>874</v>
      </c>
      <c r="T1505" s="4">
        <v>119090</v>
      </c>
      <c r="U1505" s="4">
        <v>8119090</v>
      </c>
      <c r="V1505" s="4" t="s">
        <v>797</v>
      </c>
      <c r="W1505" s="4">
        <v>372</v>
      </c>
      <c r="Y1505" s="31">
        <v>0.68578627538165116</v>
      </c>
      <c r="Z1505" s="33">
        <v>5</v>
      </c>
      <c r="AA1505" s="34">
        <v>0.13715725507633023</v>
      </c>
      <c r="AB1505" s="32">
        <v>0.2</v>
      </c>
    </row>
    <row r="1506" spans="6:28" x14ac:dyDescent="0.2">
      <c r="F1506" s="24">
        <v>0.47663598808723218</v>
      </c>
      <c r="G1506" s="18">
        <v>0</v>
      </c>
      <c r="H1506" s="21" t="s">
        <v>3245</v>
      </c>
      <c r="I1506" s="16">
        <v>0</v>
      </c>
      <c r="J1506" s="23">
        <v>11124</v>
      </c>
      <c r="K1506" s="14">
        <v>5828</v>
      </c>
      <c r="L1506" s="14">
        <v>10409</v>
      </c>
      <c r="M1506" s="4" t="s">
        <v>870</v>
      </c>
      <c r="N1506" s="4" t="s">
        <v>871</v>
      </c>
      <c r="O1506" s="4" t="s">
        <v>873</v>
      </c>
      <c r="P1506" s="4">
        <v>47</v>
      </c>
      <c r="Q1506" s="4" t="s">
        <v>874</v>
      </c>
      <c r="R1506" s="6">
        <v>7</v>
      </c>
      <c r="S1506" s="4" t="s">
        <v>874</v>
      </c>
      <c r="T1506" s="4">
        <v>119085</v>
      </c>
      <c r="U1506" s="4">
        <v>8119085</v>
      </c>
      <c r="V1506" s="4" t="s">
        <v>1039</v>
      </c>
      <c r="W1506" s="4">
        <v>446</v>
      </c>
      <c r="Y1506" s="31">
        <v>0.59343591243010119</v>
      </c>
      <c r="Z1506" s="33">
        <v>10</v>
      </c>
      <c r="AA1506" s="34">
        <v>5.934359124301012E-2</v>
      </c>
      <c r="AB1506" s="32">
        <v>0.1</v>
      </c>
    </row>
    <row r="1507" spans="6:28" x14ac:dyDescent="0.2">
      <c r="F1507" s="24">
        <v>1.7801612055370597</v>
      </c>
      <c r="G1507" s="18">
        <v>0</v>
      </c>
      <c r="H1507" s="21" t="s">
        <v>3246</v>
      </c>
      <c r="I1507" s="16">
        <v>0</v>
      </c>
      <c r="J1507" s="23">
        <v>9240</v>
      </c>
      <c r="K1507" s="14">
        <v>5523</v>
      </c>
      <c r="L1507" s="14">
        <v>11414</v>
      </c>
      <c r="M1507" s="4" t="s">
        <v>870</v>
      </c>
      <c r="N1507" s="4" t="s">
        <v>871</v>
      </c>
      <c r="O1507" s="4" t="s">
        <v>873</v>
      </c>
      <c r="P1507" s="4">
        <v>47</v>
      </c>
      <c r="Q1507" s="4" t="s">
        <v>874</v>
      </c>
      <c r="R1507" s="6">
        <v>8</v>
      </c>
      <c r="S1507" s="4" t="s">
        <v>874</v>
      </c>
      <c r="T1507" s="4">
        <v>119091</v>
      </c>
      <c r="U1507" s="4">
        <v>8119091</v>
      </c>
      <c r="V1507" s="4" t="s">
        <v>1033</v>
      </c>
      <c r="W1507" s="4">
        <v>2199</v>
      </c>
      <c r="Y1507" s="31">
        <v>0.6470183749092715</v>
      </c>
      <c r="Z1507" s="33">
        <v>7</v>
      </c>
      <c r="AA1507" s="34">
        <v>9.243119641561022E-2</v>
      </c>
      <c r="AB1507" s="32">
        <v>0.14285714285714285</v>
      </c>
    </row>
    <row r="1508" spans="6:28" x14ac:dyDescent="0.2">
      <c r="F1508" s="24">
        <v>0.66543543017347118</v>
      </c>
      <c r="G1508" s="18">
        <v>0</v>
      </c>
      <c r="H1508" s="21" t="s">
        <v>3246</v>
      </c>
      <c r="I1508" s="16">
        <v>0</v>
      </c>
      <c r="J1508" s="23">
        <v>9240</v>
      </c>
      <c r="K1508" s="14">
        <v>5523</v>
      </c>
      <c r="L1508" s="14">
        <v>11414</v>
      </c>
      <c r="M1508" s="4" t="s">
        <v>870</v>
      </c>
      <c r="N1508" s="4" t="s">
        <v>871</v>
      </c>
      <c r="O1508" s="4" t="s">
        <v>873</v>
      </c>
      <c r="P1508" s="4">
        <v>47</v>
      </c>
      <c r="Q1508" s="4" t="s">
        <v>874</v>
      </c>
      <c r="R1508" s="6">
        <v>8</v>
      </c>
      <c r="S1508" s="4" t="s">
        <v>872</v>
      </c>
      <c r="T1508" s="4">
        <v>119091</v>
      </c>
      <c r="U1508" s="4">
        <v>8119091</v>
      </c>
      <c r="V1508" s="4" t="s">
        <v>1033</v>
      </c>
      <c r="W1508" s="4">
        <v>822</v>
      </c>
      <c r="Y1508" s="31">
        <v>0.6470183749092715</v>
      </c>
      <c r="Z1508" s="33">
        <v>7</v>
      </c>
      <c r="AA1508" s="34">
        <v>9.243119641561022E-2</v>
      </c>
      <c r="AB1508" s="32">
        <v>0.14285714285714285</v>
      </c>
    </row>
    <row r="1509" spans="6:28" x14ac:dyDescent="0.2">
      <c r="F1509" s="24">
        <v>1.5729209742421588</v>
      </c>
      <c r="G1509" s="18">
        <v>0</v>
      </c>
      <c r="H1509" s="21" t="s">
        <v>3247</v>
      </c>
      <c r="I1509" s="16">
        <v>0</v>
      </c>
      <c r="J1509" s="23">
        <v>9240</v>
      </c>
      <c r="K1509" s="14">
        <v>5523</v>
      </c>
      <c r="L1509" s="14">
        <v>11414</v>
      </c>
      <c r="M1509" s="4" t="s">
        <v>870</v>
      </c>
      <c r="N1509" s="4" t="s">
        <v>871</v>
      </c>
      <c r="O1509" s="4" t="s">
        <v>873</v>
      </c>
      <c r="P1509" s="4">
        <v>47</v>
      </c>
      <c r="Q1509" s="4" t="s">
        <v>874</v>
      </c>
      <c r="R1509" s="6">
        <v>9</v>
      </c>
      <c r="S1509" s="4" t="s">
        <v>874</v>
      </c>
      <c r="T1509" s="4">
        <v>119091</v>
      </c>
      <c r="U1509" s="4">
        <v>8119091</v>
      </c>
      <c r="V1509" s="4" t="s">
        <v>1033</v>
      </c>
      <c r="W1509" s="4">
        <v>1943</v>
      </c>
      <c r="Y1509" s="31">
        <v>0.6470183749092715</v>
      </c>
      <c r="Z1509" s="33">
        <v>7</v>
      </c>
      <c r="AA1509" s="34">
        <v>9.243119641561022E-2</v>
      </c>
      <c r="AB1509" s="32">
        <v>0.14285714285714285</v>
      </c>
    </row>
    <row r="1510" spans="6:28" x14ac:dyDescent="0.2">
      <c r="F1510" s="24">
        <v>2.1910098832989</v>
      </c>
      <c r="G1510" s="18">
        <v>0</v>
      </c>
      <c r="H1510" s="21" t="s">
        <v>3248</v>
      </c>
      <c r="I1510" s="16">
        <v>0</v>
      </c>
      <c r="J1510" s="23">
        <v>22564</v>
      </c>
      <c r="K1510" s="14">
        <v>12372</v>
      </c>
      <c r="L1510" s="14">
        <v>17909</v>
      </c>
      <c r="M1510" s="4" t="s">
        <v>870</v>
      </c>
      <c r="N1510" s="4" t="s">
        <v>871</v>
      </c>
      <c r="O1510" s="4" t="s">
        <v>873</v>
      </c>
      <c r="P1510" s="4">
        <v>47</v>
      </c>
      <c r="Q1510" s="4" t="s">
        <v>874</v>
      </c>
      <c r="R1510" s="6">
        <v>11</v>
      </c>
      <c r="S1510" s="4" t="s">
        <v>874</v>
      </c>
      <c r="T1510" s="4">
        <v>119079</v>
      </c>
      <c r="U1510" s="4">
        <v>8119079</v>
      </c>
      <c r="V1510" s="4" t="s">
        <v>1038</v>
      </c>
      <c r="W1510" s="4">
        <v>1739</v>
      </c>
      <c r="Y1510" s="31">
        <v>0.57301542246191695</v>
      </c>
      <c r="Z1510" s="33">
        <v>11</v>
      </c>
      <c r="AA1510" s="34">
        <v>5.2092311132901539E-2</v>
      </c>
      <c r="AB1510" s="32">
        <v>9.0909090909090912E-2</v>
      </c>
    </row>
    <row r="1511" spans="6:28" x14ac:dyDescent="0.2">
      <c r="F1511" s="24">
        <v>1.0729653184743972</v>
      </c>
      <c r="G1511" s="18">
        <v>0</v>
      </c>
      <c r="H1511" s="21" t="s">
        <v>3249</v>
      </c>
      <c r="I1511" s="16">
        <v>0</v>
      </c>
      <c r="J1511" s="23">
        <v>11124</v>
      </c>
      <c r="K1511" s="14">
        <v>5828</v>
      </c>
      <c r="L1511" s="14">
        <v>10409</v>
      </c>
      <c r="M1511" s="4" t="s">
        <v>870</v>
      </c>
      <c r="N1511" s="4" t="s">
        <v>871</v>
      </c>
      <c r="O1511" s="4" t="s">
        <v>873</v>
      </c>
      <c r="P1511" s="4">
        <v>47</v>
      </c>
      <c r="Q1511" s="4" t="s">
        <v>874</v>
      </c>
      <c r="R1511" s="6">
        <v>12</v>
      </c>
      <c r="S1511" s="4" t="s">
        <v>870</v>
      </c>
      <c r="T1511" s="4">
        <v>119085</v>
      </c>
      <c r="U1511" s="4">
        <v>8119085</v>
      </c>
      <c r="V1511" s="4" t="s">
        <v>1039</v>
      </c>
      <c r="W1511" s="4">
        <v>1004</v>
      </c>
      <c r="Y1511" s="31">
        <v>0.59343591243010119</v>
      </c>
      <c r="Z1511" s="33">
        <v>10</v>
      </c>
      <c r="AA1511" s="34">
        <v>5.934359124301012E-2</v>
      </c>
      <c r="AB1511" s="32">
        <v>0.1</v>
      </c>
    </row>
    <row r="1512" spans="6:28" x14ac:dyDescent="0.2">
      <c r="F1512" s="24">
        <v>0.28534037851858968</v>
      </c>
      <c r="G1512" s="18">
        <v>0</v>
      </c>
      <c r="H1512" s="21" t="s">
        <v>3249</v>
      </c>
      <c r="I1512" s="16">
        <v>0</v>
      </c>
      <c r="J1512" s="23">
        <v>11124</v>
      </c>
      <c r="K1512" s="14">
        <v>5828</v>
      </c>
      <c r="L1512" s="14">
        <v>10409</v>
      </c>
      <c r="M1512" s="4" t="s">
        <v>870</v>
      </c>
      <c r="N1512" s="4" t="s">
        <v>871</v>
      </c>
      <c r="O1512" s="4" t="s">
        <v>873</v>
      </c>
      <c r="P1512" s="4">
        <v>47</v>
      </c>
      <c r="Q1512" s="4" t="s">
        <v>874</v>
      </c>
      <c r="R1512" s="6">
        <v>12</v>
      </c>
      <c r="S1512" s="4" t="s">
        <v>872</v>
      </c>
      <c r="T1512" s="4">
        <v>119085</v>
      </c>
      <c r="U1512" s="4">
        <v>8119085</v>
      </c>
      <c r="V1512" s="4" t="s">
        <v>1039</v>
      </c>
      <c r="W1512" s="4">
        <v>267</v>
      </c>
      <c r="Y1512" s="31">
        <v>0.59343591243010119</v>
      </c>
      <c r="Z1512" s="33">
        <v>10</v>
      </c>
      <c r="AA1512" s="34">
        <v>5.934359124301012E-2</v>
      </c>
      <c r="AB1512" s="32">
        <v>0.1</v>
      </c>
    </row>
    <row r="1513" spans="6:28" x14ac:dyDescent="0.2">
      <c r="F1513" s="24">
        <v>2.3862982857781003</v>
      </c>
      <c r="G1513" s="18">
        <v>0</v>
      </c>
      <c r="H1513" s="21" t="s">
        <v>3250</v>
      </c>
      <c r="I1513" s="16">
        <v>0</v>
      </c>
      <c r="J1513" s="23">
        <v>22564</v>
      </c>
      <c r="K1513" s="14">
        <v>12372</v>
      </c>
      <c r="L1513" s="14">
        <v>17909</v>
      </c>
      <c r="M1513" s="4" t="s">
        <v>870</v>
      </c>
      <c r="N1513" s="4" t="s">
        <v>871</v>
      </c>
      <c r="O1513" s="4" t="s">
        <v>873</v>
      </c>
      <c r="P1513" s="4">
        <v>47</v>
      </c>
      <c r="Q1513" s="4" t="s">
        <v>874</v>
      </c>
      <c r="R1513" s="6">
        <v>14</v>
      </c>
      <c r="S1513" s="4" t="s">
        <v>874</v>
      </c>
      <c r="T1513" s="4">
        <v>119079</v>
      </c>
      <c r="U1513" s="4">
        <v>8119079</v>
      </c>
      <c r="V1513" s="4" t="s">
        <v>1038</v>
      </c>
      <c r="W1513" s="4">
        <v>1894</v>
      </c>
      <c r="Y1513" s="31">
        <v>0.57301542246191695</v>
      </c>
      <c r="Z1513" s="33">
        <v>11</v>
      </c>
      <c r="AA1513" s="34">
        <v>5.2092311132901539E-2</v>
      </c>
      <c r="AB1513" s="32">
        <v>9.0909090909090912E-2</v>
      </c>
    </row>
    <row r="1514" spans="6:28" x14ac:dyDescent="0.2">
      <c r="F1514" s="24">
        <v>1.8585601486298187</v>
      </c>
      <c r="G1514" s="18">
        <v>0</v>
      </c>
      <c r="H1514" s="21" t="s">
        <v>3251</v>
      </c>
      <c r="I1514" s="16">
        <v>0</v>
      </c>
      <c r="J1514" s="23">
        <v>3688</v>
      </c>
      <c r="K1514" s="14">
        <v>2205</v>
      </c>
      <c r="L1514" s="14">
        <v>4306</v>
      </c>
      <c r="M1514" s="4" t="s">
        <v>870</v>
      </c>
      <c r="N1514" s="4" t="s">
        <v>871</v>
      </c>
      <c r="O1514" s="4" t="s">
        <v>873</v>
      </c>
      <c r="P1514" s="4">
        <v>47</v>
      </c>
      <c r="Q1514" s="4" t="s">
        <v>874</v>
      </c>
      <c r="R1514" s="6">
        <v>15</v>
      </c>
      <c r="S1514" s="4" t="s">
        <v>870</v>
      </c>
      <c r="T1514" s="4">
        <v>119041</v>
      </c>
      <c r="U1514" s="4">
        <v>8119041</v>
      </c>
      <c r="V1514" s="4" t="s">
        <v>784</v>
      </c>
      <c r="W1514" s="4">
        <v>2170</v>
      </c>
      <c r="Y1514" s="31">
        <v>0.638395921168742</v>
      </c>
      <c r="Z1514" s="33">
        <v>3</v>
      </c>
      <c r="AA1514" s="34">
        <v>0.21279864038958066</v>
      </c>
      <c r="AB1514" s="32">
        <v>0.33333333333333331</v>
      </c>
    </row>
    <row r="1515" spans="6:28" x14ac:dyDescent="0.2">
      <c r="F1515" s="24">
        <v>1.1879368323269854</v>
      </c>
      <c r="G1515" s="18">
        <v>0</v>
      </c>
      <c r="H1515" s="21" t="s">
        <v>3251</v>
      </c>
      <c r="I1515" s="16">
        <v>0</v>
      </c>
      <c r="J1515" s="23">
        <v>3688</v>
      </c>
      <c r="K1515" s="14">
        <v>2205</v>
      </c>
      <c r="L1515" s="14">
        <v>4306</v>
      </c>
      <c r="M1515" s="4" t="s">
        <v>870</v>
      </c>
      <c r="N1515" s="4" t="s">
        <v>871</v>
      </c>
      <c r="O1515" s="4" t="s">
        <v>873</v>
      </c>
      <c r="P1515" s="4">
        <v>47</v>
      </c>
      <c r="Q1515" s="4" t="s">
        <v>874</v>
      </c>
      <c r="R1515" s="6">
        <v>15</v>
      </c>
      <c r="S1515" s="4" t="s">
        <v>872</v>
      </c>
      <c r="T1515" s="4">
        <v>119041</v>
      </c>
      <c r="U1515" s="4">
        <v>8119041</v>
      </c>
      <c r="V1515" s="4" t="s">
        <v>784</v>
      </c>
      <c r="W1515" s="4">
        <v>1387</v>
      </c>
      <c r="Y1515" s="31">
        <v>0.638395921168742</v>
      </c>
      <c r="Z1515" s="33">
        <v>3</v>
      </c>
      <c r="AA1515" s="34">
        <v>0.21279864038958066</v>
      </c>
      <c r="AB1515" s="32">
        <v>0.33333333333333331</v>
      </c>
    </row>
    <row r="1516" spans="6:28" x14ac:dyDescent="0.2">
      <c r="F1516" s="24">
        <v>0.64150301904319551</v>
      </c>
      <c r="G1516" s="18">
        <v>0</v>
      </c>
      <c r="H1516" s="21" t="s">
        <v>3251</v>
      </c>
      <c r="I1516" s="16">
        <v>0</v>
      </c>
      <c r="J1516" s="23">
        <v>3688</v>
      </c>
      <c r="K1516" s="14">
        <v>2205</v>
      </c>
      <c r="L1516" s="14">
        <v>4306</v>
      </c>
      <c r="M1516" s="4" t="s">
        <v>870</v>
      </c>
      <c r="N1516" s="4" t="s">
        <v>871</v>
      </c>
      <c r="O1516" s="4" t="s">
        <v>873</v>
      </c>
      <c r="P1516" s="4">
        <v>47</v>
      </c>
      <c r="Q1516" s="4" t="s">
        <v>874</v>
      </c>
      <c r="R1516" s="6">
        <v>15</v>
      </c>
      <c r="S1516" s="4" t="s">
        <v>873</v>
      </c>
      <c r="T1516" s="4">
        <v>119041</v>
      </c>
      <c r="U1516" s="4">
        <v>8119041</v>
      </c>
      <c r="V1516" s="4" t="s">
        <v>784</v>
      </c>
      <c r="W1516" s="4">
        <v>749</v>
      </c>
      <c r="Y1516" s="31">
        <v>0.638395921168742</v>
      </c>
      <c r="Z1516" s="33">
        <v>3</v>
      </c>
      <c r="AA1516" s="34">
        <v>0.21279864038958066</v>
      </c>
      <c r="AB1516" s="32">
        <v>0.33333333333333331</v>
      </c>
    </row>
    <row r="1517" spans="6:28" x14ac:dyDescent="0.2">
      <c r="F1517" s="24">
        <v>1.6031618497109827</v>
      </c>
      <c r="G1517" s="18">
        <v>0</v>
      </c>
      <c r="H1517" s="21" t="s">
        <v>3252</v>
      </c>
      <c r="I1517" s="16">
        <v>0</v>
      </c>
      <c r="J1517" s="23">
        <v>3807</v>
      </c>
      <c r="K1517" s="14">
        <v>2508</v>
      </c>
      <c r="L1517" s="14">
        <v>4671</v>
      </c>
      <c r="M1517" s="4" t="s">
        <v>870</v>
      </c>
      <c r="N1517" s="4" t="s">
        <v>871</v>
      </c>
      <c r="O1517" s="4" t="s">
        <v>873</v>
      </c>
      <c r="P1517" s="4">
        <v>47</v>
      </c>
      <c r="Q1517" s="4" t="s">
        <v>874</v>
      </c>
      <c r="R1517" s="6">
        <v>16</v>
      </c>
      <c r="S1517" s="4" t="s">
        <v>874</v>
      </c>
      <c r="T1517" s="4">
        <v>119042</v>
      </c>
      <c r="U1517" s="4">
        <v>8119042</v>
      </c>
      <c r="V1517" s="4" t="s">
        <v>785</v>
      </c>
      <c r="W1517" s="4">
        <v>1967</v>
      </c>
      <c r="Y1517" s="31">
        <v>0.65346805024576737</v>
      </c>
      <c r="Z1517" s="33">
        <v>3</v>
      </c>
      <c r="AA1517" s="34">
        <v>0.21782268341525579</v>
      </c>
      <c r="AB1517" s="32">
        <v>0.33333333333333331</v>
      </c>
    </row>
    <row r="1518" spans="6:28" x14ac:dyDescent="0.2">
      <c r="F1518" s="24">
        <v>1.1557109826589593</v>
      </c>
      <c r="G1518" s="18">
        <v>0</v>
      </c>
      <c r="H1518" s="21" t="s">
        <v>3253</v>
      </c>
      <c r="I1518" s="16">
        <v>0</v>
      </c>
      <c r="J1518" s="23">
        <v>3807</v>
      </c>
      <c r="K1518" s="14">
        <v>2508</v>
      </c>
      <c r="L1518" s="14">
        <v>4671</v>
      </c>
      <c r="M1518" s="4" t="s">
        <v>870</v>
      </c>
      <c r="N1518" s="4" t="s">
        <v>871</v>
      </c>
      <c r="O1518" s="4" t="s">
        <v>873</v>
      </c>
      <c r="P1518" s="4">
        <v>47</v>
      </c>
      <c r="Q1518" s="4" t="s">
        <v>874</v>
      </c>
      <c r="R1518" s="6">
        <v>17</v>
      </c>
      <c r="S1518" s="4" t="s">
        <v>874</v>
      </c>
      <c r="T1518" s="4">
        <v>119042</v>
      </c>
      <c r="U1518" s="4">
        <v>8119042</v>
      </c>
      <c r="V1518" s="4" t="s">
        <v>785</v>
      </c>
      <c r="W1518" s="4">
        <v>1418</v>
      </c>
      <c r="Y1518" s="31">
        <v>0.65346805024576737</v>
      </c>
      <c r="Z1518" s="33">
        <v>3</v>
      </c>
      <c r="AA1518" s="34">
        <v>0.21782268341525579</v>
      </c>
      <c r="AB1518" s="32">
        <v>0.33333333333333331</v>
      </c>
    </row>
    <row r="1519" spans="6:28" x14ac:dyDescent="0.2">
      <c r="F1519" s="24">
        <v>2.5299297559886091</v>
      </c>
      <c r="G1519" s="18">
        <v>0</v>
      </c>
      <c r="H1519" s="21" t="s">
        <v>3254</v>
      </c>
      <c r="I1519" s="16">
        <v>0</v>
      </c>
      <c r="J1519" s="23">
        <v>22564</v>
      </c>
      <c r="K1519" s="14">
        <v>12372</v>
      </c>
      <c r="L1519" s="14">
        <v>17909</v>
      </c>
      <c r="M1519" s="4" t="s">
        <v>870</v>
      </c>
      <c r="N1519" s="4" t="s">
        <v>871</v>
      </c>
      <c r="O1519" s="4" t="s">
        <v>873</v>
      </c>
      <c r="P1519" s="4">
        <v>47</v>
      </c>
      <c r="Q1519" s="4" t="s">
        <v>874</v>
      </c>
      <c r="R1519" s="6">
        <v>18</v>
      </c>
      <c r="S1519" s="4" t="s">
        <v>874</v>
      </c>
      <c r="T1519" s="4">
        <v>119079</v>
      </c>
      <c r="U1519" s="4">
        <v>8119079</v>
      </c>
      <c r="V1519" s="4" t="s">
        <v>1038</v>
      </c>
      <c r="W1519" s="4">
        <v>2008</v>
      </c>
      <c r="Y1519" s="31">
        <v>0.57301542246191695</v>
      </c>
      <c r="Z1519" s="33">
        <v>11</v>
      </c>
      <c r="AA1519" s="34">
        <v>5.2092311132901539E-2</v>
      </c>
      <c r="AB1519" s="32">
        <v>9.0909090909090912E-2</v>
      </c>
    </row>
    <row r="1520" spans="6:28" x14ac:dyDescent="0.2">
      <c r="F1520" s="24">
        <v>9.2100368324125229E-2</v>
      </c>
      <c r="G1520" s="18">
        <v>0</v>
      </c>
      <c r="H1520" s="21" t="s">
        <v>3255</v>
      </c>
      <c r="I1520" s="16">
        <v>0</v>
      </c>
      <c r="J1520" s="23">
        <v>3449</v>
      </c>
      <c r="K1520" s="14">
        <v>2154</v>
      </c>
      <c r="L1520" s="14">
        <v>5430</v>
      </c>
      <c r="M1520" s="4" t="s">
        <v>870</v>
      </c>
      <c r="N1520" s="4" t="s">
        <v>871</v>
      </c>
      <c r="O1520" s="4" t="s">
        <v>873</v>
      </c>
      <c r="P1520" s="4">
        <v>47</v>
      </c>
      <c r="Q1520" s="4" t="s">
        <v>874</v>
      </c>
      <c r="R1520" s="6">
        <v>19</v>
      </c>
      <c r="S1520" s="4" t="s">
        <v>874</v>
      </c>
      <c r="T1520" s="4">
        <v>119061</v>
      </c>
      <c r="U1520" s="4">
        <v>8119061</v>
      </c>
      <c r="V1520" s="4" t="s">
        <v>788</v>
      </c>
      <c r="W1520" s="4">
        <v>145</v>
      </c>
      <c r="Y1520" s="31">
        <v>0.68739236834949702</v>
      </c>
      <c r="Z1520" s="33">
        <v>6</v>
      </c>
      <c r="AA1520" s="34">
        <v>0.11456539472491617</v>
      </c>
      <c r="AB1520" s="32">
        <v>0.16666666666666666</v>
      </c>
    </row>
    <row r="1521" spans="6:28" x14ac:dyDescent="0.2">
      <c r="F1521" s="24">
        <v>1.0702553060596738</v>
      </c>
      <c r="G1521" s="18">
        <v>0</v>
      </c>
      <c r="H1521" s="21" t="s">
        <v>3255</v>
      </c>
      <c r="I1521" s="16">
        <v>0</v>
      </c>
      <c r="J1521" s="23">
        <v>1800</v>
      </c>
      <c r="K1521" s="14">
        <v>973</v>
      </c>
      <c r="L1521" s="14">
        <v>3251</v>
      </c>
      <c r="M1521" s="4" t="s">
        <v>870</v>
      </c>
      <c r="N1521" s="4" t="s">
        <v>871</v>
      </c>
      <c r="O1521" s="4" t="s">
        <v>873</v>
      </c>
      <c r="P1521" s="4">
        <v>47</v>
      </c>
      <c r="Q1521" s="4" t="s">
        <v>874</v>
      </c>
      <c r="R1521" s="6">
        <v>19</v>
      </c>
      <c r="S1521" s="4" t="s">
        <v>874</v>
      </c>
      <c r="T1521" s="4">
        <v>119089</v>
      </c>
      <c r="U1521" s="4">
        <v>8119089</v>
      </c>
      <c r="V1521" s="4" t="s">
        <v>796</v>
      </c>
      <c r="W1521" s="4">
        <v>1933</v>
      </c>
      <c r="Y1521" s="31">
        <v>0.70119521912350602</v>
      </c>
      <c r="Z1521" s="33">
        <v>4</v>
      </c>
      <c r="AA1521" s="34">
        <v>0.1752988047808765</v>
      </c>
      <c r="AB1521" s="32">
        <v>0.25</v>
      </c>
    </row>
    <row r="1522" spans="6:28" x14ac:dyDescent="0.2">
      <c r="F1522" s="24">
        <v>1.3999386314820499</v>
      </c>
      <c r="G1522" s="18">
        <v>0</v>
      </c>
      <c r="H1522" s="21" t="s">
        <v>3256</v>
      </c>
      <c r="I1522" s="16">
        <v>0</v>
      </c>
      <c r="J1522" s="23">
        <v>4800</v>
      </c>
      <c r="K1522" s="14">
        <v>3618</v>
      </c>
      <c r="L1522" s="14">
        <v>6518</v>
      </c>
      <c r="M1522" s="4" t="s">
        <v>870</v>
      </c>
      <c r="N1522" s="4" t="s">
        <v>871</v>
      </c>
      <c r="O1522" s="4" t="s">
        <v>873</v>
      </c>
      <c r="P1522" s="4">
        <v>47</v>
      </c>
      <c r="Q1522" s="4" t="s">
        <v>874</v>
      </c>
      <c r="R1522" s="6">
        <v>20</v>
      </c>
      <c r="S1522" s="4" t="s">
        <v>870</v>
      </c>
      <c r="T1522" s="4">
        <v>119093</v>
      </c>
      <c r="U1522" s="4">
        <v>8119093</v>
      </c>
      <c r="V1522" s="4" t="s">
        <v>798</v>
      </c>
      <c r="W1522" s="4">
        <v>1901</v>
      </c>
      <c r="Y1522" s="31">
        <v>0.67862881628280669</v>
      </c>
      <c r="Z1522" s="33">
        <v>4</v>
      </c>
      <c r="AA1522" s="34">
        <v>0.16965720407070167</v>
      </c>
      <c r="AB1522" s="32">
        <v>0.25</v>
      </c>
    </row>
    <row r="1523" spans="6:28" x14ac:dyDescent="0.2">
      <c r="F1523" s="24">
        <v>1.2688554771402272</v>
      </c>
      <c r="G1523" s="18">
        <v>0</v>
      </c>
      <c r="H1523" s="21" t="s">
        <v>3256</v>
      </c>
      <c r="I1523" s="16">
        <v>0</v>
      </c>
      <c r="J1523" s="23">
        <v>4800</v>
      </c>
      <c r="K1523" s="14">
        <v>3618</v>
      </c>
      <c r="L1523" s="14">
        <v>6518</v>
      </c>
      <c r="M1523" s="4" t="s">
        <v>870</v>
      </c>
      <c r="N1523" s="4" t="s">
        <v>871</v>
      </c>
      <c r="O1523" s="4" t="s">
        <v>873</v>
      </c>
      <c r="P1523" s="4">
        <v>47</v>
      </c>
      <c r="Q1523" s="4" t="s">
        <v>874</v>
      </c>
      <c r="R1523" s="6">
        <v>20</v>
      </c>
      <c r="S1523" s="4" t="s">
        <v>872</v>
      </c>
      <c r="T1523" s="4">
        <v>119093</v>
      </c>
      <c r="U1523" s="4">
        <v>8119093</v>
      </c>
      <c r="V1523" s="4" t="s">
        <v>798</v>
      </c>
      <c r="W1523" s="4">
        <v>1723</v>
      </c>
      <c r="Y1523" s="31">
        <v>0.67862881628280669</v>
      </c>
      <c r="Z1523" s="33">
        <v>4</v>
      </c>
      <c r="AA1523" s="34">
        <v>0.16965720407070167</v>
      </c>
      <c r="AB1523" s="32">
        <v>0.25</v>
      </c>
    </row>
    <row r="1524" spans="6:28" x14ac:dyDescent="0.2">
      <c r="F1524" s="24">
        <v>1.7873434479054779</v>
      </c>
      <c r="G1524" s="18">
        <v>0</v>
      </c>
      <c r="H1524" s="21" t="s">
        <v>3257</v>
      </c>
      <c r="I1524" s="16">
        <v>0</v>
      </c>
      <c r="J1524" s="23">
        <v>3377</v>
      </c>
      <c r="K1524" s="14">
        <v>2170</v>
      </c>
      <c r="L1524" s="14">
        <v>3724</v>
      </c>
      <c r="M1524" s="4" t="s">
        <v>870</v>
      </c>
      <c r="N1524" s="4" t="s">
        <v>871</v>
      </c>
      <c r="O1524" s="4" t="s">
        <v>873</v>
      </c>
      <c r="P1524" s="4">
        <v>47</v>
      </c>
      <c r="Q1524" s="4" t="s">
        <v>874</v>
      </c>
      <c r="R1524" s="6">
        <v>21</v>
      </c>
      <c r="S1524" s="4" t="s">
        <v>870</v>
      </c>
      <c r="T1524" s="4">
        <v>119068</v>
      </c>
      <c r="U1524" s="4">
        <v>8119068</v>
      </c>
      <c r="V1524" s="4" t="s">
        <v>789</v>
      </c>
      <c r="W1524" s="4">
        <v>1971</v>
      </c>
      <c r="Y1524" s="31">
        <v>0.63574587423147444</v>
      </c>
      <c r="Z1524" s="33">
        <v>2</v>
      </c>
      <c r="AA1524" s="34">
        <v>0.31787293711573722</v>
      </c>
      <c r="AB1524" s="32">
        <v>0.5</v>
      </c>
    </row>
    <row r="1525" spans="6:28" x14ac:dyDescent="0.2">
      <c r="F1525" s="24">
        <v>1.5896565520945221</v>
      </c>
      <c r="G1525" s="18">
        <v>0</v>
      </c>
      <c r="H1525" s="21" t="s">
        <v>3257</v>
      </c>
      <c r="I1525" s="16">
        <v>0</v>
      </c>
      <c r="J1525" s="23">
        <v>3377</v>
      </c>
      <c r="K1525" s="14">
        <v>2170</v>
      </c>
      <c r="L1525" s="14">
        <v>3724</v>
      </c>
      <c r="M1525" s="4" t="s">
        <v>870</v>
      </c>
      <c r="N1525" s="4" t="s">
        <v>871</v>
      </c>
      <c r="O1525" s="4" t="s">
        <v>873</v>
      </c>
      <c r="P1525" s="4">
        <v>47</v>
      </c>
      <c r="Q1525" s="4" t="s">
        <v>874</v>
      </c>
      <c r="R1525" s="6">
        <v>21</v>
      </c>
      <c r="S1525" s="4" t="s">
        <v>872</v>
      </c>
      <c r="T1525" s="4">
        <v>119068</v>
      </c>
      <c r="U1525" s="4">
        <v>8119068</v>
      </c>
      <c r="V1525" s="4" t="s">
        <v>789</v>
      </c>
      <c r="W1525" s="4">
        <v>1753</v>
      </c>
      <c r="Y1525" s="31">
        <v>0.63574587423147444</v>
      </c>
      <c r="Z1525" s="33">
        <v>2</v>
      </c>
      <c r="AA1525" s="34">
        <v>0.31787293711573722</v>
      </c>
      <c r="AB1525" s="32">
        <v>0.5</v>
      </c>
    </row>
    <row r="1526" spans="6:28" x14ac:dyDescent="0.2">
      <c r="F1526" s="24">
        <v>1.1326173672905799</v>
      </c>
      <c r="G1526" s="18">
        <v>0</v>
      </c>
      <c r="H1526" s="21" t="s">
        <v>3258</v>
      </c>
      <c r="I1526" s="16">
        <v>0</v>
      </c>
      <c r="J1526" s="23">
        <v>4800</v>
      </c>
      <c r="K1526" s="14">
        <v>3618</v>
      </c>
      <c r="L1526" s="14">
        <v>6518</v>
      </c>
      <c r="M1526" s="4" t="s">
        <v>870</v>
      </c>
      <c r="N1526" s="4" t="s">
        <v>871</v>
      </c>
      <c r="O1526" s="4" t="s">
        <v>873</v>
      </c>
      <c r="P1526" s="4">
        <v>47</v>
      </c>
      <c r="Q1526" s="4" t="s">
        <v>874</v>
      </c>
      <c r="R1526" s="6">
        <v>22</v>
      </c>
      <c r="S1526" s="4" t="s">
        <v>874</v>
      </c>
      <c r="T1526" s="4">
        <v>119093</v>
      </c>
      <c r="U1526" s="4">
        <v>8119093</v>
      </c>
      <c r="V1526" s="4" t="s">
        <v>798</v>
      </c>
      <c r="W1526" s="4">
        <v>1538</v>
      </c>
      <c r="Y1526" s="31">
        <v>0.67862881628280669</v>
      </c>
      <c r="Z1526" s="33">
        <v>4</v>
      </c>
      <c r="AA1526" s="34">
        <v>0.16965720407070167</v>
      </c>
      <c r="AB1526" s="32">
        <v>0.25</v>
      </c>
    </row>
    <row r="1527" spans="6:28" x14ac:dyDescent="0.2">
      <c r="F1527" s="24">
        <v>0.99858852408714327</v>
      </c>
      <c r="G1527" s="18">
        <v>0</v>
      </c>
      <c r="H1527" s="21" t="s">
        <v>3258</v>
      </c>
      <c r="I1527" s="16">
        <v>0</v>
      </c>
      <c r="J1527" s="23">
        <v>4800</v>
      </c>
      <c r="K1527" s="14">
        <v>3618</v>
      </c>
      <c r="L1527" s="14">
        <v>6518</v>
      </c>
      <c r="M1527" s="4" t="s">
        <v>870</v>
      </c>
      <c r="N1527" s="4" t="s">
        <v>871</v>
      </c>
      <c r="O1527" s="4" t="s">
        <v>873</v>
      </c>
      <c r="P1527" s="4">
        <v>47</v>
      </c>
      <c r="Q1527" s="4" t="s">
        <v>874</v>
      </c>
      <c r="R1527" s="6">
        <v>22</v>
      </c>
      <c r="S1527" s="4" t="s">
        <v>872</v>
      </c>
      <c r="T1527" s="4">
        <v>119093</v>
      </c>
      <c r="U1527" s="4">
        <v>8119093</v>
      </c>
      <c r="V1527" s="4" t="s">
        <v>798</v>
      </c>
      <c r="W1527" s="4">
        <v>1356</v>
      </c>
      <c r="Y1527" s="31">
        <v>0.67862881628280669</v>
      </c>
      <c r="Z1527" s="33">
        <v>4</v>
      </c>
      <c r="AA1527" s="34">
        <v>0.16965720407070167</v>
      </c>
      <c r="AB1527" s="32">
        <v>0.25</v>
      </c>
    </row>
    <row r="1528" spans="6:28" x14ac:dyDescent="0.2">
      <c r="F1528" s="24">
        <v>1.0329630278605222</v>
      </c>
      <c r="G1528" s="18">
        <v>0</v>
      </c>
      <c r="H1528" s="21" t="s">
        <v>3259</v>
      </c>
      <c r="I1528" s="16">
        <v>0</v>
      </c>
      <c r="J1528" s="23">
        <v>9240</v>
      </c>
      <c r="K1528" s="14">
        <v>5523</v>
      </c>
      <c r="L1528" s="14">
        <v>11414</v>
      </c>
      <c r="M1528" s="4" t="s">
        <v>870</v>
      </c>
      <c r="N1528" s="4" t="s">
        <v>871</v>
      </c>
      <c r="O1528" s="4" t="s">
        <v>873</v>
      </c>
      <c r="P1528" s="4">
        <v>47</v>
      </c>
      <c r="Q1528" s="4" t="s">
        <v>874</v>
      </c>
      <c r="R1528" s="6">
        <v>23</v>
      </c>
      <c r="S1528" s="4" t="s">
        <v>874</v>
      </c>
      <c r="T1528" s="4">
        <v>119091</v>
      </c>
      <c r="U1528" s="4">
        <v>8119091</v>
      </c>
      <c r="V1528" s="4" t="s">
        <v>1033</v>
      </c>
      <c r="W1528" s="4">
        <v>1276</v>
      </c>
      <c r="Y1528" s="31">
        <v>0.6470183749092715</v>
      </c>
      <c r="Z1528" s="33">
        <v>7</v>
      </c>
      <c r="AA1528" s="34">
        <v>9.243119641561022E-2</v>
      </c>
      <c r="AB1528" s="32">
        <v>0.14285714285714285</v>
      </c>
    </row>
    <row r="1529" spans="6:28" x14ac:dyDescent="0.2">
      <c r="F1529" s="24">
        <v>2.479614924096643</v>
      </c>
      <c r="G1529" s="18">
        <v>0</v>
      </c>
      <c r="H1529" s="21" t="s">
        <v>3260</v>
      </c>
      <c r="I1529" s="16">
        <v>0</v>
      </c>
      <c r="J1529" s="23">
        <v>17943</v>
      </c>
      <c r="K1529" s="14">
        <v>12429</v>
      </c>
      <c r="L1529" s="14">
        <v>14031</v>
      </c>
      <c r="M1529" s="4" t="s">
        <v>870</v>
      </c>
      <c r="N1529" s="4" t="s">
        <v>871</v>
      </c>
      <c r="O1529" s="4" t="s">
        <v>873</v>
      </c>
      <c r="P1529" s="4">
        <v>47</v>
      </c>
      <c r="Q1529" s="4" t="s">
        <v>874</v>
      </c>
      <c r="R1529" s="6">
        <v>30</v>
      </c>
      <c r="S1529" s="4" t="s">
        <v>870</v>
      </c>
      <c r="T1529" s="4">
        <v>119020</v>
      </c>
      <c r="U1529" s="4">
        <v>8119020</v>
      </c>
      <c r="V1529" s="4" t="s">
        <v>1040</v>
      </c>
      <c r="W1529" s="4">
        <v>1939</v>
      </c>
      <c r="Y1529" s="31">
        <v>0.59590568204851024</v>
      </c>
      <c r="Z1529" s="33">
        <v>9</v>
      </c>
      <c r="AA1529" s="34">
        <v>6.6211742449834465E-2</v>
      </c>
      <c r="AB1529" s="32">
        <v>0.1111111111111111</v>
      </c>
    </row>
    <row r="1530" spans="6:28" x14ac:dyDescent="0.2">
      <c r="F1530" s="24">
        <v>2.5486707290998503</v>
      </c>
      <c r="G1530" s="18">
        <v>0</v>
      </c>
      <c r="H1530" s="21" t="s">
        <v>3260</v>
      </c>
      <c r="I1530" s="16">
        <v>0</v>
      </c>
      <c r="J1530" s="23">
        <v>17943</v>
      </c>
      <c r="K1530" s="14">
        <v>12429</v>
      </c>
      <c r="L1530" s="14">
        <v>14031</v>
      </c>
      <c r="M1530" s="4" t="s">
        <v>870</v>
      </c>
      <c r="N1530" s="4" t="s">
        <v>871</v>
      </c>
      <c r="O1530" s="4" t="s">
        <v>873</v>
      </c>
      <c r="P1530" s="4">
        <v>47</v>
      </c>
      <c r="Q1530" s="4" t="s">
        <v>874</v>
      </c>
      <c r="R1530" s="6">
        <v>30</v>
      </c>
      <c r="S1530" s="4" t="s">
        <v>872</v>
      </c>
      <c r="T1530" s="4">
        <v>119020</v>
      </c>
      <c r="U1530" s="4">
        <v>8119020</v>
      </c>
      <c r="V1530" s="4" t="s">
        <v>1040</v>
      </c>
      <c r="W1530" s="4">
        <v>1993</v>
      </c>
      <c r="Y1530" s="31">
        <v>0.59590568204851024</v>
      </c>
      <c r="Z1530" s="33">
        <v>9</v>
      </c>
      <c r="AA1530" s="34">
        <v>6.6211742449834465E-2</v>
      </c>
      <c r="AB1530" s="32">
        <v>0.1111111111111111</v>
      </c>
    </row>
    <row r="1531" spans="6:28" x14ac:dyDescent="0.2">
      <c r="F1531" s="24">
        <v>0.11637181954244175</v>
      </c>
      <c r="G1531" s="18">
        <v>0</v>
      </c>
      <c r="H1531" s="21" t="s">
        <v>3260</v>
      </c>
      <c r="I1531" s="16">
        <v>0</v>
      </c>
      <c r="J1531" s="23">
        <v>17943</v>
      </c>
      <c r="K1531" s="14">
        <v>12429</v>
      </c>
      <c r="L1531" s="14">
        <v>14031</v>
      </c>
      <c r="M1531" s="4" t="s">
        <v>870</v>
      </c>
      <c r="N1531" s="4" t="s">
        <v>871</v>
      </c>
      <c r="O1531" s="4" t="s">
        <v>873</v>
      </c>
      <c r="P1531" s="4">
        <v>47</v>
      </c>
      <c r="Q1531" s="4" t="s">
        <v>874</v>
      </c>
      <c r="R1531" s="6">
        <v>30</v>
      </c>
      <c r="S1531" s="4" t="s">
        <v>873</v>
      </c>
      <c r="T1531" s="4">
        <v>119020</v>
      </c>
      <c r="U1531" s="4">
        <v>8119020</v>
      </c>
      <c r="V1531" s="4" t="s">
        <v>1040</v>
      </c>
      <c r="W1531" s="4">
        <v>91</v>
      </c>
      <c r="Y1531" s="31">
        <v>0.59590568204851024</v>
      </c>
      <c r="Z1531" s="33">
        <v>9</v>
      </c>
      <c r="AA1531" s="34">
        <v>6.6211742449834465E-2</v>
      </c>
      <c r="AB1531" s="32">
        <v>0.1111111111111111</v>
      </c>
    </row>
    <row r="1532" spans="6:28" x14ac:dyDescent="0.2">
      <c r="F1532" s="24">
        <v>1.411807568954458</v>
      </c>
      <c r="G1532" s="18">
        <v>0</v>
      </c>
      <c r="H1532" s="21" t="s">
        <v>3260</v>
      </c>
      <c r="I1532" s="16">
        <v>0</v>
      </c>
      <c r="J1532" s="23">
        <v>17943</v>
      </c>
      <c r="K1532" s="14">
        <v>12429</v>
      </c>
      <c r="L1532" s="14">
        <v>14031</v>
      </c>
      <c r="M1532" s="4" t="s">
        <v>870</v>
      </c>
      <c r="N1532" s="4" t="s">
        <v>871</v>
      </c>
      <c r="O1532" s="4" t="s">
        <v>873</v>
      </c>
      <c r="P1532" s="4">
        <v>47</v>
      </c>
      <c r="Q1532" s="4" t="s">
        <v>874</v>
      </c>
      <c r="R1532" s="6">
        <v>30</v>
      </c>
      <c r="S1532" s="4" t="s">
        <v>875</v>
      </c>
      <c r="T1532" s="4">
        <v>119020</v>
      </c>
      <c r="U1532" s="4">
        <v>8119020</v>
      </c>
      <c r="V1532" s="4" t="s">
        <v>1040</v>
      </c>
      <c r="W1532" s="4">
        <v>1104</v>
      </c>
      <c r="Y1532" s="31">
        <v>0.59590568204851024</v>
      </c>
      <c r="Z1532" s="33">
        <v>9</v>
      </c>
      <c r="AA1532" s="34">
        <v>6.6211742449834465E-2</v>
      </c>
      <c r="AB1532" s="32">
        <v>0.1111111111111111</v>
      </c>
    </row>
    <row r="1533" spans="6:28" x14ac:dyDescent="0.2">
      <c r="F1533" s="24">
        <v>3.2047008766303184</v>
      </c>
      <c r="G1533" s="18">
        <v>0</v>
      </c>
      <c r="H1533" s="21" t="s">
        <v>3260</v>
      </c>
      <c r="I1533" s="16">
        <v>0</v>
      </c>
      <c r="J1533" s="23">
        <v>17943</v>
      </c>
      <c r="K1533" s="14">
        <v>12429</v>
      </c>
      <c r="L1533" s="14">
        <v>14031</v>
      </c>
      <c r="M1533" s="4" t="s">
        <v>870</v>
      </c>
      <c r="N1533" s="4" t="s">
        <v>871</v>
      </c>
      <c r="O1533" s="4" t="s">
        <v>873</v>
      </c>
      <c r="P1533" s="4">
        <v>47</v>
      </c>
      <c r="Q1533" s="4" t="s">
        <v>874</v>
      </c>
      <c r="R1533" s="6">
        <v>30</v>
      </c>
      <c r="S1533" s="4" t="s">
        <v>877</v>
      </c>
      <c r="T1533" s="4">
        <v>119020</v>
      </c>
      <c r="U1533" s="4">
        <v>8119020</v>
      </c>
      <c r="V1533" s="4" t="s">
        <v>1040</v>
      </c>
      <c r="W1533" s="4">
        <v>2506</v>
      </c>
      <c r="Y1533" s="31">
        <v>0.59590568204851024</v>
      </c>
      <c r="Z1533" s="33">
        <v>9</v>
      </c>
      <c r="AA1533" s="34">
        <v>6.6211742449834465E-2</v>
      </c>
      <c r="AB1533" s="32">
        <v>0.1111111111111111</v>
      </c>
    </row>
    <row r="1534" spans="6:28" x14ac:dyDescent="0.2">
      <c r="F1534" s="24">
        <v>0.45525678853966217</v>
      </c>
      <c r="G1534" s="18">
        <v>0</v>
      </c>
      <c r="H1534" s="21" t="s">
        <v>3260</v>
      </c>
      <c r="I1534" s="16">
        <v>0</v>
      </c>
      <c r="J1534" s="23">
        <v>17943</v>
      </c>
      <c r="K1534" s="14">
        <v>12429</v>
      </c>
      <c r="L1534" s="14">
        <v>14031</v>
      </c>
      <c r="M1534" s="4" t="s">
        <v>870</v>
      </c>
      <c r="N1534" s="4" t="s">
        <v>871</v>
      </c>
      <c r="O1534" s="4" t="s">
        <v>873</v>
      </c>
      <c r="P1534" s="4">
        <v>47</v>
      </c>
      <c r="Q1534" s="4" t="s">
        <v>874</v>
      </c>
      <c r="R1534" s="6">
        <v>30</v>
      </c>
      <c r="S1534" s="4" t="s">
        <v>889</v>
      </c>
      <c r="T1534" s="4">
        <v>119020</v>
      </c>
      <c r="U1534" s="4">
        <v>8119020</v>
      </c>
      <c r="V1534" s="4" t="s">
        <v>1040</v>
      </c>
      <c r="W1534" s="4">
        <v>356</v>
      </c>
      <c r="Y1534" s="31">
        <v>0.59590568204851024</v>
      </c>
      <c r="Z1534" s="33">
        <v>9</v>
      </c>
      <c r="AA1534" s="34">
        <v>6.6211742449834465E-2</v>
      </c>
      <c r="AB1534" s="32">
        <v>0.1111111111111111</v>
      </c>
    </row>
    <row r="1535" spans="6:28" x14ac:dyDescent="0.2">
      <c r="F1535" s="24">
        <v>2.4719420568740649</v>
      </c>
      <c r="G1535" s="18">
        <v>0</v>
      </c>
      <c r="H1535" s="21" t="s">
        <v>3261</v>
      </c>
      <c r="I1535" s="16">
        <v>0</v>
      </c>
      <c r="J1535" s="23">
        <v>17943</v>
      </c>
      <c r="K1535" s="14">
        <v>12429</v>
      </c>
      <c r="L1535" s="14">
        <v>14031</v>
      </c>
      <c r="M1535" s="4" t="s">
        <v>870</v>
      </c>
      <c r="N1535" s="4" t="s">
        <v>871</v>
      </c>
      <c r="O1535" s="4" t="s">
        <v>873</v>
      </c>
      <c r="P1535" s="4">
        <v>47</v>
      </c>
      <c r="Q1535" s="4" t="s">
        <v>874</v>
      </c>
      <c r="R1535" s="6">
        <v>34</v>
      </c>
      <c r="S1535" s="4" t="s">
        <v>874</v>
      </c>
      <c r="T1535" s="4">
        <v>119020</v>
      </c>
      <c r="U1535" s="4">
        <v>8119020</v>
      </c>
      <c r="V1535" s="4" t="s">
        <v>1040</v>
      </c>
      <c r="W1535" s="4">
        <v>1933</v>
      </c>
      <c r="Y1535" s="31">
        <v>0.59590568204851024</v>
      </c>
      <c r="Z1535" s="33">
        <v>9</v>
      </c>
      <c r="AA1535" s="34">
        <v>6.6211742449834465E-2</v>
      </c>
      <c r="AB1535" s="32">
        <v>0.1111111111111111</v>
      </c>
    </row>
    <row r="1536" spans="6:28" x14ac:dyDescent="0.2">
      <c r="F1536" s="24">
        <v>2.6330722685482146</v>
      </c>
      <c r="G1536" s="18">
        <v>0</v>
      </c>
      <c r="H1536" s="21" t="s">
        <v>3262</v>
      </c>
      <c r="I1536" s="16">
        <v>0</v>
      </c>
      <c r="J1536" s="23">
        <v>17943</v>
      </c>
      <c r="K1536" s="14">
        <v>12429</v>
      </c>
      <c r="L1536" s="14">
        <v>14031</v>
      </c>
      <c r="M1536" s="4" t="s">
        <v>870</v>
      </c>
      <c r="N1536" s="4" t="s">
        <v>871</v>
      </c>
      <c r="O1536" s="4" t="s">
        <v>873</v>
      </c>
      <c r="P1536" s="4">
        <v>47</v>
      </c>
      <c r="Q1536" s="4" t="s">
        <v>874</v>
      </c>
      <c r="R1536" s="6">
        <v>35</v>
      </c>
      <c r="S1536" s="4" t="s">
        <v>870</v>
      </c>
      <c r="T1536" s="4">
        <v>119020</v>
      </c>
      <c r="U1536" s="4">
        <v>8119020</v>
      </c>
      <c r="V1536" s="4" t="s">
        <v>1040</v>
      </c>
      <c r="W1536" s="4">
        <v>2059</v>
      </c>
      <c r="Y1536" s="31">
        <v>0.59590568204851024</v>
      </c>
      <c r="Z1536" s="33">
        <v>9</v>
      </c>
      <c r="AA1536" s="34">
        <v>6.6211742449834465E-2</v>
      </c>
      <c r="AB1536" s="32">
        <v>0.1111111111111111</v>
      </c>
    </row>
    <row r="1537" spans="6:28" x14ac:dyDescent="0.2">
      <c r="F1537" s="24">
        <v>2.6215629677143468</v>
      </c>
      <c r="G1537" s="18">
        <v>0</v>
      </c>
      <c r="H1537" s="21" t="s">
        <v>3262</v>
      </c>
      <c r="I1537" s="16">
        <v>0</v>
      </c>
      <c r="J1537" s="23">
        <v>17943</v>
      </c>
      <c r="K1537" s="14">
        <v>12429</v>
      </c>
      <c r="L1537" s="14">
        <v>14031</v>
      </c>
      <c r="M1537" s="4" t="s">
        <v>870</v>
      </c>
      <c r="N1537" s="4" t="s">
        <v>871</v>
      </c>
      <c r="O1537" s="4" t="s">
        <v>873</v>
      </c>
      <c r="P1537" s="4">
        <v>47</v>
      </c>
      <c r="Q1537" s="4" t="s">
        <v>874</v>
      </c>
      <c r="R1537" s="6">
        <v>35</v>
      </c>
      <c r="S1537" s="4" t="s">
        <v>872</v>
      </c>
      <c r="T1537" s="4">
        <v>119020</v>
      </c>
      <c r="U1537" s="4">
        <v>8119020</v>
      </c>
      <c r="V1537" s="4" t="s">
        <v>1040</v>
      </c>
      <c r="W1537" s="4">
        <v>2050</v>
      </c>
      <c r="Y1537" s="31">
        <v>0.59590568204851024</v>
      </c>
      <c r="Z1537" s="33">
        <v>9</v>
      </c>
      <c r="AA1537" s="34">
        <v>6.6211742449834465E-2</v>
      </c>
      <c r="AB1537" s="32">
        <v>0.1111111111111111</v>
      </c>
    </row>
    <row r="1538" spans="6:28" x14ac:dyDescent="0.2">
      <c r="F1538" s="24">
        <v>1.6260869565217391E-2</v>
      </c>
      <c r="G1538" s="18">
        <v>0</v>
      </c>
      <c r="H1538" s="21" t="s">
        <v>3263</v>
      </c>
      <c r="I1538" s="16">
        <v>0</v>
      </c>
      <c r="J1538" s="23">
        <v>1513</v>
      </c>
      <c r="K1538" s="14">
        <v>922</v>
      </c>
      <c r="L1538" s="14">
        <v>2047</v>
      </c>
      <c r="M1538" s="4" t="s">
        <v>870</v>
      </c>
      <c r="N1538" s="4" t="s">
        <v>871</v>
      </c>
      <c r="O1538" s="4" t="s">
        <v>873</v>
      </c>
      <c r="P1538" s="4">
        <v>47</v>
      </c>
      <c r="Q1538" s="4" t="s">
        <v>874</v>
      </c>
      <c r="R1538" s="6">
        <v>36</v>
      </c>
      <c r="S1538" s="4" t="s">
        <v>874</v>
      </c>
      <c r="T1538" s="4">
        <v>118001</v>
      </c>
      <c r="U1538" s="4">
        <v>8118001</v>
      </c>
      <c r="V1538" s="4" t="s">
        <v>754</v>
      </c>
      <c r="W1538" s="4">
        <v>22</v>
      </c>
      <c r="Y1538" s="31">
        <v>0.66242748772869253</v>
      </c>
      <c r="Z1538" s="33">
        <v>2</v>
      </c>
      <c r="AA1538" s="34">
        <v>0.33121374386434627</v>
      </c>
      <c r="AB1538" s="32">
        <v>0.5</v>
      </c>
    </row>
    <row r="1539" spans="6:28" x14ac:dyDescent="0.2">
      <c r="F1539" s="24">
        <v>1.0481271676300579</v>
      </c>
      <c r="G1539" s="18">
        <v>0</v>
      </c>
      <c r="H1539" s="21" t="s">
        <v>3263</v>
      </c>
      <c r="I1539" s="16">
        <v>0</v>
      </c>
      <c r="J1539" s="23">
        <v>3807</v>
      </c>
      <c r="K1539" s="14">
        <v>2508</v>
      </c>
      <c r="L1539" s="14">
        <v>4671</v>
      </c>
      <c r="M1539" s="4" t="s">
        <v>870</v>
      </c>
      <c r="N1539" s="4" t="s">
        <v>871</v>
      </c>
      <c r="O1539" s="4" t="s">
        <v>873</v>
      </c>
      <c r="P1539" s="4">
        <v>47</v>
      </c>
      <c r="Q1539" s="4" t="s">
        <v>874</v>
      </c>
      <c r="R1539" s="6">
        <v>36</v>
      </c>
      <c r="S1539" s="4" t="s">
        <v>874</v>
      </c>
      <c r="T1539" s="4">
        <v>119042</v>
      </c>
      <c r="U1539" s="4">
        <v>8119042</v>
      </c>
      <c r="V1539" s="4" t="s">
        <v>785</v>
      </c>
      <c r="W1539" s="4">
        <v>1286</v>
      </c>
      <c r="Y1539" s="31">
        <v>0.65346805024576737</v>
      </c>
      <c r="Z1539" s="33">
        <v>3</v>
      </c>
      <c r="AA1539" s="34">
        <v>0.21782268341525579</v>
      </c>
      <c r="AB1539" s="32">
        <v>0.33333333333333331</v>
      </c>
    </row>
    <row r="1540" spans="6:28" x14ac:dyDescent="0.2">
      <c r="F1540" s="24">
        <v>0.69295884750684011</v>
      </c>
      <c r="G1540" s="18">
        <v>0</v>
      </c>
      <c r="H1540" s="21" t="s">
        <v>3264</v>
      </c>
      <c r="I1540" s="16">
        <v>0</v>
      </c>
      <c r="J1540" s="23">
        <v>22564</v>
      </c>
      <c r="K1540" s="14">
        <v>12372</v>
      </c>
      <c r="L1540" s="14">
        <v>17909</v>
      </c>
      <c r="M1540" s="4" t="s">
        <v>870</v>
      </c>
      <c r="N1540" s="4" t="s">
        <v>871</v>
      </c>
      <c r="O1540" s="4" t="s">
        <v>873</v>
      </c>
      <c r="P1540" s="4">
        <v>47</v>
      </c>
      <c r="Q1540" s="4" t="s">
        <v>870</v>
      </c>
      <c r="R1540" s="6">
        <v>1</v>
      </c>
      <c r="S1540" s="4" t="s">
        <v>870</v>
      </c>
      <c r="T1540" s="4">
        <v>119079</v>
      </c>
      <c r="U1540" s="4">
        <v>8119079</v>
      </c>
      <c r="V1540" s="4" t="s">
        <v>1038</v>
      </c>
      <c r="W1540" s="4">
        <v>550</v>
      </c>
      <c r="Y1540" s="31">
        <v>0.57301542246191695</v>
      </c>
      <c r="Z1540" s="33">
        <v>11</v>
      </c>
      <c r="AA1540" s="34">
        <v>5.2092311132901539E-2</v>
      </c>
      <c r="AB1540" s="32">
        <v>9.0909090909090912E-2</v>
      </c>
    </row>
    <row r="1541" spans="6:28" x14ac:dyDescent="0.2">
      <c r="F1541" s="24">
        <v>2.3434608297504047</v>
      </c>
      <c r="G1541" s="18">
        <v>0</v>
      </c>
      <c r="H1541" s="21" t="s">
        <v>3264</v>
      </c>
      <c r="I1541" s="16">
        <v>0</v>
      </c>
      <c r="J1541" s="23">
        <v>22564</v>
      </c>
      <c r="K1541" s="14">
        <v>12372</v>
      </c>
      <c r="L1541" s="14">
        <v>17909</v>
      </c>
      <c r="M1541" s="4" t="s">
        <v>870</v>
      </c>
      <c r="N1541" s="4" t="s">
        <v>871</v>
      </c>
      <c r="O1541" s="4" t="s">
        <v>873</v>
      </c>
      <c r="P1541" s="4">
        <v>47</v>
      </c>
      <c r="Q1541" s="4" t="s">
        <v>870</v>
      </c>
      <c r="R1541" s="6">
        <v>1</v>
      </c>
      <c r="S1541" s="4" t="s">
        <v>872</v>
      </c>
      <c r="T1541" s="4">
        <v>119079</v>
      </c>
      <c r="U1541" s="4">
        <v>8119079</v>
      </c>
      <c r="V1541" s="4" t="s">
        <v>1038</v>
      </c>
      <c r="W1541" s="4">
        <v>1860</v>
      </c>
      <c r="Y1541" s="31">
        <v>0.57301542246191695</v>
      </c>
      <c r="Z1541" s="33">
        <v>11</v>
      </c>
      <c r="AA1541" s="34">
        <v>5.2092311132901539E-2</v>
      </c>
      <c r="AB1541" s="32">
        <v>9.0909090909090912E-2</v>
      </c>
    </row>
    <row r="1542" spans="6:28" x14ac:dyDescent="0.2">
      <c r="F1542" s="24">
        <v>0.88320754927689993</v>
      </c>
      <c r="G1542" s="18">
        <v>0</v>
      </c>
      <c r="H1542" s="21" t="s">
        <v>3264</v>
      </c>
      <c r="I1542" s="16">
        <v>0</v>
      </c>
      <c r="J1542" s="23">
        <v>22564</v>
      </c>
      <c r="K1542" s="14">
        <v>12372</v>
      </c>
      <c r="L1542" s="14">
        <v>17909</v>
      </c>
      <c r="M1542" s="4" t="s">
        <v>870</v>
      </c>
      <c r="N1542" s="4" t="s">
        <v>871</v>
      </c>
      <c r="O1542" s="4" t="s">
        <v>873</v>
      </c>
      <c r="P1542" s="4">
        <v>47</v>
      </c>
      <c r="Q1542" s="4" t="s">
        <v>870</v>
      </c>
      <c r="R1542" s="6">
        <v>1</v>
      </c>
      <c r="S1542" s="4" t="s">
        <v>873</v>
      </c>
      <c r="T1542" s="4">
        <v>119079</v>
      </c>
      <c r="U1542" s="4">
        <v>8119079</v>
      </c>
      <c r="V1542" s="4" t="s">
        <v>1038</v>
      </c>
      <c r="W1542" s="4">
        <v>701</v>
      </c>
      <c r="Y1542" s="31">
        <v>0.57301542246191695</v>
      </c>
      <c r="Z1542" s="33">
        <v>11</v>
      </c>
      <c r="AA1542" s="34">
        <v>5.2092311132901539E-2</v>
      </c>
      <c r="AB1542" s="32">
        <v>9.0909090909090912E-2</v>
      </c>
    </row>
    <row r="1543" spans="6:28" x14ac:dyDescent="0.2">
      <c r="F1543" s="24">
        <v>1.9843821542241331</v>
      </c>
      <c r="G1543" s="18">
        <v>0</v>
      </c>
      <c r="H1543" s="21" t="s">
        <v>3265</v>
      </c>
      <c r="I1543" s="16">
        <v>0</v>
      </c>
      <c r="J1543" s="23">
        <v>22564</v>
      </c>
      <c r="K1543" s="14">
        <v>12372</v>
      </c>
      <c r="L1543" s="14">
        <v>17909</v>
      </c>
      <c r="M1543" s="4" t="s">
        <v>870</v>
      </c>
      <c r="N1543" s="4" t="s">
        <v>871</v>
      </c>
      <c r="O1543" s="4" t="s">
        <v>873</v>
      </c>
      <c r="P1543" s="4">
        <v>47</v>
      </c>
      <c r="Q1543" s="4" t="s">
        <v>870</v>
      </c>
      <c r="R1543" s="6">
        <v>25</v>
      </c>
      <c r="S1543" s="4" t="s">
        <v>874</v>
      </c>
      <c r="T1543" s="4">
        <v>119079</v>
      </c>
      <c r="U1543" s="4">
        <v>8119079</v>
      </c>
      <c r="V1543" s="4" t="s">
        <v>1038</v>
      </c>
      <c r="W1543" s="4">
        <v>1575</v>
      </c>
      <c r="Y1543" s="31">
        <v>0.57301542246191695</v>
      </c>
      <c r="Z1543" s="33">
        <v>11</v>
      </c>
      <c r="AA1543" s="34">
        <v>5.2092311132901539E-2</v>
      </c>
      <c r="AB1543" s="32">
        <v>9.0909090909090912E-2</v>
      </c>
    </row>
    <row r="1544" spans="6:28" x14ac:dyDescent="0.2">
      <c r="F1544" s="24">
        <v>2.169591155285052</v>
      </c>
      <c r="G1544" s="18">
        <v>0</v>
      </c>
      <c r="H1544" s="21" t="s">
        <v>3266</v>
      </c>
      <c r="I1544" s="16">
        <v>0</v>
      </c>
      <c r="J1544" s="23">
        <v>22564</v>
      </c>
      <c r="K1544" s="14">
        <v>12372</v>
      </c>
      <c r="L1544" s="14">
        <v>17909</v>
      </c>
      <c r="M1544" s="4" t="s">
        <v>870</v>
      </c>
      <c r="N1544" s="4" t="s">
        <v>871</v>
      </c>
      <c r="O1544" s="4" t="s">
        <v>873</v>
      </c>
      <c r="P1544" s="4">
        <v>47</v>
      </c>
      <c r="Q1544" s="4" t="s">
        <v>870</v>
      </c>
      <c r="R1544" s="6">
        <v>26</v>
      </c>
      <c r="S1544" s="4" t="s">
        <v>874</v>
      </c>
      <c r="T1544" s="4">
        <v>119079</v>
      </c>
      <c r="U1544" s="4">
        <v>8119079</v>
      </c>
      <c r="V1544" s="4" t="s">
        <v>1038</v>
      </c>
      <c r="W1544" s="4">
        <v>1722</v>
      </c>
      <c r="Y1544" s="31">
        <v>0.57301542246191695</v>
      </c>
      <c r="Z1544" s="33">
        <v>11</v>
      </c>
      <c r="AA1544" s="34">
        <v>5.2092311132901539E-2</v>
      </c>
      <c r="AB1544" s="32">
        <v>9.0909090909090912E-2</v>
      </c>
    </row>
    <row r="1545" spans="6:28" x14ac:dyDescent="0.2">
      <c r="F1545" s="24">
        <v>3.1082354123624993</v>
      </c>
      <c r="G1545" s="18">
        <v>0</v>
      </c>
      <c r="H1545" s="21" t="s">
        <v>3267</v>
      </c>
      <c r="I1545" s="16">
        <v>0</v>
      </c>
      <c r="J1545" s="23">
        <v>22564</v>
      </c>
      <c r="K1545" s="14">
        <v>12372</v>
      </c>
      <c r="L1545" s="14">
        <v>17909</v>
      </c>
      <c r="M1545" s="4" t="s">
        <v>870</v>
      </c>
      <c r="N1545" s="4" t="s">
        <v>871</v>
      </c>
      <c r="O1545" s="4" t="s">
        <v>873</v>
      </c>
      <c r="P1545" s="4">
        <v>47</v>
      </c>
      <c r="Q1545" s="4" t="s">
        <v>870</v>
      </c>
      <c r="R1545" s="6">
        <v>27</v>
      </c>
      <c r="S1545" s="4" t="s">
        <v>874</v>
      </c>
      <c r="T1545" s="4">
        <v>119079</v>
      </c>
      <c r="U1545" s="4">
        <v>8119079</v>
      </c>
      <c r="V1545" s="4" t="s">
        <v>1038</v>
      </c>
      <c r="W1545" s="4">
        <v>2467</v>
      </c>
      <c r="Y1545" s="31">
        <v>0.57301542246191695</v>
      </c>
      <c r="Z1545" s="33">
        <v>11</v>
      </c>
      <c r="AA1545" s="34">
        <v>5.2092311132901539E-2</v>
      </c>
      <c r="AB1545" s="32">
        <v>9.0909090909090912E-2</v>
      </c>
    </row>
    <row r="1546" spans="6:28" x14ac:dyDescent="0.2">
      <c r="F1546" s="24">
        <v>2.096770871361322</v>
      </c>
      <c r="G1546" s="18">
        <v>0</v>
      </c>
      <c r="H1546" s="21" t="s">
        <v>3268</v>
      </c>
      <c r="I1546" s="16">
        <v>0</v>
      </c>
      <c r="J1546" s="23">
        <v>11124</v>
      </c>
      <c r="K1546" s="14">
        <v>5828</v>
      </c>
      <c r="L1546" s="14">
        <v>10409</v>
      </c>
      <c r="M1546" s="4" t="s">
        <v>870</v>
      </c>
      <c r="N1546" s="4" t="s">
        <v>871</v>
      </c>
      <c r="O1546" s="4" t="s">
        <v>873</v>
      </c>
      <c r="P1546" s="4">
        <v>47</v>
      </c>
      <c r="Q1546" s="4" t="s">
        <v>872</v>
      </c>
      <c r="R1546" s="6">
        <v>28</v>
      </c>
      <c r="S1546" s="4" t="s">
        <v>874</v>
      </c>
      <c r="T1546" s="4">
        <v>119085</v>
      </c>
      <c r="U1546" s="4">
        <v>8119085</v>
      </c>
      <c r="V1546" s="4" t="s">
        <v>1039</v>
      </c>
      <c r="W1546" s="4">
        <v>1962</v>
      </c>
      <c r="Y1546" s="31">
        <v>0.59343591243010119</v>
      </c>
      <c r="Z1546" s="33">
        <v>10</v>
      </c>
      <c r="AA1546" s="34">
        <v>5.934359124301012E-2</v>
      </c>
      <c r="AB1546" s="32">
        <v>0.1</v>
      </c>
    </row>
    <row r="1547" spans="6:28" x14ac:dyDescent="0.2">
      <c r="F1547" s="24">
        <v>1.7996748967239886</v>
      </c>
      <c r="G1547" s="18">
        <v>0</v>
      </c>
      <c r="H1547" s="21" t="s">
        <v>3269</v>
      </c>
      <c r="I1547" s="16">
        <v>0</v>
      </c>
      <c r="J1547" s="23">
        <v>11124</v>
      </c>
      <c r="K1547" s="14">
        <v>5828</v>
      </c>
      <c r="L1547" s="14">
        <v>10409</v>
      </c>
      <c r="M1547" s="4" t="s">
        <v>870</v>
      </c>
      <c r="N1547" s="4" t="s">
        <v>871</v>
      </c>
      <c r="O1547" s="4" t="s">
        <v>873</v>
      </c>
      <c r="P1547" s="4">
        <v>47</v>
      </c>
      <c r="Q1547" s="4" t="s">
        <v>872</v>
      </c>
      <c r="R1547" s="6">
        <v>38</v>
      </c>
      <c r="S1547" s="4" t="s">
        <v>870</v>
      </c>
      <c r="T1547" s="4">
        <v>119085</v>
      </c>
      <c r="U1547" s="4">
        <v>8119085</v>
      </c>
      <c r="V1547" s="4" t="s">
        <v>1039</v>
      </c>
      <c r="W1547" s="4">
        <v>1684</v>
      </c>
      <c r="Y1547" s="31">
        <v>0.59343591243010119</v>
      </c>
      <c r="Z1547" s="33">
        <v>10</v>
      </c>
      <c r="AA1547" s="34">
        <v>5.934359124301012E-2</v>
      </c>
      <c r="AB1547" s="32">
        <v>0.1</v>
      </c>
    </row>
    <row r="1548" spans="6:28" x14ac:dyDescent="0.2">
      <c r="F1548" s="24">
        <v>1.3326571236430014</v>
      </c>
      <c r="G1548" s="18">
        <v>0</v>
      </c>
      <c r="H1548" s="21" t="s">
        <v>3269</v>
      </c>
      <c r="I1548" s="16">
        <v>0</v>
      </c>
      <c r="J1548" s="23">
        <v>11124</v>
      </c>
      <c r="K1548" s="14">
        <v>5828</v>
      </c>
      <c r="L1548" s="14">
        <v>10409</v>
      </c>
      <c r="M1548" s="4" t="s">
        <v>870</v>
      </c>
      <c r="N1548" s="4" t="s">
        <v>871</v>
      </c>
      <c r="O1548" s="4" t="s">
        <v>873</v>
      </c>
      <c r="P1548" s="4">
        <v>47</v>
      </c>
      <c r="Q1548" s="4" t="s">
        <v>872</v>
      </c>
      <c r="R1548" s="6">
        <v>38</v>
      </c>
      <c r="S1548" s="4" t="s">
        <v>872</v>
      </c>
      <c r="T1548" s="4">
        <v>119085</v>
      </c>
      <c r="U1548" s="4">
        <v>8119085</v>
      </c>
      <c r="V1548" s="4" t="s">
        <v>1039</v>
      </c>
      <c r="W1548" s="4">
        <v>1247</v>
      </c>
      <c r="Y1548" s="31">
        <v>0.59343591243010119</v>
      </c>
      <c r="Z1548" s="33">
        <v>10</v>
      </c>
      <c r="AA1548" s="34">
        <v>5.934359124301012E-2</v>
      </c>
      <c r="AB1548" s="32">
        <v>0.1</v>
      </c>
    </row>
    <row r="1549" spans="6:28" x14ac:dyDescent="0.2">
      <c r="F1549" s="24">
        <v>1.658607743299068</v>
      </c>
      <c r="G1549" s="18">
        <v>0</v>
      </c>
      <c r="H1549" s="21" t="s">
        <v>3269</v>
      </c>
      <c r="I1549" s="16">
        <v>0</v>
      </c>
      <c r="J1549" s="23">
        <v>11124</v>
      </c>
      <c r="K1549" s="14">
        <v>5828</v>
      </c>
      <c r="L1549" s="14">
        <v>10409</v>
      </c>
      <c r="M1549" s="4" t="s">
        <v>870</v>
      </c>
      <c r="N1549" s="4" t="s">
        <v>871</v>
      </c>
      <c r="O1549" s="4" t="s">
        <v>873</v>
      </c>
      <c r="P1549" s="4">
        <v>47</v>
      </c>
      <c r="Q1549" s="4" t="s">
        <v>872</v>
      </c>
      <c r="R1549" s="6">
        <v>38</v>
      </c>
      <c r="S1549" s="4" t="s">
        <v>873</v>
      </c>
      <c r="T1549" s="4">
        <v>119085</v>
      </c>
      <c r="U1549" s="4">
        <v>8119085</v>
      </c>
      <c r="V1549" s="4" t="s">
        <v>1039</v>
      </c>
      <c r="W1549" s="4">
        <v>1552</v>
      </c>
      <c r="Y1549" s="31">
        <v>0.59343591243010119</v>
      </c>
      <c r="Z1549" s="33">
        <v>10</v>
      </c>
      <c r="AA1549" s="34">
        <v>5.934359124301012E-2</v>
      </c>
      <c r="AB1549" s="32">
        <v>0.1</v>
      </c>
    </row>
    <row r="1550" spans="6:28" x14ac:dyDescent="0.2">
      <c r="F1550" s="24">
        <v>0.15491404494382022</v>
      </c>
      <c r="G1550" s="18">
        <v>0</v>
      </c>
      <c r="H1550" s="21" t="s">
        <v>3270</v>
      </c>
      <c r="I1550" s="16">
        <v>0</v>
      </c>
      <c r="J1550" s="23">
        <v>1262</v>
      </c>
      <c r="K1550" s="14">
        <v>2514</v>
      </c>
      <c r="L1550" s="14">
        <v>3560</v>
      </c>
      <c r="M1550" s="4" t="s">
        <v>870</v>
      </c>
      <c r="N1550" s="4" t="s">
        <v>871</v>
      </c>
      <c r="O1550" s="4" t="s">
        <v>873</v>
      </c>
      <c r="P1550" s="4">
        <v>48</v>
      </c>
      <c r="Q1550" s="4" t="s">
        <v>874</v>
      </c>
      <c r="R1550" s="6">
        <v>1</v>
      </c>
      <c r="S1550" s="4" t="s">
        <v>870</v>
      </c>
      <c r="T1550" s="4">
        <v>128126</v>
      </c>
      <c r="U1550" s="4">
        <v>8128126</v>
      </c>
      <c r="V1550" s="4" t="s">
        <v>1041</v>
      </c>
      <c r="W1550" s="4">
        <v>437</v>
      </c>
      <c r="Y1550" s="31">
        <v>0.82797164667393675</v>
      </c>
      <c r="Z1550" s="33">
        <v>9</v>
      </c>
      <c r="AA1550" s="34">
        <v>9.1996849630437416E-2</v>
      </c>
      <c r="AB1550" s="32">
        <v>0.1111111111111111</v>
      </c>
    </row>
    <row r="1551" spans="6:28" x14ac:dyDescent="0.2">
      <c r="F1551" s="24">
        <v>0.54308539325842697</v>
      </c>
      <c r="G1551" s="18">
        <v>0</v>
      </c>
      <c r="H1551" s="21" t="s">
        <v>3270</v>
      </c>
      <c r="I1551" s="16">
        <v>0</v>
      </c>
      <c r="J1551" s="23">
        <v>1262</v>
      </c>
      <c r="K1551" s="14">
        <v>2514</v>
      </c>
      <c r="L1551" s="14">
        <v>3560</v>
      </c>
      <c r="M1551" s="4" t="s">
        <v>870</v>
      </c>
      <c r="N1551" s="4" t="s">
        <v>871</v>
      </c>
      <c r="O1551" s="4" t="s">
        <v>873</v>
      </c>
      <c r="P1551" s="4">
        <v>48</v>
      </c>
      <c r="Q1551" s="4" t="s">
        <v>874</v>
      </c>
      <c r="R1551" s="6">
        <v>1</v>
      </c>
      <c r="S1551" s="4" t="s">
        <v>872</v>
      </c>
      <c r="T1551" s="4">
        <v>128126</v>
      </c>
      <c r="U1551" s="4">
        <v>8128126</v>
      </c>
      <c r="V1551" s="4" t="s">
        <v>1041</v>
      </c>
      <c r="W1551" s="4">
        <v>1532</v>
      </c>
      <c r="Y1551" s="31">
        <v>0.82797164667393675</v>
      </c>
      <c r="Z1551" s="33">
        <v>9</v>
      </c>
      <c r="AA1551" s="34">
        <v>9.1996849630437416E-2</v>
      </c>
      <c r="AB1551" s="32">
        <v>0.1111111111111111</v>
      </c>
    </row>
    <row r="1552" spans="6:28" x14ac:dyDescent="0.2">
      <c r="F1552" s="24">
        <v>3.3715328467153284E-2</v>
      </c>
      <c r="G1552" s="18">
        <v>0</v>
      </c>
      <c r="H1552" s="21" t="s">
        <v>3271</v>
      </c>
      <c r="I1552" s="16">
        <v>0</v>
      </c>
      <c r="J1552" s="23">
        <v>596</v>
      </c>
      <c r="K1552" s="14">
        <v>974</v>
      </c>
      <c r="L1552" s="14">
        <v>3288</v>
      </c>
      <c r="M1552" s="4" t="s">
        <v>870</v>
      </c>
      <c r="N1552" s="4" t="s">
        <v>871</v>
      </c>
      <c r="O1552" s="4" t="s">
        <v>873</v>
      </c>
      <c r="P1552" s="4">
        <v>48</v>
      </c>
      <c r="Q1552" s="4" t="s">
        <v>874</v>
      </c>
      <c r="R1552" s="6">
        <v>2</v>
      </c>
      <c r="S1552" s="4" t="s">
        <v>874</v>
      </c>
      <c r="T1552" s="4">
        <v>128082</v>
      </c>
      <c r="U1552" s="4">
        <v>8128082</v>
      </c>
      <c r="V1552" s="4" t="s">
        <v>1042</v>
      </c>
      <c r="W1552" s="4">
        <v>186</v>
      </c>
      <c r="Y1552" s="31">
        <v>0.87731576780568132</v>
      </c>
      <c r="Z1552" s="33">
        <v>11</v>
      </c>
      <c r="AA1552" s="34">
        <v>7.9755978891425577E-2</v>
      </c>
      <c r="AB1552" s="32">
        <v>9.0909090909090912E-2</v>
      </c>
    </row>
    <row r="1553" spans="6:28" x14ac:dyDescent="0.2">
      <c r="F1553" s="24">
        <v>8.1965280636750376E-2</v>
      </c>
      <c r="G1553" s="18">
        <v>5.1720656505906348E-2</v>
      </c>
      <c r="H1553" s="21" t="s">
        <v>3272</v>
      </c>
      <c r="I1553" s="16">
        <v>5.1720656505906348E-2</v>
      </c>
      <c r="J1553" s="23">
        <v>4703</v>
      </c>
      <c r="K1553" s="14">
        <v>10480</v>
      </c>
      <c r="L1553" s="14">
        <v>7287</v>
      </c>
      <c r="M1553" s="4" t="s">
        <v>870</v>
      </c>
      <c r="N1553" s="4" t="s">
        <v>871</v>
      </c>
      <c r="O1553" s="4" t="s">
        <v>873</v>
      </c>
      <c r="P1553" s="4">
        <v>48</v>
      </c>
      <c r="Q1553" s="4" t="s">
        <v>874</v>
      </c>
      <c r="R1553" s="6">
        <v>3</v>
      </c>
      <c r="S1553" s="4" t="s">
        <v>874</v>
      </c>
      <c r="T1553" s="4">
        <v>128007</v>
      </c>
      <c r="U1553" s="4">
        <v>8128007</v>
      </c>
      <c r="V1553" s="4" t="s">
        <v>1005</v>
      </c>
      <c r="W1553" s="4">
        <v>127</v>
      </c>
      <c r="Y1553" s="31">
        <v>0.79069870939029818</v>
      </c>
      <c r="Z1553" s="33">
        <v>9</v>
      </c>
      <c r="AA1553" s="34">
        <v>8.7855412154477577E-2</v>
      </c>
      <c r="AB1553" s="32">
        <v>0.1111111111111111</v>
      </c>
    </row>
    <row r="1554" spans="6:28" x14ac:dyDescent="0.2">
      <c r="F1554" s="24">
        <v>3.826565995525727E-2</v>
      </c>
      <c r="G1554" s="18">
        <v>0</v>
      </c>
      <c r="H1554" s="21" t="s">
        <v>3273</v>
      </c>
      <c r="I1554" s="16">
        <v>0</v>
      </c>
      <c r="J1554" s="23">
        <v>554</v>
      </c>
      <c r="K1554" s="14">
        <v>586</v>
      </c>
      <c r="L1554" s="14">
        <v>3576</v>
      </c>
      <c r="M1554" s="4" t="s">
        <v>870</v>
      </c>
      <c r="N1554" s="4" t="s">
        <v>871</v>
      </c>
      <c r="O1554" s="4" t="s">
        <v>873</v>
      </c>
      <c r="P1554" s="4">
        <v>48</v>
      </c>
      <c r="Q1554" s="4" t="s">
        <v>874</v>
      </c>
      <c r="R1554" s="6">
        <v>4</v>
      </c>
      <c r="S1554" s="4" t="s">
        <v>874</v>
      </c>
      <c r="T1554" s="4">
        <v>128020</v>
      </c>
      <c r="U1554" s="4">
        <v>8128020</v>
      </c>
      <c r="V1554" s="4" t="s">
        <v>981</v>
      </c>
      <c r="W1554" s="4">
        <v>247</v>
      </c>
      <c r="Y1554" s="31">
        <v>0.88252756573367264</v>
      </c>
      <c r="Z1554" s="33">
        <v>14</v>
      </c>
      <c r="AA1554" s="34">
        <v>6.3037683266690903E-2</v>
      </c>
      <c r="AB1554" s="32">
        <v>7.1428571428571425E-2</v>
      </c>
    </row>
    <row r="1555" spans="6:28" x14ac:dyDescent="0.2">
      <c r="F1555" s="24">
        <v>0.20186297539149889</v>
      </c>
      <c r="G1555" s="18">
        <v>0</v>
      </c>
      <c r="H1555" s="21" t="s">
        <v>3274</v>
      </c>
      <c r="I1555" s="16">
        <v>0</v>
      </c>
      <c r="J1555" s="23">
        <v>554</v>
      </c>
      <c r="K1555" s="14">
        <v>586</v>
      </c>
      <c r="L1555" s="14">
        <v>3576</v>
      </c>
      <c r="M1555" s="4" t="s">
        <v>870</v>
      </c>
      <c r="N1555" s="4" t="s">
        <v>871</v>
      </c>
      <c r="O1555" s="4" t="s">
        <v>873</v>
      </c>
      <c r="P1555" s="4">
        <v>48</v>
      </c>
      <c r="Q1555" s="4" t="s">
        <v>874</v>
      </c>
      <c r="R1555" s="6">
        <v>5</v>
      </c>
      <c r="S1555" s="4" t="s">
        <v>874</v>
      </c>
      <c r="T1555" s="4">
        <v>128020</v>
      </c>
      <c r="U1555" s="4">
        <v>8128020</v>
      </c>
      <c r="V1555" s="4" t="s">
        <v>981</v>
      </c>
      <c r="W1555" s="4">
        <v>1303</v>
      </c>
      <c r="Y1555" s="31">
        <v>0.88252756573367264</v>
      </c>
      <c r="Z1555" s="33">
        <v>14</v>
      </c>
      <c r="AA1555" s="34">
        <v>6.3037683266690903E-2</v>
      </c>
      <c r="AB1555" s="32">
        <v>7.1428571428571425E-2</v>
      </c>
    </row>
    <row r="1556" spans="6:28" x14ac:dyDescent="0.2">
      <c r="F1556" s="24">
        <v>1.7815995525727067E-2</v>
      </c>
      <c r="G1556" s="18">
        <v>0</v>
      </c>
      <c r="H1556" s="21" t="s">
        <v>3275</v>
      </c>
      <c r="I1556" s="16">
        <v>0</v>
      </c>
      <c r="J1556" s="23">
        <v>554</v>
      </c>
      <c r="K1556" s="14">
        <v>586</v>
      </c>
      <c r="L1556" s="14">
        <v>3576</v>
      </c>
      <c r="M1556" s="4" t="s">
        <v>870</v>
      </c>
      <c r="N1556" s="4" t="s">
        <v>871</v>
      </c>
      <c r="O1556" s="4" t="s">
        <v>873</v>
      </c>
      <c r="P1556" s="4">
        <v>48</v>
      </c>
      <c r="Q1556" s="4" t="s">
        <v>874</v>
      </c>
      <c r="R1556" s="6">
        <v>6</v>
      </c>
      <c r="S1556" s="4" t="s">
        <v>874</v>
      </c>
      <c r="T1556" s="4">
        <v>128020</v>
      </c>
      <c r="U1556" s="4">
        <v>8128020</v>
      </c>
      <c r="V1556" s="4" t="s">
        <v>981</v>
      </c>
      <c r="W1556" s="4">
        <v>115</v>
      </c>
      <c r="Y1556" s="31">
        <v>0.88252756573367264</v>
      </c>
      <c r="Z1556" s="33">
        <v>14</v>
      </c>
      <c r="AA1556" s="34">
        <v>6.3037683266690903E-2</v>
      </c>
      <c r="AB1556" s="32">
        <v>7.1428571428571425E-2</v>
      </c>
    </row>
    <row r="1557" spans="6:28" x14ac:dyDescent="0.2">
      <c r="F1557" s="24">
        <v>5.8870246085011187E-3</v>
      </c>
      <c r="G1557" s="18">
        <v>0</v>
      </c>
      <c r="H1557" s="21" t="s">
        <v>3276</v>
      </c>
      <c r="I1557" s="16">
        <v>0</v>
      </c>
      <c r="J1557" s="23">
        <v>554</v>
      </c>
      <c r="K1557" s="14">
        <v>586</v>
      </c>
      <c r="L1557" s="14">
        <v>3576</v>
      </c>
      <c r="M1557" s="4" t="s">
        <v>870</v>
      </c>
      <c r="N1557" s="4" t="s">
        <v>871</v>
      </c>
      <c r="O1557" s="4" t="s">
        <v>873</v>
      </c>
      <c r="P1557" s="4">
        <v>48</v>
      </c>
      <c r="Q1557" s="4" t="s">
        <v>874</v>
      </c>
      <c r="R1557" s="6">
        <v>7</v>
      </c>
      <c r="S1557" s="4" t="s">
        <v>874</v>
      </c>
      <c r="T1557" s="4">
        <v>128020</v>
      </c>
      <c r="U1557" s="4">
        <v>8128020</v>
      </c>
      <c r="V1557" s="4" t="s">
        <v>981</v>
      </c>
      <c r="W1557" s="4">
        <v>38</v>
      </c>
      <c r="Y1557" s="31">
        <v>0.88252756573367264</v>
      </c>
      <c r="Z1557" s="33">
        <v>14</v>
      </c>
      <c r="AA1557" s="34">
        <v>6.3037683266690903E-2</v>
      </c>
      <c r="AB1557" s="32">
        <v>7.1428571428571425E-2</v>
      </c>
    </row>
    <row r="1558" spans="6:28" x14ac:dyDescent="0.2">
      <c r="F1558" s="24">
        <v>1.8433707865168538E-2</v>
      </c>
      <c r="G1558" s="18">
        <v>0</v>
      </c>
      <c r="H1558" s="21" t="s">
        <v>3276</v>
      </c>
      <c r="I1558" s="16">
        <v>0</v>
      </c>
      <c r="J1558" s="23">
        <v>1262</v>
      </c>
      <c r="K1558" s="14">
        <v>2514</v>
      </c>
      <c r="L1558" s="14">
        <v>3560</v>
      </c>
      <c r="M1558" s="4" t="s">
        <v>870</v>
      </c>
      <c r="N1558" s="4" t="s">
        <v>871</v>
      </c>
      <c r="O1558" s="4" t="s">
        <v>873</v>
      </c>
      <c r="P1558" s="4">
        <v>48</v>
      </c>
      <c r="Q1558" s="4" t="s">
        <v>874</v>
      </c>
      <c r="R1558" s="6">
        <v>7</v>
      </c>
      <c r="S1558" s="4" t="s">
        <v>874</v>
      </c>
      <c r="T1558" s="4">
        <v>128126</v>
      </c>
      <c r="U1558" s="4">
        <v>8128126</v>
      </c>
      <c r="V1558" s="4" t="s">
        <v>1041</v>
      </c>
      <c r="W1558" s="4">
        <v>52</v>
      </c>
      <c r="Y1558" s="31">
        <v>0.82797164667393675</v>
      </c>
      <c r="Z1558" s="33">
        <v>9</v>
      </c>
      <c r="AA1558" s="34">
        <v>9.1996849630437416E-2</v>
      </c>
      <c r="AB1558" s="32">
        <v>0.1111111111111111</v>
      </c>
    </row>
    <row r="1559" spans="6:28" x14ac:dyDescent="0.2">
      <c r="F1559" s="24">
        <v>0.41563496637848218</v>
      </c>
      <c r="G1559" s="18">
        <v>5.1720656505906348E-2</v>
      </c>
      <c r="H1559" s="21" t="s">
        <v>3277</v>
      </c>
      <c r="I1559" s="16">
        <v>5.1720656505906348E-2</v>
      </c>
      <c r="J1559" s="23">
        <v>4703</v>
      </c>
      <c r="K1559" s="14">
        <v>10480</v>
      </c>
      <c r="L1559" s="14">
        <v>7287</v>
      </c>
      <c r="M1559" s="4" t="s">
        <v>870</v>
      </c>
      <c r="N1559" s="4" t="s">
        <v>871</v>
      </c>
      <c r="O1559" s="4" t="s">
        <v>873</v>
      </c>
      <c r="P1559" s="4">
        <v>48</v>
      </c>
      <c r="Q1559" s="4" t="s">
        <v>874</v>
      </c>
      <c r="R1559" s="6">
        <v>8</v>
      </c>
      <c r="S1559" s="4" t="s">
        <v>874</v>
      </c>
      <c r="T1559" s="4">
        <v>128007</v>
      </c>
      <c r="U1559" s="4">
        <v>8128007</v>
      </c>
      <c r="V1559" s="4" t="s">
        <v>1005</v>
      </c>
      <c r="W1559" s="4">
        <v>644</v>
      </c>
      <c r="Y1559" s="31">
        <v>0.79069870939029818</v>
      </c>
      <c r="Z1559" s="33">
        <v>9</v>
      </c>
      <c r="AA1559" s="34">
        <v>8.7855412154477577E-2</v>
      </c>
      <c r="AB1559" s="32">
        <v>0.1111111111111111</v>
      </c>
    </row>
    <row r="1560" spans="6:28" x14ac:dyDescent="0.2">
      <c r="F1560" s="24">
        <v>0.18221011235955059</v>
      </c>
      <c r="G1560" s="18">
        <v>0</v>
      </c>
      <c r="H1560" s="21" t="s">
        <v>3278</v>
      </c>
      <c r="I1560" s="16">
        <v>0</v>
      </c>
      <c r="J1560" s="23">
        <v>1262</v>
      </c>
      <c r="K1560" s="14">
        <v>2514</v>
      </c>
      <c r="L1560" s="14">
        <v>3560</v>
      </c>
      <c r="M1560" s="4" t="s">
        <v>870</v>
      </c>
      <c r="N1560" s="4" t="s">
        <v>871</v>
      </c>
      <c r="O1560" s="4" t="s">
        <v>873</v>
      </c>
      <c r="P1560" s="4">
        <v>48</v>
      </c>
      <c r="Q1560" s="4" t="s">
        <v>874</v>
      </c>
      <c r="R1560" s="6">
        <v>9</v>
      </c>
      <c r="S1560" s="4" t="s">
        <v>874</v>
      </c>
      <c r="T1560" s="4">
        <v>128126</v>
      </c>
      <c r="U1560" s="4">
        <v>8128126</v>
      </c>
      <c r="V1560" s="4" t="s">
        <v>1041</v>
      </c>
      <c r="W1560" s="4">
        <v>514</v>
      </c>
      <c r="Y1560" s="31">
        <v>0.82797164667393675</v>
      </c>
      <c r="Z1560" s="33">
        <v>9</v>
      </c>
      <c r="AA1560" s="34">
        <v>9.1996849630437416E-2</v>
      </c>
      <c r="AB1560" s="32">
        <v>0.1111111111111111</v>
      </c>
    </row>
    <row r="1561" spans="6:28" x14ac:dyDescent="0.2">
      <c r="F1561" s="24">
        <v>3.5012304250559283E-2</v>
      </c>
      <c r="G1561" s="18">
        <v>0</v>
      </c>
      <c r="H1561" s="21" t="s">
        <v>3279</v>
      </c>
      <c r="I1561" s="16">
        <v>0</v>
      </c>
      <c r="J1561" s="23">
        <v>554</v>
      </c>
      <c r="K1561" s="14">
        <v>586</v>
      </c>
      <c r="L1561" s="14">
        <v>3576</v>
      </c>
      <c r="M1561" s="4" t="s">
        <v>870</v>
      </c>
      <c r="N1561" s="4" t="s">
        <v>871</v>
      </c>
      <c r="O1561" s="4" t="s">
        <v>873</v>
      </c>
      <c r="P1561" s="4">
        <v>48</v>
      </c>
      <c r="Q1561" s="4" t="s">
        <v>874</v>
      </c>
      <c r="R1561" s="6">
        <v>11</v>
      </c>
      <c r="S1561" s="4" t="s">
        <v>874</v>
      </c>
      <c r="T1561" s="4">
        <v>128020</v>
      </c>
      <c r="U1561" s="4">
        <v>8128020</v>
      </c>
      <c r="V1561" s="4" t="s">
        <v>981</v>
      </c>
      <c r="W1561" s="4">
        <v>226</v>
      </c>
      <c r="Y1561" s="31">
        <v>0.88252756573367264</v>
      </c>
      <c r="Z1561" s="33">
        <v>14</v>
      </c>
      <c r="AA1561" s="34">
        <v>6.3037683266690903E-2</v>
      </c>
      <c r="AB1561" s="32">
        <v>7.1428571428571425E-2</v>
      </c>
    </row>
    <row r="1562" spans="6:28" x14ac:dyDescent="0.2">
      <c r="F1562" s="24">
        <v>1.7351230425055927E-2</v>
      </c>
      <c r="G1562" s="18">
        <v>0</v>
      </c>
      <c r="H1562" s="21" t="s">
        <v>3280</v>
      </c>
      <c r="I1562" s="16">
        <v>0</v>
      </c>
      <c r="J1562" s="23">
        <v>554</v>
      </c>
      <c r="K1562" s="14">
        <v>586</v>
      </c>
      <c r="L1562" s="14">
        <v>3576</v>
      </c>
      <c r="M1562" s="4" t="s">
        <v>870</v>
      </c>
      <c r="N1562" s="4" t="s">
        <v>871</v>
      </c>
      <c r="O1562" s="4" t="s">
        <v>873</v>
      </c>
      <c r="P1562" s="4">
        <v>48</v>
      </c>
      <c r="Q1562" s="4" t="s">
        <v>874</v>
      </c>
      <c r="R1562" s="6">
        <v>12</v>
      </c>
      <c r="S1562" s="4" t="s">
        <v>874</v>
      </c>
      <c r="T1562" s="4">
        <v>128020</v>
      </c>
      <c r="U1562" s="4">
        <v>8128020</v>
      </c>
      <c r="V1562" s="4" t="s">
        <v>981</v>
      </c>
      <c r="W1562" s="4">
        <v>112</v>
      </c>
      <c r="Y1562" s="31">
        <v>0.88252756573367264</v>
      </c>
      <c r="Z1562" s="33">
        <v>14</v>
      </c>
      <c r="AA1562" s="34">
        <v>6.3037683266690903E-2</v>
      </c>
      <c r="AB1562" s="32">
        <v>7.1428571428571425E-2</v>
      </c>
    </row>
    <row r="1563" spans="6:28" x14ac:dyDescent="0.2">
      <c r="F1563" s="24">
        <v>3.2533557046979862E-2</v>
      </c>
      <c r="G1563" s="18">
        <v>0</v>
      </c>
      <c r="H1563" s="21" t="s">
        <v>3281</v>
      </c>
      <c r="I1563" s="16">
        <v>0</v>
      </c>
      <c r="J1563" s="23">
        <v>554</v>
      </c>
      <c r="K1563" s="14">
        <v>586</v>
      </c>
      <c r="L1563" s="14">
        <v>3576</v>
      </c>
      <c r="M1563" s="4" t="s">
        <v>870</v>
      </c>
      <c r="N1563" s="4" t="s">
        <v>871</v>
      </c>
      <c r="O1563" s="4" t="s">
        <v>873</v>
      </c>
      <c r="P1563" s="4">
        <v>48</v>
      </c>
      <c r="Q1563" s="4" t="s">
        <v>874</v>
      </c>
      <c r="R1563" s="6">
        <v>15</v>
      </c>
      <c r="S1563" s="4" t="s">
        <v>874</v>
      </c>
      <c r="T1563" s="4">
        <v>128020</v>
      </c>
      <c r="U1563" s="4">
        <v>8128020</v>
      </c>
      <c r="V1563" s="4" t="s">
        <v>981</v>
      </c>
      <c r="W1563" s="4">
        <v>210</v>
      </c>
      <c r="Y1563" s="31">
        <v>0.88252756573367264</v>
      </c>
      <c r="Z1563" s="33">
        <v>14</v>
      </c>
      <c r="AA1563" s="34">
        <v>6.3037683266690903E-2</v>
      </c>
      <c r="AB1563" s="32">
        <v>7.1428571428571425E-2</v>
      </c>
    </row>
    <row r="1564" spans="6:28" x14ac:dyDescent="0.2">
      <c r="F1564" s="24">
        <v>7.267134831460674E-2</v>
      </c>
      <c r="G1564" s="18">
        <v>0</v>
      </c>
      <c r="H1564" s="21" t="s">
        <v>3282</v>
      </c>
      <c r="I1564" s="16">
        <v>0</v>
      </c>
      <c r="J1564" s="23">
        <v>1262</v>
      </c>
      <c r="K1564" s="14">
        <v>2514</v>
      </c>
      <c r="L1564" s="14">
        <v>3560</v>
      </c>
      <c r="M1564" s="4" t="s">
        <v>870</v>
      </c>
      <c r="N1564" s="4" t="s">
        <v>871</v>
      </c>
      <c r="O1564" s="4" t="s">
        <v>873</v>
      </c>
      <c r="P1564" s="4">
        <v>48</v>
      </c>
      <c r="Q1564" s="4" t="s">
        <v>874</v>
      </c>
      <c r="R1564" s="6">
        <v>16</v>
      </c>
      <c r="S1564" s="4" t="s">
        <v>874</v>
      </c>
      <c r="T1564" s="4">
        <v>128126</v>
      </c>
      <c r="U1564" s="4">
        <v>8128126</v>
      </c>
      <c r="V1564" s="4" t="s">
        <v>1041</v>
      </c>
      <c r="W1564" s="4">
        <v>205</v>
      </c>
      <c r="Y1564" s="31">
        <v>0.82797164667393675</v>
      </c>
      <c r="Z1564" s="33">
        <v>9</v>
      </c>
      <c r="AA1564" s="34">
        <v>9.1996849630437416E-2</v>
      </c>
      <c r="AB1564" s="32">
        <v>0.1111111111111111</v>
      </c>
    </row>
    <row r="1565" spans="6:28" x14ac:dyDescent="0.2">
      <c r="F1565" s="24">
        <v>0</v>
      </c>
      <c r="G1565" s="18">
        <v>0</v>
      </c>
      <c r="H1565" s="21" t="s">
        <v>3282</v>
      </c>
      <c r="I1565" s="16">
        <v>0.95488179943226048</v>
      </c>
      <c r="J1565" s="23">
        <v>4556</v>
      </c>
      <c r="K1565" s="14">
        <v>10788</v>
      </c>
      <c r="L1565" s="14">
        <v>3004</v>
      </c>
      <c r="M1565" s="4" t="s">
        <v>870</v>
      </c>
      <c r="N1565" s="4" t="s">
        <v>871</v>
      </c>
      <c r="O1565" s="4" t="s">
        <v>873</v>
      </c>
      <c r="P1565" s="4">
        <v>48</v>
      </c>
      <c r="Q1565" s="4" t="s">
        <v>874</v>
      </c>
      <c r="R1565" s="6">
        <v>16</v>
      </c>
      <c r="S1565" s="4" t="s">
        <v>874</v>
      </c>
      <c r="T1565" s="4">
        <v>435057</v>
      </c>
      <c r="U1565" s="4">
        <v>8435057</v>
      </c>
      <c r="V1565" s="4" t="s">
        <v>1043</v>
      </c>
      <c r="W1565" s="4">
        <v>0</v>
      </c>
      <c r="Y1565" s="31">
        <v>0.75168955744495314</v>
      </c>
      <c r="Z1565" s="33">
        <v>4</v>
      </c>
      <c r="AA1565" s="34">
        <v>0.18792238936123828</v>
      </c>
      <c r="AB1565" s="32">
        <v>0.25</v>
      </c>
    </row>
    <row r="1566" spans="6:28" x14ac:dyDescent="0.2">
      <c r="F1566" s="24">
        <v>0.11485617977528091</v>
      </c>
      <c r="G1566" s="18">
        <v>0</v>
      </c>
      <c r="H1566" s="21" t="s">
        <v>3283</v>
      </c>
      <c r="I1566" s="16">
        <v>0</v>
      </c>
      <c r="J1566" s="23">
        <v>1262</v>
      </c>
      <c r="K1566" s="14">
        <v>2514</v>
      </c>
      <c r="L1566" s="14">
        <v>3560</v>
      </c>
      <c r="M1566" s="4" t="s">
        <v>870</v>
      </c>
      <c r="N1566" s="4" t="s">
        <v>871</v>
      </c>
      <c r="O1566" s="4" t="s">
        <v>873</v>
      </c>
      <c r="P1566" s="4">
        <v>48</v>
      </c>
      <c r="Q1566" s="4" t="s">
        <v>874</v>
      </c>
      <c r="R1566" s="6">
        <v>17</v>
      </c>
      <c r="S1566" s="4" t="s">
        <v>874</v>
      </c>
      <c r="T1566" s="4">
        <v>128126</v>
      </c>
      <c r="U1566" s="4">
        <v>8128126</v>
      </c>
      <c r="V1566" s="4" t="s">
        <v>1041</v>
      </c>
      <c r="W1566" s="4">
        <v>324</v>
      </c>
      <c r="Y1566" s="31">
        <v>0.82797164667393675</v>
      </c>
      <c r="Z1566" s="33">
        <v>9</v>
      </c>
      <c r="AA1566" s="34">
        <v>9.1996849630437416E-2</v>
      </c>
      <c r="AB1566" s="32">
        <v>0.1111111111111111</v>
      </c>
    </row>
    <row r="1567" spans="6:28" x14ac:dyDescent="0.2">
      <c r="F1567" s="24">
        <v>0.25299519692603267</v>
      </c>
      <c r="G1567" s="18">
        <v>5.1720656505906348E-2</v>
      </c>
      <c r="H1567" s="21" t="s">
        <v>3284</v>
      </c>
      <c r="I1567" s="16">
        <v>5.1720656505906348E-2</v>
      </c>
      <c r="J1567" s="23">
        <v>4703</v>
      </c>
      <c r="K1567" s="14">
        <v>10480</v>
      </c>
      <c r="L1567" s="14">
        <v>7287</v>
      </c>
      <c r="M1567" s="4" t="s">
        <v>870</v>
      </c>
      <c r="N1567" s="4" t="s">
        <v>871</v>
      </c>
      <c r="O1567" s="4" t="s">
        <v>873</v>
      </c>
      <c r="P1567" s="4">
        <v>48</v>
      </c>
      <c r="Q1567" s="4" t="s">
        <v>874</v>
      </c>
      <c r="R1567" s="6">
        <v>18</v>
      </c>
      <c r="S1567" s="4" t="s">
        <v>874</v>
      </c>
      <c r="T1567" s="4">
        <v>128007</v>
      </c>
      <c r="U1567" s="4">
        <v>8128007</v>
      </c>
      <c r="V1567" s="4" t="s">
        <v>1005</v>
      </c>
      <c r="W1567" s="4">
        <v>392</v>
      </c>
      <c r="Y1567" s="31">
        <v>0.79069870939029818</v>
      </c>
      <c r="Z1567" s="33">
        <v>9</v>
      </c>
      <c r="AA1567" s="34">
        <v>8.7855412154477577E-2</v>
      </c>
      <c r="AB1567" s="32">
        <v>0.1111111111111111</v>
      </c>
    </row>
    <row r="1568" spans="6:28" x14ac:dyDescent="0.2">
      <c r="F1568" s="24">
        <v>0.21685302593659941</v>
      </c>
      <c r="G1568" s="18">
        <v>5.1720656505906348E-2</v>
      </c>
      <c r="H1568" s="21" t="s">
        <v>3285</v>
      </c>
      <c r="I1568" s="16">
        <v>5.1720656505906348E-2</v>
      </c>
      <c r="J1568" s="23">
        <v>4703</v>
      </c>
      <c r="K1568" s="14">
        <v>10480</v>
      </c>
      <c r="L1568" s="14">
        <v>7287</v>
      </c>
      <c r="M1568" s="4" t="s">
        <v>870</v>
      </c>
      <c r="N1568" s="4" t="s">
        <v>871</v>
      </c>
      <c r="O1568" s="4" t="s">
        <v>873</v>
      </c>
      <c r="P1568" s="4">
        <v>48</v>
      </c>
      <c r="Q1568" s="4" t="s">
        <v>874</v>
      </c>
      <c r="R1568" s="6">
        <v>19</v>
      </c>
      <c r="S1568" s="4" t="s">
        <v>874</v>
      </c>
      <c r="T1568" s="4">
        <v>128007</v>
      </c>
      <c r="U1568" s="4">
        <v>8128007</v>
      </c>
      <c r="V1568" s="4" t="s">
        <v>1005</v>
      </c>
      <c r="W1568" s="4">
        <v>336</v>
      </c>
      <c r="Y1568" s="31">
        <v>0.79069870939029818</v>
      </c>
      <c r="Z1568" s="33">
        <v>9</v>
      </c>
      <c r="AA1568" s="34">
        <v>8.7855412154477577E-2</v>
      </c>
      <c r="AB1568" s="32">
        <v>0.1111111111111111</v>
      </c>
    </row>
    <row r="1569" spans="6:28" x14ac:dyDescent="0.2">
      <c r="F1569" s="24">
        <v>0.27099148418491487</v>
      </c>
      <c r="G1569" s="18">
        <v>0</v>
      </c>
      <c r="H1569" s="21" t="s">
        <v>3286</v>
      </c>
      <c r="I1569" s="16">
        <v>0</v>
      </c>
      <c r="J1569" s="23">
        <v>596</v>
      </c>
      <c r="K1569" s="14">
        <v>974</v>
      </c>
      <c r="L1569" s="14">
        <v>3288</v>
      </c>
      <c r="M1569" s="4" t="s">
        <v>870</v>
      </c>
      <c r="N1569" s="4" t="s">
        <v>871</v>
      </c>
      <c r="O1569" s="4" t="s">
        <v>873</v>
      </c>
      <c r="P1569" s="4">
        <v>48</v>
      </c>
      <c r="Q1569" s="4" t="s">
        <v>874</v>
      </c>
      <c r="R1569" s="6">
        <v>20</v>
      </c>
      <c r="S1569" s="4" t="s">
        <v>874</v>
      </c>
      <c r="T1569" s="4">
        <v>128082</v>
      </c>
      <c r="U1569" s="4">
        <v>8128082</v>
      </c>
      <c r="V1569" s="4" t="s">
        <v>1042</v>
      </c>
      <c r="W1569" s="4">
        <v>1495</v>
      </c>
      <c r="Y1569" s="31">
        <v>0.87731576780568132</v>
      </c>
      <c r="Z1569" s="33">
        <v>11</v>
      </c>
      <c r="AA1569" s="34">
        <v>7.9755978891425577E-2</v>
      </c>
      <c r="AB1569" s="32">
        <v>9.0909090909090912E-2</v>
      </c>
    </row>
    <row r="1570" spans="6:28" x14ac:dyDescent="0.2">
      <c r="F1570" s="24">
        <v>6.1630170316301705E-3</v>
      </c>
      <c r="G1570" s="18">
        <v>0</v>
      </c>
      <c r="H1570" s="21" t="s">
        <v>3287</v>
      </c>
      <c r="I1570" s="16">
        <v>0</v>
      </c>
      <c r="J1570" s="23">
        <v>596</v>
      </c>
      <c r="K1570" s="14">
        <v>974</v>
      </c>
      <c r="L1570" s="14">
        <v>3288</v>
      </c>
      <c r="M1570" s="4" t="s">
        <v>870</v>
      </c>
      <c r="N1570" s="4" t="s">
        <v>871</v>
      </c>
      <c r="O1570" s="4" t="s">
        <v>873</v>
      </c>
      <c r="P1570" s="4">
        <v>48</v>
      </c>
      <c r="Q1570" s="4" t="s">
        <v>874</v>
      </c>
      <c r="R1570" s="6">
        <v>21</v>
      </c>
      <c r="S1570" s="4" t="s">
        <v>874</v>
      </c>
      <c r="T1570" s="4">
        <v>128082</v>
      </c>
      <c r="U1570" s="4">
        <v>8128082</v>
      </c>
      <c r="V1570" s="4" t="s">
        <v>1042</v>
      </c>
      <c r="W1570" s="4">
        <v>34</v>
      </c>
      <c r="Y1570" s="31">
        <v>0.87731576780568132</v>
      </c>
      <c r="Z1570" s="33">
        <v>11</v>
      </c>
      <c r="AA1570" s="34">
        <v>7.9755978891425577E-2</v>
      </c>
      <c r="AB1570" s="32">
        <v>9.0909090909090912E-2</v>
      </c>
    </row>
    <row r="1571" spans="6:28" x14ac:dyDescent="0.2">
      <c r="F1571" s="24">
        <v>6.1267639902676398E-2</v>
      </c>
      <c r="G1571" s="18">
        <v>0</v>
      </c>
      <c r="H1571" s="21" t="s">
        <v>3288</v>
      </c>
      <c r="I1571" s="16">
        <v>0</v>
      </c>
      <c r="J1571" s="23">
        <v>596</v>
      </c>
      <c r="K1571" s="14">
        <v>974</v>
      </c>
      <c r="L1571" s="14">
        <v>3288</v>
      </c>
      <c r="M1571" s="4" t="s">
        <v>870</v>
      </c>
      <c r="N1571" s="4" t="s">
        <v>871</v>
      </c>
      <c r="O1571" s="4" t="s">
        <v>873</v>
      </c>
      <c r="P1571" s="4">
        <v>48</v>
      </c>
      <c r="Q1571" s="4" t="s">
        <v>874</v>
      </c>
      <c r="R1571" s="6">
        <v>22</v>
      </c>
      <c r="S1571" s="4" t="s">
        <v>874</v>
      </c>
      <c r="T1571" s="4">
        <v>128082</v>
      </c>
      <c r="U1571" s="4">
        <v>8128082</v>
      </c>
      <c r="V1571" s="4" t="s">
        <v>1042</v>
      </c>
      <c r="W1571" s="4">
        <v>338</v>
      </c>
      <c r="Y1571" s="31">
        <v>0.87731576780568132</v>
      </c>
      <c r="Z1571" s="33">
        <v>11</v>
      </c>
      <c r="AA1571" s="34">
        <v>7.9755978891425577E-2</v>
      </c>
      <c r="AB1571" s="32">
        <v>9.0909090909090912E-2</v>
      </c>
    </row>
    <row r="1572" spans="6:28" x14ac:dyDescent="0.2">
      <c r="F1572" s="24">
        <v>3.7159367396593673E-2</v>
      </c>
      <c r="G1572" s="18">
        <v>0</v>
      </c>
      <c r="H1572" s="21" t="s">
        <v>3289</v>
      </c>
      <c r="I1572" s="16">
        <v>0</v>
      </c>
      <c r="J1572" s="23">
        <v>596</v>
      </c>
      <c r="K1572" s="14">
        <v>974</v>
      </c>
      <c r="L1572" s="14">
        <v>3288</v>
      </c>
      <c r="M1572" s="4" t="s">
        <v>870</v>
      </c>
      <c r="N1572" s="4" t="s">
        <v>871</v>
      </c>
      <c r="O1572" s="4" t="s">
        <v>873</v>
      </c>
      <c r="P1572" s="4">
        <v>48</v>
      </c>
      <c r="Q1572" s="4" t="s">
        <v>874</v>
      </c>
      <c r="R1572" s="6">
        <v>23</v>
      </c>
      <c r="S1572" s="4" t="s">
        <v>874</v>
      </c>
      <c r="T1572" s="4">
        <v>128082</v>
      </c>
      <c r="U1572" s="4">
        <v>8128082</v>
      </c>
      <c r="V1572" s="4" t="s">
        <v>1042</v>
      </c>
      <c r="W1572" s="4">
        <v>205</v>
      </c>
      <c r="Y1572" s="31">
        <v>0.87731576780568132</v>
      </c>
      <c r="Z1572" s="33">
        <v>11</v>
      </c>
      <c r="AA1572" s="34">
        <v>7.9755978891425577E-2</v>
      </c>
      <c r="AB1572" s="32">
        <v>9.0909090909090912E-2</v>
      </c>
    </row>
    <row r="1573" spans="6:28" x14ac:dyDescent="0.2">
      <c r="F1573" s="24">
        <v>9.9258426966292133E-3</v>
      </c>
      <c r="G1573" s="18">
        <v>0</v>
      </c>
      <c r="H1573" s="21" t="s">
        <v>3289</v>
      </c>
      <c r="I1573" s="16">
        <v>0</v>
      </c>
      <c r="J1573" s="23">
        <v>1262</v>
      </c>
      <c r="K1573" s="14">
        <v>2514</v>
      </c>
      <c r="L1573" s="14">
        <v>3560</v>
      </c>
      <c r="M1573" s="4" t="s">
        <v>870</v>
      </c>
      <c r="N1573" s="4" t="s">
        <v>871</v>
      </c>
      <c r="O1573" s="4" t="s">
        <v>873</v>
      </c>
      <c r="P1573" s="4">
        <v>48</v>
      </c>
      <c r="Q1573" s="4" t="s">
        <v>874</v>
      </c>
      <c r="R1573" s="6">
        <v>23</v>
      </c>
      <c r="S1573" s="4" t="s">
        <v>874</v>
      </c>
      <c r="T1573" s="4">
        <v>128126</v>
      </c>
      <c r="U1573" s="4">
        <v>8128126</v>
      </c>
      <c r="V1573" s="4" t="s">
        <v>1041</v>
      </c>
      <c r="W1573" s="4">
        <v>28</v>
      </c>
      <c r="Y1573" s="31">
        <v>0.82797164667393675</v>
      </c>
      <c r="Z1573" s="33">
        <v>9</v>
      </c>
      <c r="AA1573" s="34">
        <v>9.1996849630437416E-2</v>
      </c>
      <c r="AB1573" s="32">
        <v>0.1111111111111111</v>
      </c>
    </row>
    <row r="1574" spans="6:28" x14ac:dyDescent="0.2">
      <c r="F1574" s="24">
        <v>1.7945255474452554E-2</v>
      </c>
      <c r="G1574" s="18">
        <v>0</v>
      </c>
      <c r="H1574" s="21" t="s">
        <v>3290</v>
      </c>
      <c r="I1574" s="16">
        <v>0</v>
      </c>
      <c r="J1574" s="23">
        <v>596</v>
      </c>
      <c r="K1574" s="14">
        <v>974</v>
      </c>
      <c r="L1574" s="14">
        <v>3288</v>
      </c>
      <c r="M1574" s="4" t="s">
        <v>870</v>
      </c>
      <c r="N1574" s="4" t="s">
        <v>871</v>
      </c>
      <c r="O1574" s="4" t="s">
        <v>873</v>
      </c>
      <c r="P1574" s="4">
        <v>48</v>
      </c>
      <c r="Q1574" s="4" t="s">
        <v>874</v>
      </c>
      <c r="R1574" s="6">
        <v>24</v>
      </c>
      <c r="S1574" s="4" t="s">
        <v>874</v>
      </c>
      <c r="T1574" s="4">
        <v>128082</v>
      </c>
      <c r="U1574" s="4">
        <v>8128082</v>
      </c>
      <c r="V1574" s="4" t="s">
        <v>1042</v>
      </c>
      <c r="W1574" s="4">
        <v>99</v>
      </c>
      <c r="Y1574" s="31">
        <v>0.87731576780568132</v>
      </c>
      <c r="Z1574" s="33">
        <v>11</v>
      </c>
      <c r="AA1574" s="34">
        <v>7.9755978891425577E-2</v>
      </c>
      <c r="AB1574" s="32">
        <v>9.0909090909090912E-2</v>
      </c>
    </row>
    <row r="1575" spans="6:28" x14ac:dyDescent="0.2">
      <c r="F1575" s="24">
        <v>3.4702460850111853E-2</v>
      </c>
      <c r="G1575" s="18">
        <v>0</v>
      </c>
      <c r="H1575" s="21" t="s">
        <v>3291</v>
      </c>
      <c r="I1575" s="16">
        <v>0</v>
      </c>
      <c r="J1575" s="23">
        <v>554</v>
      </c>
      <c r="K1575" s="14">
        <v>586</v>
      </c>
      <c r="L1575" s="14">
        <v>3576</v>
      </c>
      <c r="M1575" s="4" t="s">
        <v>870</v>
      </c>
      <c r="N1575" s="4" t="s">
        <v>871</v>
      </c>
      <c r="O1575" s="4" t="s">
        <v>873</v>
      </c>
      <c r="P1575" s="4">
        <v>48</v>
      </c>
      <c r="Q1575" s="4" t="s">
        <v>874</v>
      </c>
      <c r="R1575" s="6">
        <v>25</v>
      </c>
      <c r="S1575" s="4" t="s">
        <v>874</v>
      </c>
      <c r="T1575" s="4">
        <v>128020</v>
      </c>
      <c r="U1575" s="4">
        <v>8128020</v>
      </c>
      <c r="V1575" s="4" t="s">
        <v>981</v>
      </c>
      <c r="W1575" s="4">
        <v>224</v>
      </c>
      <c r="Y1575" s="31">
        <v>0.88252756573367264</v>
      </c>
      <c r="Z1575" s="33">
        <v>14</v>
      </c>
      <c r="AA1575" s="34">
        <v>6.3037683266690903E-2</v>
      </c>
      <c r="AB1575" s="32">
        <v>7.1428571428571425E-2</v>
      </c>
    </row>
    <row r="1576" spans="6:28" x14ac:dyDescent="0.2">
      <c r="F1576" s="24">
        <v>3.7703163017031638E-2</v>
      </c>
      <c r="G1576" s="18">
        <v>0</v>
      </c>
      <c r="H1576" s="21" t="s">
        <v>3292</v>
      </c>
      <c r="I1576" s="16">
        <v>0</v>
      </c>
      <c r="J1576" s="23">
        <v>596</v>
      </c>
      <c r="K1576" s="14">
        <v>974</v>
      </c>
      <c r="L1576" s="14">
        <v>3288</v>
      </c>
      <c r="M1576" s="4" t="s">
        <v>870</v>
      </c>
      <c r="N1576" s="4" t="s">
        <v>871</v>
      </c>
      <c r="O1576" s="4" t="s">
        <v>873</v>
      </c>
      <c r="P1576" s="4">
        <v>48</v>
      </c>
      <c r="Q1576" s="4" t="s">
        <v>874</v>
      </c>
      <c r="R1576" s="6">
        <v>26</v>
      </c>
      <c r="S1576" s="4" t="s">
        <v>874</v>
      </c>
      <c r="T1576" s="4">
        <v>128082</v>
      </c>
      <c r="U1576" s="4">
        <v>8128082</v>
      </c>
      <c r="V1576" s="4" t="s">
        <v>1042</v>
      </c>
      <c r="W1576" s="4">
        <v>208</v>
      </c>
      <c r="Y1576" s="31">
        <v>0.87731576780568132</v>
      </c>
      <c r="Z1576" s="33">
        <v>11</v>
      </c>
      <c r="AA1576" s="34">
        <v>7.9755978891425577E-2</v>
      </c>
      <c r="AB1576" s="32">
        <v>9.0909090909090912E-2</v>
      </c>
    </row>
    <row r="1577" spans="6:28" x14ac:dyDescent="0.2">
      <c r="F1577" s="24">
        <v>0.16377640449438202</v>
      </c>
      <c r="G1577" s="18">
        <v>0</v>
      </c>
      <c r="H1577" s="21" t="s">
        <v>3293</v>
      </c>
      <c r="I1577" s="16">
        <v>0</v>
      </c>
      <c r="J1577" s="23">
        <v>1262</v>
      </c>
      <c r="K1577" s="14">
        <v>2514</v>
      </c>
      <c r="L1577" s="14">
        <v>3560</v>
      </c>
      <c r="M1577" s="4" t="s">
        <v>870</v>
      </c>
      <c r="N1577" s="4" t="s">
        <v>871</v>
      </c>
      <c r="O1577" s="4" t="s">
        <v>873</v>
      </c>
      <c r="P1577" s="4">
        <v>48</v>
      </c>
      <c r="Q1577" s="4" t="s">
        <v>874</v>
      </c>
      <c r="R1577" s="6">
        <v>27</v>
      </c>
      <c r="S1577" s="4" t="s">
        <v>874</v>
      </c>
      <c r="T1577" s="4">
        <v>128126</v>
      </c>
      <c r="U1577" s="4">
        <v>8128126</v>
      </c>
      <c r="V1577" s="4" t="s">
        <v>1041</v>
      </c>
      <c r="W1577" s="4">
        <v>462</v>
      </c>
      <c r="Y1577" s="31">
        <v>0.82797164667393675</v>
      </c>
      <c r="Z1577" s="33">
        <v>9</v>
      </c>
      <c r="AA1577" s="34">
        <v>9.1996849630437416E-2</v>
      </c>
      <c r="AB1577" s="32">
        <v>0.1111111111111111</v>
      </c>
    </row>
    <row r="1578" spans="6:28" x14ac:dyDescent="0.2">
      <c r="F1578" s="24">
        <v>5.7098540145985394E-2</v>
      </c>
      <c r="G1578" s="18">
        <v>0</v>
      </c>
      <c r="H1578" s="21" t="s">
        <v>3294</v>
      </c>
      <c r="I1578" s="16">
        <v>0</v>
      </c>
      <c r="J1578" s="23">
        <v>596</v>
      </c>
      <c r="K1578" s="14">
        <v>974</v>
      </c>
      <c r="L1578" s="14">
        <v>3288</v>
      </c>
      <c r="M1578" s="4" t="s">
        <v>870</v>
      </c>
      <c r="N1578" s="4" t="s">
        <v>871</v>
      </c>
      <c r="O1578" s="4" t="s">
        <v>873</v>
      </c>
      <c r="P1578" s="4">
        <v>48</v>
      </c>
      <c r="Q1578" s="4" t="s">
        <v>874</v>
      </c>
      <c r="R1578" s="6">
        <v>29</v>
      </c>
      <c r="S1578" s="4" t="s">
        <v>874</v>
      </c>
      <c r="T1578" s="4">
        <v>128082</v>
      </c>
      <c r="U1578" s="4">
        <v>8128082</v>
      </c>
      <c r="V1578" s="4" t="s">
        <v>1042</v>
      </c>
      <c r="W1578" s="4">
        <v>315</v>
      </c>
      <c r="Y1578" s="31">
        <v>0.87731576780568132</v>
      </c>
      <c r="Z1578" s="33">
        <v>11</v>
      </c>
      <c r="AA1578" s="34">
        <v>7.9755978891425577E-2</v>
      </c>
      <c r="AB1578" s="32">
        <v>9.0909090909090912E-2</v>
      </c>
    </row>
    <row r="1579" spans="6:28" x14ac:dyDescent="0.2">
      <c r="F1579" s="24">
        <v>2.1269662921348312E-3</v>
      </c>
      <c r="G1579" s="18">
        <v>0</v>
      </c>
      <c r="H1579" s="21" t="s">
        <v>3294</v>
      </c>
      <c r="I1579" s="16">
        <v>0</v>
      </c>
      <c r="J1579" s="23">
        <v>1262</v>
      </c>
      <c r="K1579" s="14">
        <v>2514</v>
      </c>
      <c r="L1579" s="14">
        <v>3560</v>
      </c>
      <c r="M1579" s="4" t="s">
        <v>870</v>
      </c>
      <c r="N1579" s="4" t="s">
        <v>871</v>
      </c>
      <c r="O1579" s="4" t="s">
        <v>873</v>
      </c>
      <c r="P1579" s="4">
        <v>48</v>
      </c>
      <c r="Q1579" s="4" t="s">
        <v>874</v>
      </c>
      <c r="R1579" s="6">
        <v>29</v>
      </c>
      <c r="S1579" s="4" t="s">
        <v>874</v>
      </c>
      <c r="T1579" s="4">
        <v>128126</v>
      </c>
      <c r="U1579" s="4">
        <v>8128126</v>
      </c>
      <c r="V1579" s="4" t="s">
        <v>1041</v>
      </c>
      <c r="W1579" s="4">
        <v>6</v>
      </c>
      <c r="Y1579" s="31">
        <v>0.82797164667393675</v>
      </c>
      <c r="Z1579" s="33">
        <v>9</v>
      </c>
      <c r="AA1579" s="34">
        <v>9.1996849630437416E-2</v>
      </c>
      <c r="AB1579" s="32">
        <v>0.1111111111111111</v>
      </c>
    </row>
    <row r="1580" spans="6:28" x14ac:dyDescent="0.2">
      <c r="F1580" s="24">
        <v>0.42854288458899414</v>
      </c>
      <c r="G1580" s="18">
        <v>5.1720656505906348E-2</v>
      </c>
      <c r="H1580" s="21" t="s">
        <v>3295</v>
      </c>
      <c r="I1580" s="16">
        <v>5.1720656505906348E-2</v>
      </c>
      <c r="J1580" s="23">
        <v>4703</v>
      </c>
      <c r="K1580" s="14">
        <v>10480</v>
      </c>
      <c r="L1580" s="14">
        <v>7287</v>
      </c>
      <c r="M1580" s="4" t="s">
        <v>870</v>
      </c>
      <c r="N1580" s="4" t="s">
        <v>871</v>
      </c>
      <c r="O1580" s="4" t="s">
        <v>873</v>
      </c>
      <c r="P1580" s="4">
        <v>48</v>
      </c>
      <c r="Q1580" s="4" t="s">
        <v>874</v>
      </c>
      <c r="R1580" s="6">
        <v>30</v>
      </c>
      <c r="S1580" s="4" t="s">
        <v>874</v>
      </c>
      <c r="T1580" s="4">
        <v>128007</v>
      </c>
      <c r="U1580" s="4">
        <v>8128007</v>
      </c>
      <c r="V1580" s="4" t="s">
        <v>1005</v>
      </c>
      <c r="W1580" s="4">
        <v>664</v>
      </c>
      <c r="Y1580" s="31">
        <v>0.79069870939029818</v>
      </c>
      <c r="Z1580" s="33">
        <v>9</v>
      </c>
      <c r="AA1580" s="34">
        <v>8.7855412154477577E-2</v>
      </c>
      <c r="AB1580" s="32">
        <v>0.1111111111111111</v>
      </c>
    </row>
    <row r="1581" spans="6:28" x14ac:dyDescent="0.2">
      <c r="F1581" s="24">
        <v>2.339317673378076E-2</v>
      </c>
      <c r="G1581" s="18">
        <v>0</v>
      </c>
      <c r="H1581" s="21" t="s">
        <v>3296</v>
      </c>
      <c r="I1581" s="16">
        <v>0</v>
      </c>
      <c r="J1581" s="23">
        <v>554</v>
      </c>
      <c r="K1581" s="14">
        <v>586</v>
      </c>
      <c r="L1581" s="14">
        <v>3576</v>
      </c>
      <c r="M1581" s="4" t="s">
        <v>870</v>
      </c>
      <c r="N1581" s="4" t="s">
        <v>871</v>
      </c>
      <c r="O1581" s="4" t="s">
        <v>873</v>
      </c>
      <c r="P1581" s="4">
        <v>48</v>
      </c>
      <c r="Q1581" s="4" t="s">
        <v>874</v>
      </c>
      <c r="R1581" s="6">
        <v>31</v>
      </c>
      <c r="S1581" s="4" t="s">
        <v>874</v>
      </c>
      <c r="T1581" s="4">
        <v>128020</v>
      </c>
      <c r="U1581" s="4">
        <v>8128020</v>
      </c>
      <c r="V1581" s="4" t="s">
        <v>981</v>
      </c>
      <c r="W1581" s="4">
        <v>151</v>
      </c>
      <c r="Y1581" s="31">
        <v>0.88252756573367264</v>
      </c>
      <c r="Z1581" s="33">
        <v>14</v>
      </c>
      <c r="AA1581" s="34">
        <v>6.3037683266690903E-2</v>
      </c>
      <c r="AB1581" s="32">
        <v>7.1428571428571425E-2</v>
      </c>
    </row>
    <row r="1582" spans="6:28" x14ac:dyDescent="0.2">
      <c r="F1582" s="24">
        <v>8.2108501118568229E-3</v>
      </c>
      <c r="G1582" s="18">
        <v>0</v>
      </c>
      <c r="H1582" s="21" t="s">
        <v>3297</v>
      </c>
      <c r="I1582" s="16">
        <v>0</v>
      </c>
      <c r="J1582" s="23">
        <v>554</v>
      </c>
      <c r="K1582" s="14">
        <v>586</v>
      </c>
      <c r="L1582" s="14">
        <v>3576</v>
      </c>
      <c r="M1582" s="4" t="s">
        <v>870</v>
      </c>
      <c r="N1582" s="4" t="s">
        <v>871</v>
      </c>
      <c r="O1582" s="4" t="s">
        <v>873</v>
      </c>
      <c r="P1582" s="4">
        <v>48</v>
      </c>
      <c r="Q1582" s="4" t="s">
        <v>874</v>
      </c>
      <c r="R1582" s="6">
        <v>32</v>
      </c>
      <c r="S1582" s="4" t="s">
        <v>874</v>
      </c>
      <c r="T1582" s="4">
        <v>128020</v>
      </c>
      <c r="U1582" s="4">
        <v>8128020</v>
      </c>
      <c r="V1582" s="4" t="s">
        <v>981</v>
      </c>
      <c r="W1582" s="4">
        <v>53</v>
      </c>
      <c r="Y1582" s="31">
        <v>0.88252756573367264</v>
      </c>
      <c r="Z1582" s="33">
        <v>14</v>
      </c>
      <c r="AA1582" s="34">
        <v>6.3037683266690903E-2</v>
      </c>
      <c r="AB1582" s="32">
        <v>7.1428571428571425E-2</v>
      </c>
    </row>
    <row r="1583" spans="6:28" x14ac:dyDescent="0.2">
      <c r="F1583" s="24">
        <v>2.5195863746958636E-2</v>
      </c>
      <c r="G1583" s="18">
        <v>0</v>
      </c>
      <c r="H1583" s="21" t="s">
        <v>3298</v>
      </c>
      <c r="I1583" s="16">
        <v>0</v>
      </c>
      <c r="J1583" s="23">
        <v>596</v>
      </c>
      <c r="K1583" s="14">
        <v>974</v>
      </c>
      <c r="L1583" s="14">
        <v>3288</v>
      </c>
      <c r="M1583" s="4" t="s">
        <v>870</v>
      </c>
      <c r="N1583" s="4" t="s">
        <v>871</v>
      </c>
      <c r="O1583" s="4" t="s">
        <v>873</v>
      </c>
      <c r="P1583" s="4">
        <v>48</v>
      </c>
      <c r="Q1583" s="4" t="s">
        <v>874</v>
      </c>
      <c r="R1583" s="6">
        <v>33</v>
      </c>
      <c r="S1583" s="4" t="s">
        <v>874</v>
      </c>
      <c r="T1583" s="4">
        <v>128082</v>
      </c>
      <c r="U1583" s="4">
        <v>8128082</v>
      </c>
      <c r="V1583" s="4" t="s">
        <v>1042</v>
      </c>
      <c r="W1583" s="4">
        <v>139</v>
      </c>
      <c r="Y1583" s="31">
        <v>0.87731576780568132</v>
      </c>
      <c r="Z1583" s="33">
        <v>11</v>
      </c>
      <c r="AA1583" s="34">
        <v>7.9755978891425577E-2</v>
      </c>
      <c r="AB1583" s="32">
        <v>9.0909090909090912E-2</v>
      </c>
    </row>
    <row r="1584" spans="6:28" x14ac:dyDescent="0.2">
      <c r="F1584" s="24">
        <v>4.3684914841849144E-2</v>
      </c>
      <c r="G1584" s="18">
        <v>0</v>
      </c>
      <c r="H1584" s="21" t="s">
        <v>3299</v>
      </c>
      <c r="I1584" s="16">
        <v>0</v>
      </c>
      <c r="J1584" s="23">
        <v>596</v>
      </c>
      <c r="K1584" s="14">
        <v>974</v>
      </c>
      <c r="L1584" s="14">
        <v>3288</v>
      </c>
      <c r="M1584" s="4" t="s">
        <v>870</v>
      </c>
      <c r="N1584" s="4" t="s">
        <v>871</v>
      </c>
      <c r="O1584" s="4" t="s">
        <v>873</v>
      </c>
      <c r="P1584" s="4">
        <v>48</v>
      </c>
      <c r="Q1584" s="4" t="s">
        <v>874</v>
      </c>
      <c r="R1584" s="6">
        <v>34</v>
      </c>
      <c r="S1584" s="4" t="s">
        <v>874</v>
      </c>
      <c r="T1584" s="4">
        <v>128082</v>
      </c>
      <c r="U1584" s="4">
        <v>8128082</v>
      </c>
      <c r="V1584" s="4" t="s">
        <v>1042</v>
      </c>
      <c r="W1584" s="4">
        <v>241</v>
      </c>
      <c r="Y1584" s="31">
        <v>0.87731576780568132</v>
      </c>
      <c r="Z1584" s="33">
        <v>11</v>
      </c>
      <c r="AA1584" s="34">
        <v>7.9755978891425577E-2</v>
      </c>
      <c r="AB1584" s="32">
        <v>9.0909090909090912E-2</v>
      </c>
    </row>
    <row r="1585" spans="6:28" x14ac:dyDescent="0.2">
      <c r="F1585" s="24">
        <v>0.24460505008919994</v>
      </c>
      <c r="G1585" s="18">
        <v>5.1720656505906348E-2</v>
      </c>
      <c r="H1585" s="21" t="s">
        <v>3300</v>
      </c>
      <c r="I1585" s="16">
        <v>5.1720656505906348E-2</v>
      </c>
      <c r="J1585" s="23">
        <v>4703</v>
      </c>
      <c r="K1585" s="14">
        <v>10480</v>
      </c>
      <c r="L1585" s="14">
        <v>7287</v>
      </c>
      <c r="M1585" s="4" t="s">
        <v>870</v>
      </c>
      <c r="N1585" s="4" t="s">
        <v>871</v>
      </c>
      <c r="O1585" s="4" t="s">
        <v>873</v>
      </c>
      <c r="P1585" s="4">
        <v>48</v>
      </c>
      <c r="Q1585" s="4" t="s">
        <v>874</v>
      </c>
      <c r="R1585" s="6">
        <v>36</v>
      </c>
      <c r="S1585" s="4" t="s">
        <v>874</v>
      </c>
      <c r="T1585" s="4">
        <v>128007</v>
      </c>
      <c r="U1585" s="4">
        <v>8128007</v>
      </c>
      <c r="V1585" s="4" t="s">
        <v>1005</v>
      </c>
      <c r="W1585" s="4">
        <v>379</v>
      </c>
      <c r="Y1585" s="31">
        <v>0.79069870939029818</v>
      </c>
      <c r="Z1585" s="33">
        <v>9</v>
      </c>
      <c r="AA1585" s="34">
        <v>8.7855412154477577E-2</v>
      </c>
      <c r="AB1585" s="32">
        <v>0.1111111111111111</v>
      </c>
    </row>
    <row r="1586" spans="6:28" x14ac:dyDescent="0.2">
      <c r="F1586" s="24">
        <v>5.7785794183445191E-2</v>
      </c>
      <c r="G1586" s="18">
        <v>0</v>
      </c>
      <c r="H1586" s="21" t="s">
        <v>3301</v>
      </c>
      <c r="I1586" s="16">
        <v>0</v>
      </c>
      <c r="J1586" s="23">
        <v>554</v>
      </c>
      <c r="K1586" s="14">
        <v>586</v>
      </c>
      <c r="L1586" s="14">
        <v>3576</v>
      </c>
      <c r="M1586" s="4" t="s">
        <v>870</v>
      </c>
      <c r="N1586" s="4" t="s">
        <v>871</v>
      </c>
      <c r="O1586" s="4" t="s">
        <v>873</v>
      </c>
      <c r="P1586" s="4">
        <v>48</v>
      </c>
      <c r="Q1586" s="4" t="s">
        <v>874</v>
      </c>
      <c r="R1586" s="6">
        <v>38</v>
      </c>
      <c r="S1586" s="4" t="s">
        <v>870</v>
      </c>
      <c r="T1586" s="4">
        <v>128020</v>
      </c>
      <c r="U1586" s="4">
        <v>8128020</v>
      </c>
      <c r="V1586" s="4" t="s">
        <v>981</v>
      </c>
      <c r="W1586" s="4">
        <v>373</v>
      </c>
      <c r="Y1586" s="31">
        <v>0.88252756573367264</v>
      </c>
      <c r="Z1586" s="33">
        <v>14</v>
      </c>
      <c r="AA1586" s="34">
        <v>6.3037683266690903E-2</v>
      </c>
      <c r="AB1586" s="32">
        <v>7.1428571428571425E-2</v>
      </c>
    </row>
    <row r="1587" spans="6:28" x14ac:dyDescent="0.2">
      <c r="F1587" s="24">
        <v>3.0054809843400448E-2</v>
      </c>
      <c r="G1587" s="18">
        <v>0</v>
      </c>
      <c r="H1587" s="21" t="s">
        <v>3301</v>
      </c>
      <c r="I1587" s="16">
        <v>0</v>
      </c>
      <c r="J1587" s="23">
        <v>554</v>
      </c>
      <c r="K1587" s="14">
        <v>586</v>
      </c>
      <c r="L1587" s="14">
        <v>3576</v>
      </c>
      <c r="M1587" s="4" t="s">
        <v>870</v>
      </c>
      <c r="N1587" s="4" t="s">
        <v>871</v>
      </c>
      <c r="O1587" s="4" t="s">
        <v>873</v>
      </c>
      <c r="P1587" s="4">
        <v>48</v>
      </c>
      <c r="Q1587" s="4" t="s">
        <v>874</v>
      </c>
      <c r="R1587" s="6">
        <v>38</v>
      </c>
      <c r="S1587" s="4" t="s">
        <v>872</v>
      </c>
      <c r="T1587" s="4">
        <v>128020</v>
      </c>
      <c r="U1587" s="4">
        <v>8128020</v>
      </c>
      <c r="V1587" s="4" t="s">
        <v>981</v>
      </c>
      <c r="W1587" s="4">
        <v>194</v>
      </c>
      <c r="Y1587" s="31">
        <v>0.88252756573367264</v>
      </c>
      <c r="Z1587" s="33">
        <v>14</v>
      </c>
      <c r="AA1587" s="34">
        <v>6.3037683266690903E-2</v>
      </c>
      <c r="AB1587" s="32">
        <v>7.1428571428571425E-2</v>
      </c>
    </row>
    <row r="1588" spans="6:28" x14ac:dyDescent="0.2">
      <c r="F1588" s="24">
        <v>3.346308724832215E-2</v>
      </c>
      <c r="G1588" s="18">
        <v>0</v>
      </c>
      <c r="H1588" s="21" t="s">
        <v>3301</v>
      </c>
      <c r="I1588" s="16">
        <v>0</v>
      </c>
      <c r="J1588" s="23">
        <v>554</v>
      </c>
      <c r="K1588" s="14">
        <v>586</v>
      </c>
      <c r="L1588" s="14">
        <v>3576</v>
      </c>
      <c r="M1588" s="4" t="s">
        <v>870</v>
      </c>
      <c r="N1588" s="4" t="s">
        <v>871</v>
      </c>
      <c r="O1588" s="4" t="s">
        <v>873</v>
      </c>
      <c r="P1588" s="4">
        <v>48</v>
      </c>
      <c r="Q1588" s="4" t="s">
        <v>874</v>
      </c>
      <c r="R1588" s="6">
        <v>38</v>
      </c>
      <c r="S1588" s="4" t="s">
        <v>873</v>
      </c>
      <c r="T1588" s="4">
        <v>128020</v>
      </c>
      <c r="U1588" s="4">
        <v>8128020</v>
      </c>
      <c r="V1588" s="4" t="s">
        <v>981</v>
      </c>
      <c r="W1588" s="4">
        <v>216</v>
      </c>
      <c r="Y1588" s="31">
        <v>0.88252756573367264</v>
      </c>
      <c r="Z1588" s="33">
        <v>14</v>
      </c>
      <c r="AA1588" s="34">
        <v>6.3037683266690903E-2</v>
      </c>
      <c r="AB1588" s="32">
        <v>7.1428571428571425E-2</v>
      </c>
    </row>
    <row r="1589" spans="6:28" x14ac:dyDescent="0.2">
      <c r="F1589" s="24">
        <v>5.0754257907542578E-3</v>
      </c>
      <c r="G1589" s="18">
        <v>0</v>
      </c>
      <c r="H1589" s="21" t="s">
        <v>3301</v>
      </c>
      <c r="I1589" s="16">
        <v>0</v>
      </c>
      <c r="J1589" s="23">
        <v>596</v>
      </c>
      <c r="K1589" s="14">
        <v>974</v>
      </c>
      <c r="L1589" s="14">
        <v>3288</v>
      </c>
      <c r="M1589" s="4" t="s">
        <v>870</v>
      </c>
      <c r="N1589" s="4" t="s">
        <v>871</v>
      </c>
      <c r="O1589" s="4" t="s">
        <v>873</v>
      </c>
      <c r="P1589" s="4">
        <v>48</v>
      </c>
      <c r="Q1589" s="4" t="s">
        <v>874</v>
      </c>
      <c r="R1589" s="6">
        <v>38</v>
      </c>
      <c r="S1589" s="4" t="s">
        <v>873</v>
      </c>
      <c r="T1589" s="4">
        <v>128082</v>
      </c>
      <c r="U1589" s="4">
        <v>8128082</v>
      </c>
      <c r="V1589" s="4" t="s">
        <v>1042</v>
      </c>
      <c r="W1589" s="4">
        <v>28</v>
      </c>
      <c r="Y1589" s="31">
        <v>0.87731576780568132</v>
      </c>
      <c r="Z1589" s="33">
        <v>11</v>
      </c>
      <c r="AA1589" s="34">
        <v>7.9755978891425577E-2</v>
      </c>
      <c r="AB1589" s="32">
        <v>9.0909090909090912E-2</v>
      </c>
    </row>
    <row r="1590" spans="6:28" x14ac:dyDescent="0.2">
      <c r="F1590" s="24">
        <v>1.1229888843145326</v>
      </c>
      <c r="G1590" s="18">
        <v>2.0264341887024778E-2</v>
      </c>
      <c r="H1590" s="21" t="s">
        <v>3302</v>
      </c>
      <c r="I1590" s="16">
        <v>5.1720656505906348E-2</v>
      </c>
      <c r="J1590" s="23">
        <v>4703</v>
      </c>
      <c r="K1590" s="14">
        <v>10480</v>
      </c>
      <c r="L1590" s="14">
        <v>7287</v>
      </c>
      <c r="M1590" s="4" t="s">
        <v>870</v>
      </c>
      <c r="N1590" s="4" t="s">
        <v>871</v>
      </c>
      <c r="O1590" s="4" t="s">
        <v>873</v>
      </c>
      <c r="P1590" s="4">
        <v>48</v>
      </c>
      <c r="Q1590" s="4" t="s">
        <v>870</v>
      </c>
      <c r="R1590" s="6">
        <v>14</v>
      </c>
      <c r="S1590" s="4" t="s">
        <v>870</v>
      </c>
      <c r="T1590" s="4">
        <v>128007</v>
      </c>
      <c r="U1590" s="4">
        <v>8128007</v>
      </c>
      <c r="V1590" s="4" t="s">
        <v>1005</v>
      </c>
      <c r="W1590" s="4">
        <v>1740</v>
      </c>
      <c r="Y1590" s="31">
        <v>0.79069870939029818</v>
      </c>
      <c r="Z1590" s="33">
        <v>9</v>
      </c>
      <c r="AA1590" s="34">
        <v>8.7855412154477577E-2</v>
      </c>
      <c r="AB1590" s="32">
        <v>0.1111111111111111</v>
      </c>
    </row>
    <row r="1591" spans="6:28" x14ac:dyDescent="0.2">
      <c r="F1591" s="24">
        <v>1.7432143543296281</v>
      </c>
      <c r="G1591" s="18">
        <v>3.145631461888157E-2</v>
      </c>
      <c r="H1591" s="21" t="s">
        <v>3302</v>
      </c>
      <c r="I1591" s="16">
        <v>5.1720656505906348E-2</v>
      </c>
      <c r="J1591" s="23">
        <v>4703</v>
      </c>
      <c r="K1591" s="14">
        <v>10480</v>
      </c>
      <c r="L1591" s="14">
        <v>7287</v>
      </c>
      <c r="M1591" s="4" t="s">
        <v>870</v>
      </c>
      <c r="N1591" s="4" t="s">
        <v>871</v>
      </c>
      <c r="O1591" s="4" t="s">
        <v>873</v>
      </c>
      <c r="P1591" s="4">
        <v>48</v>
      </c>
      <c r="Q1591" s="4" t="s">
        <v>870</v>
      </c>
      <c r="R1591" s="6">
        <v>14</v>
      </c>
      <c r="S1591" s="4" t="s">
        <v>872</v>
      </c>
      <c r="T1591" s="4">
        <v>128007</v>
      </c>
      <c r="U1591" s="4">
        <v>8128007</v>
      </c>
      <c r="V1591" s="4" t="s">
        <v>1005</v>
      </c>
      <c r="W1591" s="4">
        <v>2701</v>
      </c>
      <c r="Y1591" s="31">
        <v>0.79069870939029818</v>
      </c>
      <c r="Z1591" s="33">
        <v>9</v>
      </c>
      <c r="AA1591" s="34">
        <v>8.7855412154477577E-2</v>
      </c>
      <c r="AB1591" s="32">
        <v>0.1111111111111111</v>
      </c>
    </row>
    <row r="1592" spans="6:28" x14ac:dyDescent="0.2">
      <c r="F1592" s="24">
        <v>0.73199999999999998</v>
      </c>
      <c r="G1592" s="18">
        <v>0.36314842090665517</v>
      </c>
      <c r="H1592" s="21" t="s">
        <v>3303</v>
      </c>
      <c r="I1592" s="16">
        <v>0.36314842090665517</v>
      </c>
      <c r="J1592" s="23">
        <v>732</v>
      </c>
      <c r="K1592" s="14">
        <v>3297</v>
      </c>
      <c r="L1592" s="14">
        <v>1475</v>
      </c>
      <c r="M1592" s="4" t="s">
        <v>870</v>
      </c>
      <c r="N1592" s="4" t="s">
        <v>871</v>
      </c>
      <c r="O1592" s="4" t="s">
        <v>873</v>
      </c>
      <c r="P1592" s="4">
        <v>48</v>
      </c>
      <c r="Q1592" s="4" t="s">
        <v>870</v>
      </c>
      <c r="R1592" s="6">
        <v>35</v>
      </c>
      <c r="S1592" s="4" t="s">
        <v>874</v>
      </c>
      <c r="T1592" s="4">
        <v>128058</v>
      </c>
      <c r="U1592" s="4">
        <v>8128058</v>
      </c>
      <c r="V1592" s="4" t="s">
        <v>861</v>
      </c>
      <c r="W1592" s="4">
        <v>1475</v>
      </c>
      <c r="Y1592" s="31">
        <v>0.86700581395348841</v>
      </c>
      <c r="Z1592" s="33">
        <v>1</v>
      </c>
      <c r="AA1592" s="34">
        <v>0.86700581395348841</v>
      </c>
      <c r="AB1592" s="32">
        <v>1</v>
      </c>
    </row>
    <row r="1593" spans="6:28" x14ac:dyDescent="0.2">
      <c r="F1593" s="24">
        <v>0.20256078276339196</v>
      </c>
      <c r="G1593" s="18">
        <v>0</v>
      </c>
      <c r="H1593" s="21" t="s">
        <v>3304</v>
      </c>
      <c r="I1593" s="16">
        <v>0</v>
      </c>
      <c r="J1593" s="23">
        <v>3867</v>
      </c>
      <c r="K1593" s="14">
        <v>2457</v>
      </c>
      <c r="L1593" s="14">
        <v>5059</v>
      </c>
      <c r="M1593" s="4" t="s">
        <v>870</v>
      </c>
      <c r="N1593" s="4" t="s">
        <v>871</v>
      </c>
      <c r="O1593" s="4" t="s">
        <v>873</v>
      </c>
      <c r="P1593" s="4">
        <v>49</v>
      </c>
      <c r="Q1593" s="4" t="s">
        <v>874</v>
      </c>
      <c r="R1593" s="6">
        <v>1</v>
      </c>
      <c r="S1593" s="4" t="s">
        <v>870</v>
      </c>
      <c r="T1593" s="4">
        <v>125102</v>
      </c>
      <c r="U1593" s="4">
        <v>8125102</v>
      </c>
      <c r="V1593" s="4" t="s">
        <v>1044</v>
      </c>
      <c r="W1593" s="4">
        <v>265</v>
      </c>
      <c r="Y1593" s="31">
        <v>0.66028287797592899</v>
      </c>
      <c r="Z1593" s="33">
        <v>5</v>
      </c>
      <c r="AA1593" s="34">
        <v>0.1320565755951858</v>
      </c>
      <c r="AB1593" s="32">
        <v>0.2</v>
      </c>
    </row>
    <row r="1594" spans="6:28" x14ac:dyDescent="0.2">
      <c r="F1594" s="24">
        <v>1.3422518284245899</v>
      </c>
      <c r="G1594" s="18">
        <v>0</v>
      </c>
      <c r="H1594" s="21" t="s">
        <v>3304</v>
      </c>
      <c r="I1594" s="16">
        <v>0</v>
      </c>
      <c r="J1594" s="23">
        <v>3867</v>
      </c>
      <c r="K1594" s="14">
        <v>2457</v>
      </c>
      <c r="L1594" s="14">
        <v>5059</v>
      </c>
      <c r="M1594" s="4" t="s">
        <v>870</v>
      </c>
      <c r="N1594" s="4" t="s">
        <v>871</v>
      </c>
      <c r="O1594" s="4" t="s">
        <v>873</v>
      </c>
      <c r="P1594" s="4">
        <v>49</v>
      </c>
      <c r="Q1594" s="4" t="s">
        <v>874</v>
      </c>
      <c r="R1594" s="6">
        <v>1</v>
      </c>
      <c r="S1594" s="4" t="s">
        <v>872</v>
      </c>
      <c r="T1594" s="4">
        <v>125102</v>
      </c>
      <c r="U1594" s="4">
        <v>8125102</v>
      </c>
      <c r="V1594" s="4" t="s">
        <v>1044</v>
      </c>
      <c r="W1594" s="4">
        <v>1756</v>
      </c>
      <c r="Y1594" s="31">
        <v>0.66028287797592899</v>
      </c>
      <c r="Z1594" s="33">
        <v>5</v>
      </c>
      <c r="AA1594" s="34">
        <v>0.1320565755951858</v>
      </c>
      <c r="AB1594" s="32">
        <v>0.2</v>
      </c>
    </row>
    <row r="1595" spans="6:28" x14ac:dyDescent="0.2">
      <c r="F1595" s="24">
        <v>1.4324487052777228</v>
      </c>
      <c r="G1595" s="18">
        <v>0</v>
      </c>
      <c r="H1595" s="21" t="s">
        <v>3304</v>
      </c>
      <c r="I1595" s="16">
        <v>0</v>
      </c>
      <c r="J1595" s="23">
        <v>3867</v>
      </c>
      <c r="K1595" s="14">
        <v>2457</v>
      </c>
      <c r="L1595" s="14">
        <v>5059</v>
      </c>
      <c r="M1595" s="4" t="s">
        <v>870</v>
      </c>
      <c r="N1595" s="4" t="s">
        <v>871</v>
      </c>
      <c r="O1595" s="4" t="s">
        <v>873</v>
      </c>
      <c r="P1595" s="4">
        <v>49</v>
      </c>
      <c r="Q1595" s="4" t="s">
        <v>874</v>
      </c>
      <c r="R1595" s="6">
        <v>1</v>
      </c>
      <c r="S1595" s="4" t="s">
        <v>875</v>
      </c>
      <c r="T1595" s="4">
        <v>125102</v>
      </c>
      <c r="U1595" s="4">
        <v>8125102</v>
      </c>
      <c r="V1595" s="4" t="s">
        <v>1044</v>
      </c>
      <c r="W1595" s="4">
        <v>1874</v>
      </c>
      <c r="Y1595" s="31">
        <v>0.66028287797592899</v>
      </c>
      <c r="Z1595" s="33">
        <v>5</v>
      </c>
      <c r="AA1595" s="34">
        <v>0.1320565755951858</v>
      </c>
      <c r="AB1595" s="32">
        <v>0.2</v>
      </c>
    </row>
    <row r="1596" spans="6:28" x14ac:dyDescent="0.2">
      <c r="F1596" s="24">
        <v>1.1039842771873634</v>
      </c>
      <c r="G1596" s="18">
        <v>0</v>
      </c>
      <c r="H1596" s="21" t="s">
        <v>3305</v>
      </c>
      <c r="I1596" s="16">
        <v>0</v>
      </c>
      <c r="J1596" s="23">
        <v>3828</v>
      </c>
      <c r="K1596" s="14">
        <v>2685</v>
      </c>
      <c r="L1596" s="14">
        <v>6869</v>
      </c>
      <c r="M1596" s="4" t="s">
        <v>870</v>
      </c>
      <c r="N1596" s="4" t="s">
        <v>871</v>
      </c>
      <c r="O1596" s="4" t="s">
        <v>873</v>
      </c>
      <c r="P1596" s="4">
        <v>49</v>
      </c>
      <c r="Q1596" s="4" t="s">
        <v>874</v>
      </c>
      <c r="R1596" s="6">
        <v>2</v>
      </c>
      <c r="S1596" s="4" t="s">
        <v>874</v>
      </c>
      <c r="T1596" s="4">
        <v>125110</v>
      </c>
      <c r="U1596" s="4">
        <v>8125110</v>
      </c>
      <c r="V1596" s="4" t="s">
        <v>826</v>
      </c>
      <c r="W1596" s="4">
        <v>1981</v>
      </c>
      <c r="Y1596" s="31">
        <v>0.71394410402032582</v>
      </c>
      <c r="Z1596" s="33">
        <v>5</v>
      </c>
      <c r="AA1596" s="34">
        <v>0.14278882080406516</v>
      </c>
      <c r="AB1596" s="32">
        <v>0.2</v>
      </c>
    </row>
    <row r="1597" spans="6:28" x14ac:dyDescent="0.2">
      <c r="F1597" s="24">
        <v>0.43579793274130152</v>
      </c>
      <c r="G1597" s="18">
        <v>0</v>
      </c>
      <c r="H1597" s="21" t="s">
        <v>3306</v>
      </c>
      <c r="I1597" s="16">
        <v>0</v>
      </c>
      <c r="J1597" s="23">
        <v>3828</v>
      </c>
      <c r="K1597" s="14">
        <v>2685</v>
      </c>
      <c r="L1597" s="14">
        <v>6869</v>
      </c>
      <c r="M1597" s="4" t="s">
        <v>870</v>
      </c>
      <c r="N1597" s="4" t="s">
        <v>871</v>
      </c>
      <c r="O1597" s="4" t="s">
        <v>873</v>
      </c>
      <c r="P1597" s="4">
        <v>49</v>
      </c>
      <c r="Q1597" s="4" t="s">
        <v>874</v>
      </c>
      <c r="R1597" s="6">
        <v>3</v>
      </c>
      <c r="S1597" s="4" t="s">
        <v>874</v>
      </c>
      <c r="T1597" s="4">
        <v>125110</v>
      </c>
      <c r="U1597" s="4">
        <v>8125110</v>
      </c>
      <c r="V1597" s="4" t="s">
        <v>826</v>
      </c>
      <c r="W1597" s="4">
        <v>782</v>
      </c>
      <c r="Y1597" s="31">
        <v>0.71394410402032582</v>
      </c>
      <c r="Z1597" s="33">
        <v>5</v>
      </c>
      <c r="AA1597" s="34">
        <v>0.14278882080406516</v>
      </c>
      <c r="AB1597" s="32">
        <v>0.2</v>
      </c>
    </row>
    <row r="1598" spans="6:28" x14ac:dyDescent="0.2">
      <c r="F1598" s="24">
        <v>0.47158503502757493</v>
      </c>
      <c r="G1598" s="18">
        <v>0</v>
      </c>
      <c r="H1598" s="21" t="s">
        <v>3307</v>
      </c>
      <c r="I1598" s="16">
        <v>0</v>
      </c>
      <c r="J1598" s="23">
        <v>3454</v>
      </c>
      <c r="K1598" s="14">
        <v>1965</v>
      </c>
      <c r="L1598" s="14">
        <v>6709</v>
      </c>
      <c r="M1598" s="4" t="s">
        <v>870</v>
      </c>
      <c r="N1598" s="4" t="s">
        <v>871</v>
      </c>
      <c r="O1598" s="4" t="s">
        <v>873</v>
      </c>
      <c r="P1598" s="4">
        <v>49</v>
      </c>
      <c r="Q1598" s="4" t="s">
        <v>874</v>
      </c>
      <c r="R1598" s="6">
        <v>4</v>
      </c>
      <c r="S1598" s="4" t="s">
        <v>874</v>
      </c>
      <c r="T1598" s="4">
        <v>126011</v>
      </c>
      <c r="U1598" s="4">
        <v>8126011</v>
      </c>
      <c r="V1598" s="4" t="s">
        <v>830</v>
      </c>
      <c r="W1598" s="4">
        <v>916</v>
      </c>
      <c r="Y1598" s="31">
        <v>0.71520448548812665</v>
      </c>
      <c r="Z1598" s="33">
        <v>9</v>
      </c>
      <c r="AA1598" s="34">
        <v>7.9467165054236288E-2</v>
      </c>
      <c r="AB1598" s="32">
        <v>0.1111111111111111</v>
      </c>
    </row>
    <row r="1599" spans="6:28" x14ac:dyDescent="0.2">
      <c r="F1599" s="24">
        <v>0.33523385574018127</v>
      </c>
      <c r="G1599" s="18">
        <v>0</v>
      </c>
      <c r="H1599" s="21" t="s">
        <v>3307</v>
      </c>
      <c r="I1599" s="16">
        <v>0</v>
      </c>
      <c r="J1599" s="23">
        <v>6687</v>
      </c>
      <c r="K1599" s="14">
        <v>5498</v>
      </c>
      <c r="L1599" s="14">
        <v>10592</v>
      </c>
      <c r="M1599" s="4" t="s">
        <v>870</v>
      </c>
      <c r="N1599" s="4" t="s">
        <v>871</v>
      </c>
      <c r="O1599" s="4" t="s">
        <v>873</v>
      </c>
      <c r="P1599" s="4">
        <v>49</v>
      </c>
      <c r="Q1599" s="4" t="s">
        <v>874</v>
      </c>
      <c r="R1599" s="6">
        <v>4</v>
      </c>
      <c r="S1599" s="4" t="s">
        <v>874</v>
      </c>
      <c r="T1599" s="4">
        <v>126066</v>
      </c>
      <c r="U1599" s="4">
        <v>8126066</v>
      </c>
      <c r="V1599" s="4" t="s">
        <v>1025</v>
      </c>
      <c r="W1599" s="4">
        <v>531</v>
      </c>
      <c r="Y1599" s="31">
        <v>0.7064143653685736</v>
      </c>
      <c r="Z1599" s="33">
        <v>10</v>
      </c>
      <c r="AA1599" s="34">
        <v>7.0641436536857366E-2</v>
      </c>
      <c r="AB1599" s="32">
        <v>0.1</v>
      </c>
    </row>
    <row r="1600" spans="6:28" x14ac:dyDescent="0.2">
      <c r="F1600" s="24">
        <v>0.51277150096884783</v>
      </c>
      <c r="G1600" s="18">
        <v>0</v>
      </c>
      <c r="H1600" s="21" t="s">
        <v>3308</v>
      </c>
      <c r="I1600" s="16">
        <v>0</v>
      </c>
      <c r="J1600" s="23">
        <v>3454</v>
      </c>
      <c r="K1600" s="14">
        <v>1965</v>
      </c>
      <c r="L1600" s="14">
        <v>6709</v>
      </c>
      <c r="M1600" s="4" t="s">
        <v>870</v>
      </c>
      <c r="N1600" s="4" t="s">
        <v>871</v>
      </c>
      <c r="O1600" s="4" t="s">
        <v>873</v>
      </c>
      <c r="P1600" s="4">
        <v>49</v>
      </c>
      <c r="Q1600" s="4" t="s">
        <v>874</v>
      </c>
      <c r="R1600" s="6">
        <v>5</v>
      </c>
      <c r="S1600" s="4" t="s">
        <v>874</v>
      </c>
      <c r="T1600" s="4">
        <v>126011</v>
      </c>
      <c r="U1600" s="4">
        <v>8126011</v>
      </c>
      <c r="V1600" s="4" t="s">
        <v>830</v>
      </c>
      <c r="W1600" s="4">
        <v>996</v>
      </c>
      <c r="Y1600" s="31">
        <v>0.71520448548812665</v>
      </c>
      <c r="Z1600" s="33">
        <v>9</v>
      </c>
      <c r="AA1600" s="34">
        <v>7.9467165054236288E-2</v>
      </c>
      <c r="AB1600" s="32">
        <v>0.1111111111111111</v>
      </c>
    </row>
    <row r="1601" spans="6:28" x14ac:dyDescent="0.2">
      <c r="F1601" s="24">
        <v>0.84699999999999998</v>
      </c>
      <c r="G1601" s="18">
        <v>0</v>
      </c>
      <c r="H1601" s="21" t="s">
        <v>3309</v>
      </c>
      <c r="I1601" s="16">
        <v>0</v>
      </c>
      <c r="J1601" s="23">
        <v>847</v>
      </c>
      <c r="K1601" s="14">
        <v>607</v>
      </c>
      <c r="L1601" s="14">
        <v>1693</v>
      </c>
      <c r="M1601" s="4" t="s">
        <v>870</v>
      </c>
      <c r="N1601" s="4" t="s">
        <v>871</v>
      </c>
      <c r="O1601" s="4" t="s">
        <v>873</v>
      </c>
      <c r="P1601" s="4">
        <v>49</v>
      </c>
      <c r="Q1601" s="4" t="s">
        <v>874</v>
      </c>
      <c r="R1601" s="6">
        <v>6</v>
      </c>
      <c r="S1601" s="4" t="s">
        <v>874</v>
      </c>
      <c r="T1601" s="4">
        <v>125021</v>
      </c>
      <c r="U1601" s="4">
        <v>8125021</v>
      </c>
      <c r="V1601" s="4" t="s">
        <v>802</v>
      </c>
      <c r="W1601" s="4">
        <v>1693</v>
      </c>
      <c r="Y1601" s="31">
        <v>0.73085478233237999</v>
      </c>
      <c r="Z1601" s="33">
        <v>1</v>
      </c>
      <c r="AA1601" s="34">
        <v>0.73085478233237999</v>
      </c>
      <c r="AB1601" s="32">
        <v>1</v>
      </c>
    </row>
    <row r="1602" spans="6:28" x14ac:dyDescent="0.2">
      <c r="F1602" s="24">
        <v>0.97463151515151514</v>
      </c>
      <c r="G1602" s="18">
        <v>0</v>
      </c>
      <c r="H1602" s="21" t="s">
        <v>3310</v>
      </c>
      <c r="I1602" s="16">
        <v>0</v>
      </c>
      <c r="J1602" s="23">
        <v>977</v>
      </c>
      <c r="K1602" s="14">
        <v>814</v>
      </c>
      <c r="L1602" s="14">
        <v>1650</v>
      </c>
      <c r="M1602" s="4" t="s">
        <v>870</v>
      </c>
      <c r="N1602" s="4" t="s">
        <v>871</v>
      </c>
      <c r="O1602" s="4" t="s">
        <v>873</v>
      </c>
      <c r="P1602" s="4">
        <v>49</v>
      </c>
      <c r="Q1602" s="4" t="s">
        <v>874</v>
      </c>
      <c r="R1602" s="6">
        <v>7</v>
      </c>
      <c r="S1602" s="4" t="s">
        <v>874</v>
      </c>
      <c r="T1602" s="4">
        <v>125024</v>
      </c>
      <c r="U1602" s="4">
        <v>8125024</v>
      </c>
      <c r="V1602" s="4" t="s">
        <v>803</v>
      </c>
      <c r="W1602" s="4">
        <v>1646</v>
      </c>
      <c r="Y1602" s="31">
        <v>0.71607090961929676</v>
      </c>
      <c r="Z1602" s="33">
        <v>2</v>
      </c>
      <c r="AA1602" s="34">
        <v>0.35803545480964838</v>
      </c>
      <c r="AB1602" s="32">
        <v>0.5</v>
      </c>
    </row>
    <row r="1603" spans="6:28" x14ac:dyDescent="0.2">
      <c r="F1603" s="24">
        <v>0.74397728927063611</v>
      </c>
      <c r="G1603" s="18">
        <v>0</v>
      </c>
      <c r="H1603" s="21" t="s">
        <v>3311</v>
      </c>
      <c r="I1603" s="16">
        <v>0</v>
      </c>
      <c r="J1603" s="23">
        <v>3828</v>
      </c>
      <c r="K1603" s="14">
        <v>2685</v>
      </c>
      <c r="L1603" s="14">
        <v>6869</v>
      </c>
      <c r="M1603" s="4" t="s">
        <v>870</v>
      </c>
      <c r="N1603" s="4" t="s">
        <v>871</v>
      </c>
      <c r="O1603" s="4" t="s">
        <v>873</v>
      </c>
      <c r="P1603" s="4">
        <v>49</v>
      </c>
      <c r="Q1603" s="4" t="s">
        <v>874</v>
      </c>
      <c r="R1603" s="6">
        <v>8</v>
      </c>
      <c r="S1603" s="4" t="s">
        <v>874</v>
      </c>
      <c r="T1603" s="4">
        <v>125110</v>
      </c>
      <c r="U1603" s="4">
        <v>8125110</v>
      </c>
      <c r="V1603" s="4" t="s">
        <v>826</v>
      </c>
      <c r="W1603" s="4">
        <v>1335</v>
      </c>
      <c r="Y1603" s="31">
        <v>0.71394410402032582</v>
      </c>
      <c r="Z1603" s="33">
        <v>5</v>
      </c>
      <c r="AA1603" s="34">
        <v>0.14278882080406516</v>
      </c>
      <c r="AB1603" s="32">
        <v>0.2</v>
      </c>
    </row>
    <row r="1604" spans="6:28" x14ac:dyDescent="0.2">
      <c r="F1604" s="24">
        <v>0.40435718521446928</v>
      </c>
      <c r="G1604" s="18">
        <v>0</v>
      </c>
      <c r="H1604" s="21" t="s">
        <v>3312</v>
      </c>
      <c r="I1604" s="16">
        <v>0</v>
      </c>
      <c r="J1604" s="23">
        <v>3867</v>
      </c>
      <c r="K1604" s="14">
        <v>2457</v>
      </c>
      <c r="L1604" s="14">
        <v>5059</v>
      </c>
      <c r="M1604" s="4" t="s">
        <v>870</v>
      </c>
      <c r="N1604" s="4" t="s">
        <v>871</v>
      </c>
      <c r="O1604" s="4" t="s">
        <v>873</v>
      </c>
      <c r="P1604" s="4">
        <v>49</v>
      </c>
      <c r="Q1604" s="4" t="s">
        <v>874</v>
      </c>
      <c r="R1604" s="6">
        <v>9</v>
      </c>
      <c r="S1604" s="4" t="s">
        <v>874</v>
      </c>
      <c r="T1604" s="4">
        <v>125102</v>
      </c>
      <c r="U1604" s="4">
        <v>8125102</v>
      </c>
      <c r="V1604" s="4" t="s">
        <v>1044</v>
      </c>
      <c r="W1604" s="4">
        <v>529</v>
      </c>
      <c r="Y1604" s="31">
        <v>0.66028287797592899</v>
      </c>
      <c r="Z1604" s="33">
        <v>5</v>
      </c>
      <c r="AA1604" s="34">
        <v>0.1320565755951858</v>
      </c>
      <c r="AB1604" s="32">
        <v>0.2</v>
      </c>
    </row>
    <row r="1605" spans="6:28" x14ac:dyDescent="0.2">
      <c r="F1605" s="24">
        <v>0.61299999999999999</v>
      </c>
      <c r="G1605" s="18">
        <v>0</v>
      </c>
      <c r="H1605" s="21" t="s">
        <v>3313</v>
      </c>
      <c r="I1605" s="16">
        <v>0</v>
      </c>
      <c r="J1605" s="23">
        <v>613</v>
      </c>
      <c r="K1605" s="14">
        <v>405</v>
      </c>
      <c r="L1605" s="14">
        <v>1257</v>
      </c>
      <c r="M1605" s="4" t="s">
        <v>870</v>
      </c>
      <c r="N1605" s="4" t="s">
        <v>871</v>
      </c>
      <c r="O1605" s="4" t="s">
        <v>873</v>
      </c>
      <c r="P1605" s="4">
        <v>49</v>
      </c>
      <c r="Q1605" s="4" t="s">
        <v>874</v>
      </c>
      <c r="R1605" s="6">
        <v>10</v>
      </c>
      <c r="S1605" s="4" t="s">
        <v>874</v>
      </c>
      <c r="T1605" s="4">
        <v>125057</v>
      </c>
      <c r="U1605" s="4">
        <v>8125057</v>
      </c>
      <c r="V1605" s="4" t="s">
        <v>811</v>
      </c>
      <c r="W1605" s="4">
        <v>1257</v>
      </c>
      <c r="Y1605" s="31">
        <v>0.73054945054945053</v>
      </c>
      <c r="Z1605" s="33">
        <v>1</v>
      </c>
      <c r="AA1605" s="34">
        <v>0.73054945054945053</v>
      </c>
      <c r="AB1605" s="32">
        <v>1</v>
      </c>
    </row>
    <row r="1606" spans="6:28" x14ac:dyDescent="0.2">
      <c r="F1606" s="24">
        <v>0.95899999999999996</v>
      </c>
      <c r="G1606" s="18">
        <v>0</v>
      </c>
      <c r="H1606" s="21" t="s">
        <v>3314</v>
      </c>
      <c r="I1606" s="16">
        <v>0</v>
      </c>
      <c r="J1606" s="23">
        <v>959</v>
      </c>
      <c r="K1606" s="14">
        <v>439</v>
      </c>
      <c r="L1606" s="14">
        <v>1750</v>
      </c>
      <c r="M1606" s="4" t="s">
        <v>870</v>
      </c>
      <c r="N1606" s="4" t="s">
        <v>871</v>
      </c>
      <c r="O1606" s="4" t="s">
        <v>873</v>
      </c>
      <c r="P1606" s="4">
        <v>49</v>
      </c>
      <c r="Q1606" s="4" t="s">
        <v>874</v>
      </c>
      <c r="R1606" s="6">
        <v>11</v>
      </c>
      <c r="S1606" s="4" t="s">
        <v>874</v>
      </c>
      <c r="T1606" s="4">
        <v>125059</v>
      </c>
      <c r="U1606" s="4">
        <v>8125059</v>
      </c>
      <c r="V1606" s="4" t="s">
        <v>1045</v>
      </c>
      <c r="W1606" s="4">
        <v>1750</v>
      </c>
      <c r="Y1606" s="31">
        <v>0.69536213468869124</v>
      </c>
      <c r="Z1606" s="33">
        <v>1</v>
      </c>
      <c r="AA1606" s="34">
        <v>0.69536213468869124</v>
      </c>
      <c r="AB1606" s="32">
        <v>1</v>
      </c>
    </row>
    <row r="1607" spans="6:28" x14ac:dyDescent="0.2">
      <c r="F1607" s="24">
        <v>0.3326029411764706</v>
      </c>
      <c r="G1607" s="18">
        <v>0</v>
      </c>
      <c r="H1607" s="21" t="s">
        <v>3315</v>
      </c>
      <c r="I1607" s="16">
        <v>0</v>
      </c>
      <c r="J1607" s="23">
        <v>2154</v>
      </c>
      <c r="K1607" s="14">
        <v>717</v>
      </c>
      <c r="L1607" s="14">
        <v>3672</v>
      </c>
      <c r="M1607" s="4" t="s">
        <v>870</v>
      </c>
      <c r="N1607" s="4" t="s">
        <v>871</v>
      </c>
      <c r="O1607" s="4" t="s">
        <v>873</v>
      </c>
      <c r="P1607" s="4">
        <v>49</v>
      </c>
      <c r="Q1607" s="4" t="s">
        <v>874</v>
      </c>
      <c r="R1607" s="6">
        <v>12</v>
      </c>
      <c r="S1607" s="4" t="s">
        <v>874</v>
      </c>
      <c r="T1607" s="4">
        <v>125107</v>
      </c>
      <c r="U1607" s="4">
        <v>8125107</v>
      </c>
      <c r="V1607" s="4" t="s">
        <v>824</v>
      </c>
      <c r="W1607" s="4">
        <v>567</v>
      </c>
      <c r="Y1607" s="31">
        <v>0.67079321412196236</v>
      </c>
      <c r="Z1607" s="33">
        <v>6</v>
      </c>
      <c r="AA1607" s="34">
        <v>0.11179886902032705</v>
      </c>
      <c r="AB1607" s="32">
        <v>0.16666666666666666</v>
      </c>
    </row>
    <row r="1608" spans="6:28" x14ac:dyDescent="0.2">
      <c r="F1608" s="24">
        <v>5.6631390669250256E-2</v>
      </c>
      <c r="G1608" s="18">
        <v>0</v>
      </c>
      <c r="H1608" s="21" t="s">
        <v>3315</v>
      </c>
      <c r="I1608" s="16">
        <v>0</v>
      </c>
      <c r="J1608" s="23">
        <v>3454</v>
      </c>
      <c r="K1608" s="14">
        <v>1965</v>
      </c>
      <c r="L1608" s="14">
        <v>6709</v>
      </c>
      <c r="M1608" s="4" t="s">
        <v>870</v>
      </c>
      <c r="N1608" s="4" t="s">
        <v>871</v>
      </c>
      <c r="O1608" s="4" t="s">
        <v>873</v>
      </c>
      <c r="P1608" s="4">
        <v>49</v>
      </c>
      <c r="Q1608" s="4" t="s">
        <v>874</v>
      </c>
      <c r="R1608" s="6">
        <v>12</v>
      </c>
      <c r="S1608" s="4" t="s">
        <v>874</v>
      </c>
      <c r="T1608" s="4">
        <v>126011</v>
      </c>
      <c r="U1608" s="4">
        <v>8126011</v>
      </c>
      <c r="V1608" s="4" t="s">
        <v>830</v>
      </c>
      <c r="W1608" s="4">
        <v>110</v>
      </c>
      <c r="Y1608" s="31">
        <v>0.71520448548812665</v>
      </c>
      <c r="Z1608" s="33">
        <v>9</v>
      </c>
      <c r="AA1608" s="34">
        <v>7.9467165054236288E-2</v>
      </c>
      <c r="AB1608" s="32">
        <v>0.1111111111111111</v>
      </c>
    </row>
    <row r="1609" spans="6:28" x14ac:dyDescent="0.2">
      <c r="F1609" s="24">
        <v>0.5437794117647059</v>
      </c>
      <c r="G1609" s="18">
        <v>0</v>
      </c>
      <c r="H1609" s="21" t="s">
        <v>3316</v>
      </c>
      <c r="I1609" s="16">
        <v>0</v>
      </c>
      <c r="J1609" s="23">
        <v>2154</v>
      </c>
      <c r="K1609" s="14">
        <v>717</v>
      </c>
      <c r="L1609" s="14">
        <v>3672</v>
      </c>
      <c r="M1609" s="4" t="s">
        <v>870</v>
      </c>
      <c r="N1609" s="4" t="s">
        <v>871</v>
      </c>
      <c r="O1609" s="4" t="s">
        <v>873</v>
      </c>
      <c r="P1609" s="4">
        <v>49</v>
      </c>
      <c r="Q1609" s="4" t="s">
        <v>874</v>
      </c>
      <c r="R1609" s="6">
        <v>13</v>
      </c>
      <c r="S1609" s="4" t="s">
        <v>874</v>
      </c>
      <c r="T1609" s="4">
        <v>125107</v>
      </c>
      <c r="U1609" s="4">
        <v>8125107</v>
      </c>
      <c r="V1609" s="4" t="s">
        <v>824</v>
      </c>
      <c r="W1609" s="4">
        <v>927</v>
      </c>
      <c r="Y1609" s="31">
        <v>0.67079321412196236</v>
      </c>
      <c r="Z1609" s="33">
        <v>6</v>
      </c>
      <c r="AA1609" s="34">
        <v>0.11179886902032705</v>
      </c>
      <c r="AB1609" s="32">
        <v>0.16666666666666666</v>
      </c>
    </row>
    <row r="1610" spans="6:28" x14ac:dyDescent="0.2">
      <c r="F1610" s="24">
        <v>0.1542761437908497</v>
      </c>
      <c r="G1610" s="18">
        <v>0</v>
      </c>
      <c r="H1610" s="21" t="s">
        <v>3316</v>
      </c>
      <c r="I1610" s="16">
        <v>0</v>
      </c>
      <c r="J1610" s="23">
        <v>2154</v>
      </c>
      <c r="K1610" s="14">
        <v>717</v>
      </c>
      <c r="L1610" s="14">
        <v>3672</v>
      </c>
      <c r="M1610" s="4" t="s">
        <v>870</v>
      </c>
      <c r="N1610" s="4" t="s">
        <v>871</v>
      </c>
      <c r="O1610" s="4" t="s">
        <v>873</v>
      </c>
      <c r="P1610" s="4">
        <v>49</v>
      </c>
      <c r="Q1610" s="4" t="s">
        <v>874</v>
      </c>
      <c r="R1610" s="6">
        <v>13</v>
      </c>
      <c r="S1610" s="4" t="s">
        <v>870</v>
      </c>
      <c r="T1610" s="4">
        <v>125107</v>
      </c>
      <c r="U1610" s="4">
        <v>8125107</v>
      </c>
      <c r="V1610" s="4" t="s">
        <v>824</v>
      </c>
      <c r="W1610" s="4">
        <v>263</v>
      </c>
      <c r="Y1610" s="31">
        <v>0.67079321412196236</v>
      </c>
      <c r="Z1610" s="33">
        <v>6</v>
      </c>
      <c r="AA1610" s="34">
        <v>0.11179886902032705</v>
      </c>
      <c r="AB1610" s="32">
        <v>0.16666666666666666</v>
      </c>
    </row>
    <row r="1611" spans="6:28" x14ac:dyDescent="0.2">
      <c r="F1611" s="24">
        <v>0</v>
      </c>
      <c r="G1611" s="18">
        <v>0</v>
      </c>
      <c r="H1611" s="21" t="s">
        <v>3317</v>
      </c>
      <c r="I1611" s="16">
        <v>0</v>
      </c>
      <c r="J1611" s="23">
        <v>662</v>
      </c>
      <c r="K1611" s="14">
        <v>264</v>
      </c>
      <c r="L1611" s="14">
        <v>1175</v>
      </c>
      <c r="M1611" s="4" t="s">
        <v>870</v>
      </c>
      <c r="N1611" s="4" t="s">
        <v>871</v>
      </c>
      <c r="O1611" s="4" t="s">
        <v>873</v>
      </c>
      <c r="P1611" s="4">
        <v>49</v>
      </c>
      <c r="Q1611" s="4" t="s">
        <v>874</v>
      </c>
      <c r="R1611" s="6">
        <v>14</v>
      </c>
      <c r="S1611" s="4" t="s">
        <v>874</v>
      </c>
      <c r="T1611" s="4">
        <v>119069</v>
      </c>
      <c r="U1611" s="4">
        <v>8119069</v>
      </c>
      <c r="V1611" s="4" t="s">
        <v>790</v>
      </c>
      <c r="W1611" s="4">
        <v>0</v>
      </c>
      <c r="Y1611" s="31">
        <v>0.68491194669205135</v>
      </c>
      <c r="Z1611" s="33">
        <v>4</v>
      </c>
      <c r="AA1611" s="34">
        <v>0.17122798667301284</v>
      </c>
      <c r="AB1611" s="32">
        <v>0.25</v>
      </c>
    </row>
    <row r="1612" spans="6:28" x14ac:dyDescent="0.2">
      <c r="F1612" s="24">
        <v>0.18888562091503269</v>
      </c>
      <c r="G1612" s="18">
        <v>0</v>
      </c>
      <c r="H1612" s="21" t="s">
        <v>3317</v>
      </c>
      <c r="I1612" s="16">
        <v>0</v>
      </c>
      <c r="J1612" s="23">
        <v>2154</v>
      </c>
      <c r="K1612" s="14">
        <v>717</v>
      </c>
      <c r="L1612" s="14">
        <v>3672</v>
      </c>
      <c r="M1612" s="4" t="s">
        <v>870</v>
      </c>
      <c r="N1612" s="4" t="s">
        <v>871</v>
      </c>
      <c r="O1612" s="4" t="s">
        <v>873</v>
      </c>
      <c r="P1612" s="4">
        <v>49</v>
      </c>
      <c r="Q1612" s="4" t="s">
        <v>874</v>
      </c>
      <c r="R1612" s="6">
        <v>14</v>
      </c>
      <c r="S1612" s="4" t="s">
        <v>874</v>
      </c>
      <c r="T1612" s="4">
        <v>125107</v>
      </c>
      <c r="U1612" s="4">
        <v>8125107</v>
      </c>
      <c r="V1612" s="4" t="s">
        <v>824</v>
      </c>
      <c r="W1612" s="4">
        <v>322</v>
      </c>
      <c r="Y1612" s="31">
        <v>0.67079321412196236</v>
      </c>
      <c r="Z1612" s="33">
        <v>6</v>
      </c>
      <c r="AA1612" s="34">
        <v>0.11179886902032705</v>
      </c>
      <c r="AB1612" s="32">
        <v>0.16666666666666666</v>
      </c>
    </row>
    <row r="1613" spans="6:28" x14ac:dyDescent="0.2">
      <c r="F1613" s="24">
        <v>0.43245789238336557</v>
      </c>
      <c r="G1613" s="18">
        <v>0</v>
      </c>
      <c r="H1613" s="21" t="s">
        <v>3318</v>
      </c>
      <c r="I1613" s="16">
        <v>0</v>
      </c>
      <c r="J1613" s="23">
        <v>3454</v>
      </c>
      <c r="K1613" s="14">
        <v>1965</v>
      </c>
      <c r="L1613" s="14">
        <v>6709</v>
      </c>
      <c r="M1613" s="4" t="s">
        <v>870</v>
      </c>
      <c r="N1613" s="4" t="s">
        <v>871</v>
      </c>
      <c r="O1613" s="4" t="s">
        <v>873</v>
      </c>
      <c r="P1613" s="4">
        <v>49</v>
      </c>
      <c r="Q1613" s="4" t="s">
        <v>874</v>
      </c>
      <c r="R1613" s="6">
        <v>15</v>
      </c>
      <c r="S1613" s="4" t="s">
        <v>874</v>
      </c>
      <c r="T1613" s="4">
        <v>126011</v>
      </c>
      <c r="U1613" s="4">
        <v>8126011</v>
      </c>
      <c r="V1613" s="4" t="s">
        <v>830</v>
      </c>
      <c r="W1613" s="4">
        <v>840</v>
      </c>
      <c r="Y1613" s="31">
        <v>0.71520448548812665</v>
      </c>
      <c r="Z1613" s="33">
        <v>9</v>
      </c>
      <c r="AA1613" s="34">
        <v>7.9467165054236288E-2</v>
      </c>
      <c r="AB1613" s="32">
        <v>0.1111111111111111</v>
      </c>
    </row>
    <row r="1614" spans="6:28" x14ac:dyDescent="0.2">
      <c r="F1614" s="24">
        <v>2.3684848484848485E-3</v>
      </c>
      <c r="G1614" s="18">
        <v>0</v>
      </c>
      <c r="H1614" s="21" t="s">
        <v>3319</v>
      </c>
      <c r="I1614" s="16">
        <v>0</v>
      </c>
      <c r="J1614" s="23">
        <v>977</v>
      </c>
      <c r="K1614" s="14">
        <v>814</v>
      </c>
      <c r="L1614" s="14">
        <v>1650</v>
      </c>
      <c r="M1614" s="4" t="s">
        <v>870</v>
      </c>
      <c r="N1614" s="4" t="s">
        <v>871</v>
      </c>
      <c r="O1614" s="4" t="s">
        <v>873</v>
      </c>
      <c r="P1614" s="4">
        <v>49</v>
      </c>
      <c r="Q1614" s="4" t="s">
        <v>874</v>
      </c>
      <c r="R1614" s="6">
        <v>16</v>
      </c>
      <c r="S1614" s="4" t="s">
        <v>874</v>
      </c>
      <c r="T1614" s="4">
        <v>125024</v>
      </c>
      <c r="U1614" s="4">
        <v>8125024</v>
      </c>
      <c r="V1614" s="4" t="s">
        <v>803</v>
      </c>
      <c r="W1614" s="4">
        <v>4</v>
      </c>
      <c r="Y1614" s="31">
        <v>0.71607090961929676</v>
      </c>
      <c r="Z1614" s="33">
        <v>2</v>
      </c>
      <c r="AA1614" s="34">
        <v>0.35803545480964838</v>
      </c>
      <c r="AB1614" s="32">
        <v>0.5</v>
      </c>
    </row>
    <row r="1615" spans="6:28" x14ac:dyDescent="0.2">
      <c r="F1615" s="24">
        <v>0.48538149831982608</v>
      </c>
      <c r="G1615" s="18">
        <v>0</v>
      </c>
      <c r="H1615" s="21" t="s">
        <v>3319</v>
      </c>
      <c r="I1615" s="16">
        <v>0</v>
      </c>
      <c r="J1615" s="23">
        <v>3867</v>
      </c>
      <c r="K1615" s="14">
        <v>2457</v>
      </c>
      <c r="L1615" s="14">
        <v>5059</v>
      </c>
      <c r="M1615" s="4" t="s">
        <v>870</v>
      </c>
      <c r="N1615" s="4" t="s">
        <v>871</v>
      </c>
      <c r="O1615" s="4" t="s">
        <v>873</v>
      </c>
      <c r="P1615" s="4">
        <v>49</v>
      </c>
      <c r="Q1615" s="4" t="s">
        <v>874</v>
      </c>
      <c r="R1615" s="6">
        <v>16</v>
      </c>
      <c r="S1615" s="4" t="s">
        <v>874</v>
      </c>
      <c r="T1615" s="4">
        <v>125102</v>
      </c>
      <c r="U1615" s="4">
        <v>8125102</v>
      </c>
      <c r="V1615" s="4" t="s">
        <v>1044</v>
      </c>
      <c r="W1615" s="4">
        <v>635</v>
      </c>
      <c r="Y1615" s="31">
        <v>0.66028287797592899</v>
      </c>
      <c r="Z1615" s="33">
        <v>5</v>
      </c>
      <c r="AA1615" s="34">
        <v>0.1320565755951858</v>
      </c>
      <c r="AB1615" s="32">
        <v>0.2</v>
      </c>
    </row>
    <row r="1616" spans="6:28" x14ac:dyDescent="0.2">
      <c r="F1616" s="24">
        <v>0.51883360023293046</v>
      </c>
      <c r="G1616" s="18">
        <v>0</v>
      </c>
      <c r="H1616" s="21" t="s">
        <v>3319</v>
      </c>
      <c r="I1616" s="16">
        <v>0</v>
      </c>
      <c r="J1616" s="23">
        <v>3828</v>
      </c>
      <c r="K1616" s="14">
        <v>2685</v>
      </c>
      <c r="L1616" s="14">
        <v>6869</v>
      </c>
      <c r="M1616" s="4" t="s">
        <v>870</v>
      </c>
      <c r="N1616" s="4" t="s">
        <v>871</v>
      </c>
      <c r="O1616" s="4" t="s">
        <v>873</v>
      </c>
      <c r="P1616" s="4">
        <v>49</v>
      </c>
      <c r="Q1616" s="4" t="s">
        <v>874</v>
      </c>
      <c r="R1616" s="6">
        <v>16</v>
      </c>
      <c r="S1616" s="4" t="s">
        <v>874</v>
      </c>
      <c r="T1616" s="4">
        <v>125110</v>
      </c>
      <c r="U1616" s="4">
        <v>8125110</v>
      </c>
      <c r="V1616" s="4" t="s">
        <v>826</v>
      </c>
      <c r="W1616" s="4">
        <v>931</v>
      </c>
      <c r="Y1616" s="31">
        <v>0.71394410402032582</v>
      </c>
      <c r="Z1616" s="33">
        <v>5</v>
      </c>
      <c r="AA1616" s="34">
        <v>0.14278882080406516</v>
      </c>
      <c r="AB1616" s="32">
        <v>0.2</v>
      </c>
    </row>
    <row r="1617" spans="6:28" x14ac:dyDescent="0.2">
      <c r="F1617" s="24">
        <v>0.41958712177671786</v>
      </c>
      <c r="G1617" s="18">
        <v>0</v>
      </c>
      <c r="H1617" s="21" t="s">
        <v>3320</v>
      </c>
      <c r="I1617" s="16">
        <v>0</v>
      </c>
      <c r="J1617" s="23">
        <v>3454</v>
      </c>
      <c r="K1617" s="14">
        <v>1965</v>
      </c>
      <c r="L1617" s="14">
        <v>6709</v>
      </c>
      <c r="M1617" s="4" t="s">
        <v>870</v>
      </c>
      <c r="N1617" s="4" t="s">
        <v>871</v>
      </c>
      <c r="O1617" s="4" t="s">
        <v>873</v>
      </c>
      <c r="P1617" s="4">
        <v>49</v>
      </c>
      <c r="Q1617" s="4" t="s">
        <v>874</v>
      </c>
      <c r="R1617" s="6">
        <v>17</v>
      </c>
      <c r="S1617" s="4" t="s">
        <v>874</v>
      </c>
      <c r="T1617" s="4">
        <v>126011</v>
      </c>
      <c r="U1617" s="4">
        <v>8126011</v>
      </c>
      <c r="V1617" s="4" t="s">
        <v>830</v>
      </c>
      <c r="W1617" s="4">
        <v>815</v>
      </c>
      <c r="Y1617" s="31">
        <v>0.71520448548812665</v>
      </c>
      <c r="Z1617" s="33">
        <v>9</v>
      </c>
      <c r="AA1617" s="34">
        <v>7.9467165054236288E-2</v>
      </c>
      <c r="AB1617" s="32">
        <v>0.1111111111111111</v>
      </c>
    </row>
    <row r="1618" spans="6:28" x14ac:dyDescent="0.2">
      <c r="F1618" s="24">
        <v>6.0320855614973265E-3</v>
      </c>
      <c r="G1618" s="18">
        <v>0</v>
      </c>
      <c r="H1618" s="21" t="s">
        <v>3321</v>
      </c>
      <c r="I1618" s="16">
        <v>0</v>
      </c>
      <c r="J1618" s="23">
        <v>1551</v>
      </c>
      <c r="K1618" s="14">
        <v>923</v>
      </c>
      <c r="L1618" s="14">
        <v>2057</v>
      </c>
      <c r="M1618" s="4" t="s">
        <v>870</v>
      </c>
      <c r="N1618" s="4" t="s">
        <v>871</v>
      </c>
      <c r="O1618" s="4" t="s">
        <v>873</v>
      </c>
      <c r="P1618" s="4">
        <v>49</v>
      </c>
      <c r="Q1618" s="4" t="s">
        <v>874</v>
      </c>
      <c r="R1618" s="6">
        <v>18</v>
      </c>
      <c r="S1618" s="4" t="s">
        <v>874</v>
      </c>
      <c r="T1618" s="4">
        <v>125001</v>
      </c>
      <c r="U1618" s="4">
        <v>8125001</v>
      </c>
      <c r="V1618" s="4" t="s">
        <v>800</v>
      </c>
      <c r="W1618" s="4">
        <v>8</v>
      </c>
      <c r="Y1618" s="31">
        <v>0.6576914588391084</v>
      </c>
      <c r="Z1618" s="33">
        <v>3</v>
      </c>
      <c r="AA1618" s="34">
        <v>0.21923048627970279</v>
      </c>
      <c r="AB1618" s="32">
        <v>0.33333333333333331</v>
      </c>
    </row>
    <row r="1619" spans="6:28" x14ac:dyDescent="0.2">
      <c r="F1619" s="24">
        <v>1.6887608069164263E-3</v>
      </c>
      <c r="G1619" s="18">
        <v>0</v>
      </c>
      <c r="H1619" s="21" t="s">
        <v>3321</v>
      </c>
      <c r="I1619" s="16">
        <v>0</v>
      </c>
      <c r="J1619" s="23">
        <v>2344</v>
      </c>
      <c r="K1619" s="14">
        <v>1014</v>
      </c>
      <c r="L1619" s="14">
        <v>2776</v>
      </c>
      <c r="M1619" s="4" t="s">
        <v>870</v>
      </c>
      <c r="N1619" s="4" t="s">
        <v>871</v>
      </c>
      <c r="O1619" s="4" t="s">
        <v>873</v>
      </c>
      <c r="P1619" s="4">
        <v>49</v>
      </c>
      <c r="Q1619" s="4" t="s">
        <v>874</v>
      </c>
      <c r="R1619" s="6">
        <v>18</v>
      </c>
      <c r="S1619" s="4" t="s">
        <v>874</v>
      </c>
      <c r="T1619" s="4">
        <v>125008</v>
      </c>
      <c r="U1619" s="4">
        <v>8125008</v>
      </c>
      <c r="V1619" s="4" t="s">
        <v>1009</v>
      </c>
      <c r="W1619" s="4">
        <v>2</v>
      </c>
      <c r="Y1619" s="31">
        <v>0.61786762308444731</v>
      </c>
      <c r="Z1619" s="33">
        <v>5</v>
      </c>
      <c r="AA1619" s="34">
        <v>0.12357352461688946</v>
      </c>
      <c r="AB1619" s="32">
        <v>0.2</v>
      </c>
    </row>
    <row r="1620" spans="6:28" x14ac:dyDescent="0.2">
      <c r="F1620" s="24">
        <v>0.88160808709175753</v>
      </c>
      <c r="G1620" s="18">
        <v>0</v>
      </c>
      <c r="H1620" s="21" t="s">
        <v>3321</v>
      </c>
      <c r="I1620" s="16">
        <v>0</v>
      </c>
      <c r="J1620" s="23">
        <v>2772</v>
      </c>
      <c r="K1620" s="14">
        <v>1383</v>
      </c>
      <c r="L1620" s="14">
        <v>3858</v>
      </c>
      <c r="M1620" s="4" t="s">
        <v>870</v>
      </c>
      <c r="N1620" s="4" t="s">
        <v>871</v>
      </c>
      <c r="O1620" s="4" t="s">
        <v>873</v>
      </c>
      <c r="P1620" s="4">
        <v>49</v>
      </c>
      <c r="Q1620" s="4" t="s">
        <v>874</v>
      </c>
      <c r="R1620" s="6">
        <v>18</v>
      </c>
      <c r="S1620" s="4" t="s">
        <v>874</v>
      </c>
      <c r="T1620" s="4">
        <v>125098</v>
      </c>
      <c r="U1620" s="4">
        <v>8125098</v>
      </c>
      <c r="V1620" s="4" t="s">
        <v>823</v>
      </c>
      <c r="W1620" s="4">
        <v>1227</v>
      </c>
      <c r="Y1620" s="31">
        <v>0.65406214900786219</v>
      </c>
      <c r="Z1620" s="33">
        <v>3</v>
      </c>
      <c r="AA1620" s="34">
        <v>0.21802071633595407</v>
      </c>
      <c r="AB1620" s="32">
        <v>0.33333333333333331</v>
      </c>
    </row>
    <row r="1621" spans="6:28" x14ac:dyDescent="0.2">
      <c r="F1621" s="24">
        <v>0.3686188701743926</v>
      </c>
      <c r="G1621" s="18">
        <v>0</v>
      </c>
      <c r="H1621" s="21" t="s">
        <v>3322</v>
      </c>
      <c r="I1621" s="16">
        <v>0</v>
      </c>
      <c r="J1621" s="23">
        <v>3454</v>
      </c>
      <c r="K1621" s="14">
        <v>1965</v>
      </c>
      <c r="L1621" s="14">
        <v>6709</v>
      </c>
      <c r="M1621" s="4" t="s">
        <v>870</v>
      </c>
      <c r="N1621" s="4" t="s">
        <v>871</v>
      </c>
      <c r="O1621" s="4" t="s">
        <v>873</v>
      </c>
      <c r="P1621" s="4">
        <v>49</v>
      </c>
      <c r="Q1621" s="4" t="s">
        <v>874</v>
      </c>
      <c r="R1621" s="6">
        <v>20</v>
      </c>
      <c r="S1621" s="4" t="s">
        <v>874</v>
      </c>
      <c r="T1621" s="4">
        <v>126011</v>
      </c>
      <c r="U1621" s="4">
        <v>8126011</v>
      </c>
      <c r="V1621" s="4" t="s">
        <v>830</v>
      </c>
      <c r="W1621" s="4">
        <v>716</v>
      </c>
      <c r="Y1621" s="31">
        <v>0.71520448548812665</v>
      </c>
      <c r="Z1621" s="33">
        <v>9</v>
      </c>
      <c r="AA1621" s="34">
        <v>7.9467165054236288E-2</v>
      </c>
      <c r="AB1621" s="32">
        <v>0.1111111111111111</v>
      </c>
    </row>
    <row r="1622" spans="6:28" x14ac:dyDescent="0.2">
      <c r="F1622" s="24">
        <v>0.25535608883589206</v>
      </c>
      <c r="G1622" s="18">
        <v>0</v>
      </c>
      <c r="H1622" s="21" t="s">
        <v>3323</v>
      </c>
      <c r="I1622" s="16">
        <v>0</v>
      </c>
      <c r="J1622" s="23">
        <v>3454</v>
      </c>
      <c r="K1622" s="14">
        <v>1965</v>
      </c>
      <c r="L1622" s="14">
        <v>6709</v>
      </c>
      <c r="M1622" s="4" t="s">
        <v>870</v>
      </c>
      <c r="N1622" s="4" t="s">
        <v>871</v>
      </c>
      <c r="O1622" s="4" t="s">
        <v>873</v>
      </c>
      <c r="P1622" s="4">
        <v>49</v>
      </c>
      <c r="Q1622" s="4" t="s">
        <v>874</v>
      </c>
      <c r="R1622" s="6">
        <v>21</v>
      </c>
      <c r="S1622" s="4" t="s">
        <v>874</v>
      </c>
      <c r="T1622" s="4">
        <v>126011</v>
      </c>
      <c r="U1622" s="4">
        <v>8126011</v>
      </c>
      <c r="V1622" s="4" t="s">
        <v>830</v>
      </c>
      <c r="W1622" s="4">
        <v>496</v>
      </c>
      <c r="Y1622" s="31">
        <v>0.71520448548812665</v>
      </c>
      <c r="Z1622" s="33">
        <v>9</v>
      </c>
      <c r="AA1622" s="34">
        <v>7.9467165054236288E-2</v>
      </c>
      <c r="AB1622" s="32">
        <v>0.1111111111111111</v>
      </c>
    </row>
    <row r="1623" spans="6:28" x14ac:dyDescent="0.2">
      <c r="F1623" s="24">
        <v>0.34648114473095842</v>
      </c>
      <c r="G1623" s="18">
        <v>0</v>
      </c>
      <c r="H1623" s="21" t="s">
        <v>3324</v>
      </c>
      <c r="I1623" s="16">
        <v>0</v>
      </c>
      <c r="J1623" s="23">
        <v>3454</v>
      </c>
      <c r="K1623" s="14">
        <v>1965</v>
      </c>
      <c r="L1623" s="14">
        <v>6709</v>
      </c>
      <c r="M1623" s="4" t="s">
        <v>870</v>
      </c>
      <c r="N1623" s="4" t="s">
        <v>871</v>
      </c>
      <c r="O1623" s="4" t="s">
        <v>873</v>
      </c>
      <c r="P1623" s="4">
        <v>49</v>
      </c>
      <c r="Q1623" s="4" t="s">
        <v>874</v>
      </c>
      <c r="R1623" s="6">
        <v>22</v>
      </c>
      <c r="S1623" s="4" t="s">
        <v>874</v>
      </c>
      <c r="T1623" s="4">
        <v>126011</v>
      </c>
      <c r="U1623" s="4">
        <v>8126011</v>
      </c>
      <c r="V1623" s="4" t="s">
        <v>830</v>
      </c>
      <c r="W1623" s="4">
        <v>673</v>
      </c>
      <c r="Y1623" s="31">
        <v>0.71520448548812665</v>
      </c>
      <c r="Z1623" s="33">
        <v>9</v>
      </c>
      <c r="AA1623" s="34">
        <v>7.9467165054236288E-2</v>
      </c>
      <c r="AB1623" s="32">
        <v>0.1111111111111111</v>
      </c>
    </row>
    <row r="1624" spans="6:28" x14ac:dyDescent="0.2">
      <c r="F1624" s="24">
        <v>1.0254069005677682</v>
      </c>
      <c r="G1624" s="18">
        <v>0</v>
      </c>
      <c r="H1624" s="21" t="s">
        <v>3325</v>
      </c>
      <c r="I1624" s="16">
        <v>0</v>
      </c>
      <c r="J1624" s="23">
        <v>3828</v>
      </c>
      <c r="K1624" s="14">
        <v>2685</v>
      </c>
      <c r="L1624" s="14">
        <v>6869</v>
      </c>
      <c r="M1624" s="4" t="s">
        <v>870</v>
      </c>
      <c r="N1624" s="4" t="s">
        <v>871</v>
      </c>
      <c r="O1624" s="4" t="s">
        <v>873</v>
      </c>
      <c r="P1624" s="4">
        <v>49</v>
      </c>
      <c r="Q1624" s="4" t="s">
        <v>874</v>
      </c>
      <c r="R1624" s="6">
        <v>23</v>
      </c>
      <c r="S1624" s="4" t="s">
        <v>874</v>
      </c>
      <c r="T1624" s="4">
        <v>125110</v>
      </c>
      <c r="U1624" s="4">
        <v>8125110</v>
      </c>
      <c r="V1624" s="4" t="s">
        <v>826</v>
      </c>
      <c r="W1624" s="4">
        <v>1840</v>
      </c>
      <c r="Y1624" s="31">
        <v>0.71394410402032582</v>
      </c>
      <c r="Z1624" s="33">
        <v>5</v>
      </c>
      <c r="AA1624" s="34">
        <v>0.14278882080406516</v>
      </c>
      <c r="AB1624" s="32">
        <v>0.2</v>
      </c>
    </row>
    <row r="1625" spans="6:28" x14ac:dyDescent="0.2">
      <c r="F1625" s="24">
        <v>6.3489583333333335E-2</v>
      </c>
      <c r="G1625" s="18">
        <v>0</v>
      </c>
      <c r="H1625" s="21" t="s">
        <v>3326</v>
      </c>
      <c r="I1625" s="16">
        <v>0</v>
      </c>
      <c r="J1625" s="23">
        <v>805</v>
      </c>
      <c r="K1625" s="14">
        <v>335</v>
      </c>
      <c r="L1625" s="14">
        <v>1344</v>
      </c>
      <c r="M1625" s="4" t="s">
        <v>870</v>
      </c>
      <c r="N1625" s="4" t="s">
        <v>871</v>
      </c>
      <c r="O1625" s="4" t="s">
        <v>873</v>
      </c>
      <c r="P1625" s="4">
        <v>49</v>
      </c>
      <c r="Q1625" s="4" t="s">
        <v>874</v>
      </c>
      <c r="R1625" s="6">
        <v>24</v>
      </c>
      <c r="S1625" s="4" t="s">
        <v>874</v>
      </c>
      <c r="T1625" s="4">
        <v>119024</v>
      </c>
      <c r="U1625" s="4">
        <v>8119024</v>
      </c>
      <c r="V1625" s="4" t="s">
        <v>781</v>
      </c>
      <c r="W1625" s="4">
        <v>106</v>
      </c>
      <c r="Y1625" s="31">
        <v>0.67592592592592593</v>
      </c>
      <c r="Z1625" s="33">
        <v>4</v>
      </c>
      <c r="AA1625" s="34">
        <v>0.16898148148148148</v>
      </c>
      <c r="AB1625" s="32">
        <v>0.25</v>
      </c>
    </row>
    <row r="1626" spans="6:28" x14ac:dyDescent="0.2">
      <c r="F1626" s="24">
        <v>3.5494468085106382E-2</v>
      </c>
      <c r="G1626" s="18">
        <v>0</v>
      </c>
      <c r="H1626" s="21" t="s">
        <v>3326</v>
      </c>
      <c r="I1626" s="16">
        <v>0</v>
      </c>
      <c r="J1626" s="23">
        <v>662</v>
      </c>
      <c r="K1626" s="14">
        <v>264</v>
      </c>
      <c r="L1626" s="14">
        <v>1175</v>
      </c>
      <c r="M1626" s="4" t="s">
        <v>870</v>
      </c>
      <c r="N1626" s="4" t="s">
        <v>871</v>
      </c>
      <c r="O1626" s="4" t="s">
        <v>873</v>
      </c>
      <c r="P1626" s="4">
        <v>49</v>
      </c>
      <c r="Q1626" s="4" t="s">
        <v>874</v>
      </c>
      <c r="R1626" s="6">
        <v>24</v>
      </c>
      <c r="S1626" s="4" t="s">
        <v>874</v>
      </c>
      <c r="T1626" s="4">
        <v>119069</v>
      </c>
      <c r="U1626" s="4">
        <v>8119069</v>
      </c>
      <c r="V1626" s="4" t="s">
        <v>790</v>
      </c>
      <c r="W1626" s="4">
        <v>63</v>
      </c>
      <c r="Y1626" s="31">
        <v>0.68491194669205135</v>
      </c>
      <c r="Z1626" s="33">
        <v>4</v>
      </c>
      <c r="AA1626" s="34">
        <v>0.17122798667301284</v>
      </c>
      <c r="AB1626" s="32">
        <v>0.25</v>
      </c>
    </row>
    <row r="1627" spans="6:28" x14ac:dyDescent="0.2">
      <c r="F1627" s="24">
        <v>0.8652369281045752</v>
      </c>
      <c r="G1627" s="18">
        <v>0</v>
      </c>
      <c r="H1627" s="21" t="s">
        <v>3326</v>
      </c>
      <c r="I1627" s="16">
        <v>0</v>
      </c>
      <c r="J1627" s="23">
        <v>2154</v>
      </c>
      <c r="K1627" s="14">
        <v>717</v>
      </c>
      <c r="L1627" s="14">
        <v>3672</v>
      </c>
      <c r="M1627" s="4" t="s">
        <v>870</v>
      </c>
      <c r="N1627" s="4" t="s">
        <v>871</v>
      </c>
      <c r="O1627" s="4" t="s">
        <v>873</v>
      </c>
      <c r="P1627" s="4">
        <v>49</v>
      </c>
      <c r="Q1627" s="4" t="s">
        <v>874</v>
      </c>
      <c r="R1627" s="6">
        <v>24</v>
      </c>
      <c r="S1627" s="4" t="s">
        <v>874</v>
      </c>
      <c r="T1627" s="4">
        <v>125107</v>
      </c>
      <c r="U1627" s="4">
        <v>8125107</v>
      </c>
      <c r="V1627" s="4" t="s">
        <v>824</v>
      </c>
      <c r="W1627" s="4">
        <v>1475</v>
      </c>
      <c r="Y1627" s="31">
        <v>0.67079321412196236</v>
      </c>
      <c r="Z1627" s="33">
        <v>6</v>
      </c>
      <c r="AA1627" s="34">
        <v>0.11179886902032705</v>
      </c>
      <c r="AB1627" s="32">
        <v>0.16666666666666666</v>
      </c>
    </row>
    <row r="1628" spans="6:28" x14ac:dyDescent="0.2">
      <c r="F1628" s="24">
        <v>6.9218954248366021E-2</v>
      </c>
      <c r="G1628" s="18">
        <v>0</v>
      </c>
      <c r="H1628" s="21" t="s">
        <v>3326</v>
      </c>
      <c r="I1628" s="16">
        <v>0</v>
      </c>
      <c r="J1628" s="23">
        <v>2154</v>
      </c>
      <c r="K1628" s="14">
        <v>717</v>
      </c>
      <c r="L1628" s="14">
        <v>3672</v>
      </c>
      <c r="M1628" s="4" t="s">
        <v>870</v>
      </c>
      <c r="N1628" s="4" t="s">
        <v>871</v>
      </c>
      <c r="O1628" s="4" t="s">
        <v>873</v>
      </c>
      <c r="P1628" s="4">
        <v>49</v>
      </c>
      <c r="Q1628" s="4" t="s">
        <v>874</v>
      </c>
      <c r="R1628" s="6">
        <v>24</v>
      </c>
      <c r="S1628" s="4" t="s">
        <v>870</v>
      </c>
      <c r="T1628" s="4">
        <v>125107</v>
      </c>
      <c r="U1628" s="4">
        <v>8125107</v>
      </c>
      <c r="V1628" s="4" t="s">
        <v>824</v>
      </c>
      <c r="W1628" s="4">
        <v>118</v>
      </c>
      <c r="Y1628" s="31">
        <v>0.67079321412196236</v>
      </c>
      <c r="Z1628" s="33">
        <v>6</v>
      </c>
      <c r="AA1628" s="34">
        <v>0.11179886902032705</v>
      </c>
      <c r="AB1628" s="32">
        <v>0.16666666666666666</v>
      </c>
    </row>
    <row r="1629" spans="6:28" x14ac:dyDescent="0.2">
      <c r="F1629" s="24">
        <v>1.9627742105263157</v>
      </c>
      <c r="G1629" s="18">
        <v>0.17397416715072339</v>
      </c>
      <c r="H1629" s="21" t="s">
        <v>3327</v>
      </c>
      <c r="I1629" s="16">
        <v>0.30354631122316167</v>
      </c>
      <c r="J1629" s="23">
        <v>19474</v>
      </c>
      <c r="K1629" s="14">
        <v>32139</v>
      </c>
      <c r="L1629" s="14">
        <v>15200</v>
      </c>
      <c r="M1629" s="4" t="s">
        <v>870</v>
      </c>
      <c r="N1629" s="4" t="s">
        <v>871</v>
      </c>
      <c r="O1629" s="4" t="s">
        <v>875</v>
      </c>
      <c r="P1629" s="4">
        <v>2</v>
      </c>
      <c r="Q1629" s="4" t="s">
        <v>874</v>
      </c>
      <c r="R1629" s="6">
        <v>2</v>
      </c>
      <c r="S1629" s="4" t="s">
        <v>874</v>
      </c>
      <c r="T1629" s="4">
        <v>136088</v>
      </c>
      <c r="U1629" s="4">
        <v>8136088</v>
      </c>
      <c r="V1629" s="4" t="s">
        <v>1046</v>
      </c>
      <c r="W1629" s="4">
        <v>1532</v>
      </c>
      <c r="Y1629" s="31">
        <v>0.70852977713917953</v>
      </c>
      <c r="Z1629" s="33">
        <v>17</v>
      </c>
      <c r="AA1629" s="34">
        <v>4.1678222184657616E-2</v>
      </c>
      <c r="AB1629" s="32">
        <v>5.8823529411764705E-2</v>
      </c>
    </row>
    <row r="1630" spans="6:28" x14ac:dyDescent="0.2">
      <c r="F1630" s="24">
        <v>1.4618311842105263</v>
      </c>
      <c r="G1630" s="18">
        <v>0.12957214407243825</v>
      </c>
      <c r="H1630" s="21" t="s">
        <v>3327</v>
      </c>
      <c r="I1630" s="16">
        <v>0.30354631122316167</v>
      </c>
      <c r="J1630" s="23">
        <v>19474</v>
      </c>
      <c r="K1630" s="14">
        <v>32139</v>
      </c>
      <c r="L1630" s="14">
        <v>15200</v>
      </c>
      <c r="M1630" s="4" t="s">
        <v>870</v>
      </c>
      <c r="N1630" s="4" t="s">
        <v>871</v>
      </c>
      <c r="O1630" s="4" t="s">
        <v>875</v>
      </c>
      <c r="P1630" s="4">
        <v>2</v>
      </c>
      <c r="Q1630" s="4" t="s">
        <v>874</v>
      </c>
      <c r="R1630" s="6">
        <v>2</v>
      </c>
      <c r="S1630" s="4" t="s">
        <v>870</v>
      </c>
      <c r="T1630" s="4">
        <v>136088</v>
      </c>
      <c r="U1630" s="4">
        <v>8136088</v>
      </c>
      <c r="V1630" s="4" t="s">
        <v>1046</v>
      </c>
      <c r="W1630" s="4">
        <v>1141</v>
      </c>
      <c r="Y1630" s="31">
        <v>0.70852977713917953</v>
      </c>
      <c r="Z1630" s="33">
        <v>17</v>
      </c>
      <c r="AA1630" s="34">
        <v>4.1678222184657616E-2</v>
      </c>
      <c r="AB1630" s="32">
        <v>5.8823529411764705E-2</v>
      </c>
    </row>
    <row r="1631" spans="6:28" x14ac:dyDescent="0.2">
      <c r="F1631" s="24">
        <v>3.4546482412060299E-2</v>
      </c>
      <c r="G1631" s="18">
        <v>1.1247901159344102E-3</v>
      </c>
      <c r="H1631" s="21" t="s">
        <v>3328</v>
      </c>
      <c r="I1631" s="16">
        <v>1.2162450132113201E-2</v>
      </c>
      <c r="J1631" s="23">
        <v>257</v>
      </c>
      <c r="K1631" s="14">
        <v>964</v>
      </c>
      <c r="L1631" s="14">
        <v>796</v>
      </c>
      <c r="M1631" s="4" t="s">
        <v>870</v>
      </c>
      <c r="N1631" s="4" t="s">
        <v>871</v>
      </c>
      <c r="O1631" s="4" t="s">
        <v>875</v>
      </c>
      <c r="P1631" s="4">
        <v>2</v>
      </c>
      <c r="Q1631" s="4" t="s">
        <v>874</v>
      </c>
      <c r="R1631" s="6">
        <v>3</v>
      </c>
      <c r="S1631" s="4" t="s">
        <v>874</v>
      </c>
      <c r="T1631" s="4">
        <v>127013</v>
      </c>
      <c r="U1631" s="4">
        <v>8127013</v>
      </c>
      <c r="V1631" s="4" t="s">
        <v>841</v>
      </c>
      <c r="W1631" s="4">
        <v>107</v>
      </c>
      <c r="Y1631" s="31">
        <v>0.87258304412493803</v>
      </c>
      <c r="Z1631" s="33">
        <v>2</v>
      </c>
      <c r="AA1631" s="34">
        <v>0.43629152206246902</v>
      </c>
      <c r="AB1631" s="32">
        <v>0.5</v>
      </c>
    </row>
    <row r="1632" spans="6:28" x14ac:dyDescent="0.2">
      <c r="F1632" s="24">
        <v>0.222</v>
      </c>
      <c r="G1632" s="18">
        <v>0</v>
      </c>
      <c r="H1632" s="21" t="s">
        <v>3328</v>
      </c>
      <c r="I1632" s="16">
        <v>0</v>
      </c>
      <c r="J1632" s="23">
        <v>222</v>
      </c>
      <c r="K1632" s="14">
        <v>618</v>
      </c>
      <c r="L1632" s="14">
        <v>935</v>
      </c>
      <c r="M1632" s="4" t="s">
        <v>870</v>
      </c>
      <c r="N1632" s="4" t="s">
        <v>871</v>
      </c>
      <c r="O1632" s="4" t="s">
        <v>875</v>
      </c>
      <c r="P1632" s="4">
        <v>2</v>
      </c>
      <c r="Q1632" s="4" t="s">
        <v>874</v>
      </c>
      <c r="R1632" s="6">
        <v>3</v>
      </c>
      <c r="S1632" s="4" t="s">
        <v>874</v>
      </c>
      <c r="T1632" s="4">
        <v>136003</v>
      </c>
      <c r="U1632" s="4">
        <v>8136003</v>
      </c>
      <c r="V1632" s="4" t="s">
        <v>5</v>
      </c>
      <c r="W1632" s="4">
        <v>935</v>
      </c>
      <c r="Y1632" s="31">
        <v>0.87492957746478872</v>
      </c>
      <c r="Z1632" s="33">
        <v>1</v>
      </c>
      <c r="AA1632" s="34">
        <v>0.87492957746478872</v>
      </c>
      <c r="AB1632" s="32">
        <v>1</v>
      </c>
    </row>
    <row r="1633" spans="6:28" x14ac:dyDescent="0.2">
      <c r="F1633" s="24">
        <v>6.9750000000000006E-2</v>
      </c>
      <c r="G1633" s="18">
        <v>8.0380293863439936E-2</v>
      </c>
      <c r="H1633" s="21" t="s">
        <v>3328</v>
      </c>
      <c r="I1633" s="16">
        <v>1</v>
      </c>
      <c r="J1633" s="23">
        <v>237</v>
      </c>
      <c r="K1633" s="14">
        <v>2533</v>
      </c>
      <c r="L1633" s="14">
        <v>316</v>
      </c>
      <c r="M1633" s="4" t="s">
        <v>870</v>
      </c>
      <c r="N1633" s="4" t="s">
        <v>871</v>
      </c>
      <c r="O1633" s="4" t="s">
        <v>875</v>
      </c>
      <c r="P1633" s="4">
        <v>2</v>
      </c>
      <c r="Q1633" s="4" t="s">
        <v>874</v>
      </c>
      <c r="R1633" s="6">
        <v>3</v>
      </c>
      <c r="S1633" s="4" t="s">
        <v>874</v>
      </c>
      <c r="T1633" s="4">
        <v>136046</v>
      </c>
      <c r="U1633" s="4">
        <v>8136046</v>
      </c>
      <c r="V1633" s="4" t="s">
        <v>23</v>
      </c>
      <c r="W1633" s="4">
        <v>93</v>
      </c>
      <c r="Y1633" s="31">
        <v>0.92320155541153592</v>
      </c>
      <c r="Z1633" s="33">
        <v>3</v>
      </c>
      <c r="AA1633" s="34">
        <v>0.30773385180384533</v>
      </c>
      <c r="AB1633" s="32">
        <v>0.33333333333333331</v>
      </c>
    </row>
    <row r="1634" spans="6:28" x14ac:dyDescent="0.2">
      <c r="F1634" s="24">
        <v>1.0910858995137763E-2</v>
      </c>
      <c r="G1634" s="18">
        <v>1.2710987345065816E-2</v>
      </c>
      <c r="H1634" s="21" t="s">
        <v>3328</v>
      </c>
      <c r="I1634" s="16">
        <v>0.66848237992005233</v>
      </c>
      <c r="J1634" s="23">
        <v>306</v>
      </c>
      <c r="K1634" s="14">
        <v>1745</v>
      </c>
      <c r="L1634" s="14">
        <v>617</v>
      </c>
      <c r="M1634" s="4" t="s">
        <v>870</v>
      </c>
      <c r="N1634" s="4" t="s">
        <v>871</v>
      </c>
      <c r="O1634" s="4" t="s">
        <v>875</v>
      </c>
      <c r="P1634" s="4">
        <v>2</v>
      </c>
      <c r="Q1634" s="4" t="s">
        <v>874</v>
      </c>
      <c r="R1634" s="6">
        <v>3</v>
      </c>
      <c r="S1634" s="4" t="s">
        <v>874</v>
      </c>
      <c r="T1634" s="4">
        <v>136060</v>
      </c>
      <c r="U1634" s="4">
        <v>8136060</v>
      </c>
      <c r="V1634" s="4" t="s">
        <v>25</v>
      </c>
      <c r="W1634" s="4">
        <v>22</v>
      </c>
      <c r="Y1634" s="31">
        <v>0.88530734632683661</v>
      </c>
      <c r="Z1634" s="33">
        <v>2</v>
      </c>
      <c r="AA1634" s="34">
        <v>0.4426536731634183</v>
      </c>
      <c r="AB1634" s="32">
        <v>0.5</v>
      </c>
    </row>
    <row r="1635" spans="6:28" x14ac:dyDescent="0.2">
      <c r="F1635" s="24">
        <v>0.15488377098579426</v>
      </c>
      <c r="G1635" s="18">
        <v>0.10485481101990363</v>
      </c>
      <c r="H1635" s="21" t="s">
        <v>3329</v>
      </c>
      <c r="I1635" s="16">
        <v>0.10485481101990363</v>
      </c>
      <c r="J1635" s="23">
        <v>1135</v>
      </c>
      <c r="K1635" s="14">
        <v>3786</v>
      </c>
      <c r="L1635" s="14">
        <v>2323</v>
      </c>
      <c r="M1635" s="4" t="s">
        <v>870</v>
      </c>
      <c r="N1635" s="4" t="s">
        <v>871</v>
      </c>
      <c r="O1635" s="4" t="s">
        <v>875</v>
      </c>
      <c r="P1635" s="4">
        <v>2</v>
      </c>
      <c r="Q1635" s="4" t="s">
        <v>874</v>
      </c>
      <c r="R1635" s="6">
        <v>4</v>
      </c>
      <c r="S1635" s="4" t="s">
        <v>874</v>
      </c>
      <c r="T1635" s="4">
        <v>136002</v>
      </c>
      <c r="U1635" s="4">
        <v>8136002</v>
      </c>
      <c r="V1635" s="4" t="s">
        <v>4</v>
      </c>
      <c r="W1635" s="4">
        <v>317</v>
      </c>
      <c r="Y1635" s="31">
        <v>0.8433186085035892</v>
      </c>
      <c r="Z1635" s="33">
        <v>5</v>
      </c>
      <c r="AA1635" s="34">
        <v>0.16866372170071783</v>
      </c>
      <c r="AB1635" s="32">
        <v>0.2</v>
      </c>
    </row>
    <row r="1636" spans="6:28" x14ac:dyDescent="0.2">
      <c r="F1636" s="24">
        <v>1.0858037897310515</v>
      </c>
      <c r="G1636" s="18">
        <v>0.17176678768049808</v>
      </c>
      <c r="H1636" s="21" t="s">
        <v>3330</v>
      </c>
      <c r="I1636" s="16">
        <v>0.21343029602858593</v>
      </c>
      <c r="J1636" s="23">
        <v>2250</v>
      </c>
      <c r="K1636" s="14">
        <v>6273</v>
      </c>
      <c r="L1636" s="14">
        <v>3272</v>
      </c>
      <c r="M1636" s="4" t="s">
        <v>870</v>
      </c>
      <c r="N1636" s="4" t="s">
        <v>871</v>
      </c>
      <c r="O1636" s="4" t="s">
        <v>875</v>
      </c>
      <c r="P1636" s="4">
        <v>2</v>
      </c>
      <c r="Q1636" s="4" t="s">
        <v>874</v>
      </c>
      <c r="R1636" s="6">
        <v>5</v>
      </c>
      <c r="S1636" s="4" t="s">
        <v>874</v>
      </c>
      <c r="T1636" s="4">
        <v>136010</v>
      </c>
      <c r="U1636" s="4">
        <v>8136010</v>
      </c>
      <c r="V1636" s="4" t="s">
        <v>8</v>
      </c>
      <c r="W1636" s="4">
        <v>1579</v>
      </c>
      <c r="Y1636" s="31">
        <v>0.80924120389995757</v>
      </c>
      <c r="Z1636" s="33">
        <v>4</v>
      </c>
      <c r="AA1636" s="34">
        <v>0.20231030097498939</v>
      </c>
      <c r="AB1636" s="32">
        <v>0.25</v>
      </c>
    </row>
    <row r="1637" spans="6:28" x14ac:dyDescent="0.2">
      <c r="F1637" s="24">
        <v>0.26337102689486558</v>
      </c>
      <c r="G1637" s="18">
        <v>4.166350834808788E-2</v>
      </c>
      <c r="H1637" s="21" t="s">
        <v>3330</v>
      </c>
      <c r="I1637" s="16">
        <v>0.21343029602858593</v>
      </c>
      <c r="J1637" s="23">
        <v>2250</v>
      </c>
      <c r="K1637" s="14">
        <v>6273</v>
      </c>
      <c r="L1637" s="14">
        <v>3272</v>
      </c>
      <c r="M1637" s="4" t="s">
        <v>870</v>
      </c>
      <c r="N1637" s="4" t="s">
        <v>871</v>
      </c>
      <c r="O1637" s="4" t="s">
        <v>875</v>
      </c>
      <c r="P1637" s="4">
        <v>2</v>
      </c>
      <c r="Q1637" s="4" t="s">
        <v>874</v>
      </c>
      <c r="R1637" s="6">
        <v>5</v>
      </c>
      <c r="S1637" s="4" t="s">
        <v>872</v>
      </c>
      <c r="T1637" s="4">
        <v>136010</v>
      </c>
      <c r="U1637" s="4">
        <v>8136010</v>
      </c>
      <c r="V1637" s="4" t="s">
        <v>8</v>
      </c>
      <c r="W1637" s="4">
        <v>383</v>
      </c>
      <c r="Y1637" s="31">
        <v>0.80924120389995757</v>
      </c>
      <c r="Z1637" s="33">
        <v>4</v>
      </c>
      <c r="AA1637" s="34">
        <v>0.20231030097498939</v>
      </c>
      <c r="AB1637" s="32">
        <v>0.25</v>
      </c>
    </row>
    <row r="1638" spans="6:28" x14ac:dyDescent="0.2">
      <c r="F1638" s="24">
        <v>9.6923076923076928E-3</v>
      </c>
      <c r="G1638" s="18">
        <v>3.8336208548974508E-3</v>
      </c>
      <c r="H1638" s="21" t="s">
        <v>3331</v>
      </c>
      <c r="I1638" s="16">
        <v>1</v>
      </c>
      <c r="J1638" s="23">
        <v>126</v>
      </c>
      <c r="K1638" s="14">
        <v>1269</v>
      </c>
      <c r="L1638" s="14">
        <v>260</v>
      </c>
      <c r="M1638" s="4" t="s">
        <v>870</v>
      </c>
      <c r="N1638" s="4" t="s">
        <v>871</v>
      </c>
      <c r="O1638" s="4" t="s">
        <v>875</v>
      </c>
      <c r="P1638" s="4">
        <v>2</v>
      </c>
      <c r="Q1638" s="4" t="s">
        <v>874</v>
      </c>
      <c r="R1638" s="6">
        <v>6</v>
      </c>
      <c r="S1638" s="4" t="s">
        <v>870</v>
      </c>
      <c r="T1638" s="4">
        <v>136018</v>
      </c>
      <c r="U1638" s="4">
        <v>8136018</v>
      </c>
      <c r="V1638" s="4" t="s">
        <v>10</v>
      </c>
      <c r="W1638" s="4">
        <v>20</v>
      </c>
      <c r="Y1638" s="31">
        <v>0.92386706948640485</v>
      </c>
      <c r="Z1638" s="33">
        <v>3</v>
      </c>
      <c r="AA1638" s="34">
        <v>0.30795568982880162</v>
      </c>
      <c r="AB1638" s="32">
        <v>0.33333333333333331</v>
      </c>
    </row>
    <row r="1639" spans="6:28" x14ac:dyDescent="0.2">
      <c r="F1639" s="24">
        <v>1.2404868309260833</v>
      </c>
      <c r="G1639" s="18">
        <v>0.22303881581885793</v>
      </c>
      <c r="H1639" s="21" t="s">
        <v>3331</v>
      </c>
      <c r="I1639" s="16">
        <v>0.81030188170402628</v>
      </c>
      <c r="J1639" s="23">
        <v>4067</v>
      </c>
      <c r="K1639" s="14">
        <v>14780</v>
      </c>
      <c r="L1639" s="14">
        <v>4708</v>
      </c>
      <c r="M1639" s="4" t="s">
        <v>870</v>
      </c>
      <c r="N1639" s="4" t="s">
        <v>871</v>
      </c>
      <c r="O1639" s="4" t="s">
        <v>875</v>
      </c>
      <c r="P1639" s="4">
        <v>2</v>
      </c>
      <c r="Q1639" s="4" t="s">
        <v>874</v>
      </c>
      <c r="R1639" s="6">
        <v>6</v>
      </c>
      <c r="S1639" s="4" t="s">
        <v>870</v>
      </c>
      <c r="T1639" s="4">
        <v>136019</v>
      </c>
      <c r="U1639" s="4">
        <v>8136019</v>
      </c>
      <c r="V1639" s="4" t="s">
        <v>1047</v>
      </c>
      <c r="W1639" s="4">
        <v>1436</v>
      </c>
      <c r="Y1639" s="31">
        <v>0.82734026745913813</v>
      </c>
      <c r="Z1639" s="33">
        <v>6</v>
      </c>
      <c r="AA1639" s="34">
        <v>0.13789004457652301</v>
      </c>
      <c r="AB1639" s="32">
        <v>0.16666666666666666</v>
      </c>
    </row>
    <row r="1640" spans="6:28" x14ac:dyDescent="0.2">
      <c r="F1640" s="24">
        <v>1.6534065420560746</v>
      </c>
      <c r="G1640" s="18">
        <v>0.29728154141872848</v>
      </c>
      <c r="H1640" s="21" t="s">
        <v>3331</v>
      </c>
      <c r="I1640" s="16">
        <v>0.81030188170402628</v>
      </c>
      <c r="J1640" s="23">
        <v>4067</v>
      </c>
      <c r="K1640" s="14">
        <v>14780</v>
      </c>
      <c r="L1640" s="14">
        <v>4708</v>
      </c>
      <c r="M1640" s="4" t="s">
        <v>870</v>
      </c>
      <c r="N1640" s="4" t="s">
        <v>871</v>
      </c>
      <c r="O1640" s="4" t="s">
        <v>875</v>
      </c>
      <c r="P1640" s="4">
        <v>2</v>
      </c>
      <c r="Q1640" s="4" t="s">
        <v>874</v>
      </c>
      <c r="R1640" s="6">
        <v>6</v>
      </c>
      <c r="S1640" s="4" t="s">
        <v>872</v>
      </c>
      <c r="T1640" s="4">
        <v>136019</v>
      </c>
      <c r="U1640" s="4">
        <v>8136019</v>
      </c>
      <c r="V1640" s="4" t="s">
        <v>1047</v>
      </c>
      <c r="W1640" s="4">
        <v>1914</v>
      </c>
      <c r="Y1640" s="31">
        <v>0.82734026745913813</v>
      </c>
      <c r="Z1640" s="33">
        <v>6</v>
      </c>
      <c r="AA1640" s="34">
        <v>0.13789004457652301</v>
      </c>
      <c r="AB1640" s="32">
        <v>0.16666666666666666</v>
      </c>
    </row>
    <row r="1641" spans="6:28" x14ac:dyDescent="0.2">
      <c r="F1641" s="24">
        <v>0.91136045029736612</v>
      </c>
      <c r="G1641" s="18">
        <v>0.16386208265243393</v>
      </c>
      <c r="H1641" s="21" t="s">
        <v>3331</v>
      </c>
      <c r="I1641" s="16">
        <v>0.81030188170402628</v>
      </c>
      <c r="J1641" s="23">
        <v>4067</v>
      </c>
      <c r="K1641" s="14">
        <v>14780</v>
      </c>
      <c r="L1641" s="14">
        <v>4708</v>
      </c>
      <c r="M1641" s="4" t="s">
        <v>870</v>
      </c>
      <c r="N1641" s="4" t="s">
        <v>871</v>
      </c>
      <c r="O1641" s="4" t="s">
        <v>875</v>
      </c>
      <c r="P1641" s="4">
        <v>2</v>
      </c>
      <c r="Q1641" s="4" t="s">
        <v>874</v>
      </c>
      <c r="R1641" s="6">
        <v>6</v>
      </c>
      <c r="S1641" s="4" t="s">
        <v>875</v>
      </c>
      <c r="T1641" s="4">
        <v>136019</v>
      </c>
      <c r="U1641" s="4">
        <v>8136019</v>
      </c>
      <c r="V1641" s="4" t="s">
        <v>1047</v>
      </c>
      <c r="W1641" s="4">
        <v>1055</v>
      </c>
      <c r="Y1641" s="31">
        <v>0.82734026745913813</v>
      </c>
      <c r="Z1641" s="33">
        <v>6</v>
      </c>
      <c r="AA1641" s="34">
        <v>0.13789004457652301</v>
      </c>
      <c r="AB1641" s="32">
        <v>0.16666666666666666</v>
      </c>
    </row>
    <row r="1642" spans="6:28" x14ac:dyDescent="0.2">
      <c r="F1642" s="24">
        <v>0.16650000000000001</v>
      </c>
      <c r="G1642" s="18">
        <v>4.2553191489361701E-2</v>
      </c>
      <c r="H1642" s="21" t="s">
        <v>3331</v>
      </c>
      <c r="I1642" s="16">
        <v>1</v>
      </c>
      <c r="J1642" s="23">
        <v>237</v>
      </c>
      <c r="K1642" s="14">
        <v>2533</v>
      </c>
      <c r="L1642" s="14">
        <v>316</v>
      </c>
      <c r="M1642" s="4" t="s">
        <v>870</v>
      </c>
      <c r="N1642" s="4" t="s">
        <v>871</v>
      </c>
      <c r="O1642" s="4" t="s">
        <v>875</v>
      </c>
      <c r="P1642" s="4">
        <v>2</v>
      </c>
      <c r="Q1642" s="4" t="s">
        <v>874</v>
      </c>
      <c r="R1642" s="6">
        <v>6</v>
      </c>
      <c r="S1642" s="4" t="s">
        <v>875</v>
      </c>
      <c r="T1642" s="4">
        <v>136046</v>
      </c>
      <c r="U1642" s="4">
        <v>8136046</v>
      </c>
      <c r="V1642" s="4" t="s">
        <v>23</v>
      </c>
      <c r="W1642" s="4">
        <v>222</v>
      </c>
      <c r="Y1642" s="31">
        <v>0.92320155541153592</v>
      </c>
      <c r="Z1642" s="33">
        <v>3</v>
      </c>
      <c r="AA1642" s="34">
        <v>0.30773385180384533</v>
      </c>
      <c r="AB1642" s="32">
        <v>0.33333333333333331</v>
      </c>
    </row>
    <row r="1643" spans="6:28" x14ac:dyDescent="0.2">
      <c r="F1643" s="24">
        <v>0.379</v>
      </c>
      <c r="G1643" s="18">
        <v>8.6064788192447769E-2</v>
      </c>
      <c r="H1643" s="21" t="s">
        <v>3331</v>
      </c>
      <c r="I1643" s="16">
        <v>1</v>
      </c>
      <c r="J1643" s="23">
        <v>379</v>
      </c>
      <c r="K1643" s="14">
        <v>2455</v>
      </c>
      <c r="L1643" s="14">
        <v>449</v>
      </c>
      <c r="M1643" s="4" t="s">
        <v>870</v>
      </c>
      <c r="N1643" s="4" t="s">
        <v>871</v>
      </c>
      <c r="O1643" s="4" t="s">
        <v>875</v>
      </c>
      <c r="P1643" s="4">
        <v>2</v>
      </c>
      <c r="Q1643" s="4" t="s">
        <v>874</v>
      </c>
      <c r="R1643" s="6">
        <v>6</v>
      </c>
      <c r="S1643" s="4" t="s">
        <v>875</v>
      </c>
      <c r="T1643" s="4">
        <v>136089</v>
      </c>
      <c r="U1643" s="4">
        <v>8136089</v>
      </c>
      <c r="V1643" s="4" t="s">
        <v>37</v>
      </c>
      <c r="W1643" s="4">
        <v>449</v>
      </c>
      <c r="Y1643" s="31">
        <v>0.88455680779774593</v>
      </c>
      <c r="Z1643" s="33">
        <v>1</v>
      </c>
      <c r="AA1643" s="34">
        <v>0.88455680779774593</v>
      </c>
      <c r="AB1643" s="32">
        <v>1</v>
      </c>
    </row>
    <row r="1644" spans="6:28" x14ac:dyDescent="0.2">
      <c r="F1644" s="24">
        <v>0.10107030586236193</v>
      </c>
      <c r="G1644" s="18">
        <v>1.8172382625909735E-2</v>
      </c>
      <c r="H1644" s="21" t="s">
        <v>3331</v>
      </c>
      <c r="I1644" s="16">
        <v>0.81030188170402628</v>
      </c>
      <c r="J1644" s="23">
        <v>4067</v>
      </c>
      <c r="K1644" s="14">
        <v>14780</v>
      </c>
      <c r="L1644" s="14">
        <v>4708</v>
      </c>
      <c r="M1644" s="4" t="s">
        <v>870</v>
      </c>
      <c r="N1644" s="4" t="s">
        <v>871</v>
      </c>
      <c r="O1644" s="4" t="s">
        <v>875</v>
      </c>
      <c r="P1644" s="4">
        <v>2</v>
      </c>
      <c r="Q1644" s="4" t="s">
        <v>874</v>
      </c>
      <c r="R1644" s="6">
        <v>6</v>
      </c>
      <c r="S1644" s="4" t="s">
        <v>877</v>
      </c>
      <c r="T1644" s="4">
        <v>136019</v>
      </c>
      <c r="U1644" s="4">
        <v>8136019</v>
      </c>
      <c r="V1644" s="4" t="s">
        <v>1047</v>
      </c>
      <c r="W1644" s="4">
        <v>117</v>
      </c>
      <c r="Y1644" s="31">
        <v>0.82734026745913813</v>
      </c>
      <c r="Z1644" s="33">
        <v>6</v>
      </c>
      <c r="AA1644" s="34">
        <v>0.13789004457652301</v>
      </c>
      <c r="AB1644" s="32">
        <v>0.16666666666666666</v>
      </c>
    </row>
    <row r="1645" spans="6:28" x14ac:dyDescent="0.2">
      <c r="F1645" s="24">
        <v>3.4553950722175019E-3</v>
      </c>
      <c r="G1645" s="18">
        <v>6.2127803849264045E-4</v>
      </c>
      <c r="H1645" s="21" t="s">
        <v>3331</v>
      </c>
      <c r="I1645" s="16">
        <v>0.81030188170402628</v>
      </c>
      <c r="J1645" s="23">
        <v>4067</v>
      </c>
      <c r="K1645" s="14">
        <v>14780</v>
      </c>
      <c r="L1645" s="14">
        <v>4708</v>
      </c>
      <c r="M1645" s="4" t="s">
        <v>870</v>
      </c>
      <c r="N1645" s="4" t="s">
        <v>871</v>
      </c>
      <c r="O1645" s="4" t="s">
        <v>875</v>
      </c>
      <c r="P1645" s="4">
        <v>2</v>
      </c>
      <c r="Q1645" s="4" t="s">
        <v>874</v>
      </c>
      <c r="R1645" s="6">
        <v>6</v>
      </c>
      <c r="S1645" s="4" t="s">
        <v>889</v>
      </c>
      <c r="T1645" s="4">
        <v>136019</v>
      </c>
      <c r="U1645" s="4">
        <v>8136019</v>
      </c>
      <c r="V1645" s="4" t="s">
        <v>1047</v>
      </c>
      <c r="W1645" s="4">
        <v>4</v>
      </c>
      <c r="Y1645" s="31">
        <v>0.82734026745913813</v>
      </c>
      <c r="Z1645" s="33">
        <v>6</v>
      </c>
      <c r="AA1645" s="34">
        <v>0.13789004457652301</v>
      </c>
      <c r="AB1645" s="32">
        <v>0.16666666666666666</v>
      </c>
    </row>
    <row r="1646" spans="6:28" x14ac:dyDescent="0.2">
      <c r="F1646" s="24">
        <v>1.1410376940133038</v>
      </c>
      <c r="G1646" s="18">
        <v>0</v>
      </c>
      <c r="H1646" s="21" t="s">
        <v>3332</v>
      </c>
      <c r="I1646" s="16">
        <v>0</v>
      </c>
      <c r="J1646" s="23">
        <v>1359</v>
      </c>
      <c r="K1646" s="14">
        <v>2362</v>
      </c>
      <c r="L1646" s="14">
        <v>2706</v>
      </c>
      <c r="M1646" s="4" t="s">
        <v>870</v>
      </c>
      <c r="N1646" s="4" t="s">
        <v>871</v>
      </c>
      <c r="O1646" s="4" t="s">
        <v>875</v>
      </c>
      <c r="P1646" s="4">
        <v>2</v>
      </c>
      <c r="Q1646" s="4" t="s">
        <v>874</v>
      </c>
      <c r="R1646" s="6">
        <v>7</v>
      </c>
      <c r="S1646" s="4" t="s">
        <v>874</v>
      </c>
      <c r="T1646" s="4">
        <v>136021</v>
      </c>
      <c r="U1646" s="4">
        <v>8136021</v>
      </c>
      <c r="V1646" s="4" t="s">
        <v>12</v>
      </c>
      <c r="W1646" s="4">
        <v>2272</v>
      </c>
      <c r="Y1646" s="31">
        <v>0.78854831180955343</v>
      </c>
      <c r="Z1646" s="33">
        <v>3</v>
      </c>
      <c r="AA1646" s="34">
        <v>0.26284943726985116</v>
      </c>
      <c r="AB1646" s="32">
        <v>0.33333333333333331</v>
      </c>
    </row>
    <row r="1647" spans="6:28" x14ac:dyDescent="0.2">
      <c r="F1647" s="24">
        <v>4.0259740259740266E-3</v>
      </c>
      <c r="G1647" s="18">
        <v>9.1097469239526086E-4</v>
      </c>
      <c r="H1647" s="21" t="s">
        <v>3332</v>
      </c>
      <c r="I1647" s="16">
        <v>0.52039429303079277</v>
      </c>
      <c r="J1647" s="23">
        <v>930</v>
      </c>
      <c r="K1647" s="14">
        <v>2346</v>
      </c>
      <c r="L1647" s="14">
        <v>924</v>
      </c>
      <c r="M1647" s="4" t="s">
        <v>870</v>
      </c>
      <c r="N1647" s="4" t="s">
        <v>871</v>
      </c>
      <c r="O1647" s="4" t="s">
        <v>875</v>
      </c>
      <c r="P1647" s="4">
        <v>2</v>
      </c>
      <c r="Q1647" s="4" t="s">
        <v>874</v>
      </c>
      <c r="R1647" s="6">
        <v>7</v>
      </c>
      <c r="S1647" s="4" t="s">
        <v>874</v>
      </c>
      <c r="T1647" s="4">
        <v>136043</v>
      </c>
      <c r="U1647" s="4">
        <v>8136043</v>
      </c>
      <c r="V1647" s="4" t="s">
        <v>21</v>
      </c>
      <c r="W1647" s="4">
        <v>4</v>
      </c>
      <c r="Y1647" s="31">
        <v>0.77857142857142858</v>
      </c>
      <c r="Z1647" s="33">
        <v>2</v>
      </c>
      <c r="AA1647" s="34">
        <v>0.38928571428571429</v>
      </c>
      <c r="AB1647" s="32">
        <v>0.5</v>
      </c>
    </row>
    <row r="1648" spans="6:28" x14ac:dyDescent="0.2">
      <c r="F1648" s="24">
        <v>1.1530657894736843E-2</v>
      </c>
      <c r="G1648" s="18">
        <v>1.1955872214479016E-3</v>
      </c>
      <c r="H1648" s="21" t="s">
        <v>3332</v>
      </c>
      <c r="I1648" s="16">
        <v>0.30354631122316167</v>
      </c>
      <c r="J1648" s="23">
        <v>19474</v>
      </c>
      <c r="K1648" s="14">
        <v>32139</v>
      </c>
      <c r="L1648" s="14">
        <v>15200</v>
      </c>
      <c r="M1648" s="4" t="s">
        <v>870</v>
      </c>
      <c r="N1648" s="4" t="s">
        <v>871</v>
      </c>
      <c r="O1648" s="4" t="s">
        <v>875</v>
      </c>
      <c r="P1648" s="4">
        <v>2</v>
      </c>
      <c r="Q1648" s="4" t="s">
        <v>874</v>
      </c>
      <c r="R1648" s="6">
        <v>7</v>
      </c>
      <c r="S1648" s="4" t="s">
        <v>874</v>
      </c>
      <c r="T1648" s="4">
        <v>136088</v>
      </c>
      <c r="U1648" s="4">
        <v>8136088</v>
      </c>
      <c r="V1648" s="4" t="s">
        <v>1046</v>
      </c>
      <c r="W1648" s="4">
        <v>9</v>
      </c>
      <c r="Y1648" s="31">
        <v>0.70852977713917953</v>
      </c>
      <c r="Z1648" s="33">
        <v>17</v>
      </c>
      <c r="AA1648" s="34">
        <v>4.1678222184657616E-2</v>
      </c>
      <c r="AB1648" s="32">
        <v>5.8823529411764705E-2</v>
      </c>
    </row>
    <row r="1649" spans="6:28" x14ac:dyDescent="0.2">
      <c r="F1649" s="24">
        <v>3.9087386999569528E-3</v>
      </c>
      <c r="G1649" s="18">
        <v>5.5478735989366993E-4</v>
      </c>
      <c r="H1649" s="21" t="s">
        <v>3333</v>
      </c>
      <c r="I1649" s="16">
        <v>0.10485481101990363</v>
      </c>
      <c r="J1649" s="23">
        <v>1135</v>
      </c>
      <c r="K1649" s="14">
        <v>3786</v>
      </c>
      <c r="L1649" s="14">
        <v>2323</v>
      </c>
      <c r="M1649" s="4" t="s">
        <v>870</v>
      </c>
      <c r="N1649" s="4" t="s">
        <v>871</v>
      </c>
      <c r="O1649" s="4" t="s">
        <v>875</v>
      </c>
      <c r="P1649" s="4">
        <v>2</v>
      </c>
      <c r="Q1649" s="4" t="s">
        <v>874</v>
      </c>
      <c r="R1649" s="6">
        <v>8</v>
      </c>
      <c r="S1649" s="4" t="s">
        <v>874</v>
      </c>
      <c r="T1649" s="4">
        <v>136002</v>
      </c>
      <c r="U1649" s="4">
        <v>8136002</v>
      </c>
      <c r="V1649" s="4" t="s">
        <v>4</v>
      </c>
      <c r="W1649" s="4">
        <v>8</v>
      </c>
      <c r="Y1649" s="31">
        <v>0.8433186085035892</v>
      </c>
      <c r="Z1649" s="33">
        <v>5</v>
      </c>
      <c r="AA1649" s="34">
        <v>0.16866372170071783</v>
      </c>
      <c r="AB1649" s="32">
        <v>0.2</v>
      </c>
    </row>
    <row r="1650" spans="6:28" x14ac:dyDescent="0.2">
      <c r="F1650" s="24">
        <v>7.5000000000000002E-4</v>
      </c>
      <c r="G1650" s="18">
        <v>6.6137566137566134E-4</v>
      </c>
      <c r="H1650" s="21" t="s">
        <v>3333</v>
      </c>
      <c r="I1650" s="16">
        <v>1</v>
      </c>
      <c r="J1650" s="23">
        <v>237</v>
      </c>
      <c r="K1650" s="14">
        <v>2533</v>
      </c>
      <c r="L1650" s="14">
        <v>316</v>
      </c>
      <c r="M1650" s="4" t="s">
        <v>870</v>
      </c>
      <c r="N1650" s="4" t="s">
        <v>871</v>
      </c>
      <c r="O1650" s="4" t="s">
        <v>875</v>
      </c>
      <c r="P1650" s="4">
        <v>2</v>
      </c>
      <c r="Q1650" s="4" t="s">
        <v>874</v>
      </c>
      <c r="R1650" s="6">
        <v>8</v>
      </c>
      <c r="S1650" s="4" t="s">
        <v>874</v>
      </c>
      <c r="T1650" s="4">
        <v>136046</v>
      </c>
      <c r="U1650" s="4">
        <v>8136046</v>
      </c>
      <c r="V1650" s="4" t="s">
        <v>23</v>
      </c>
      <c r="W1650" s="4">
        <v>1</v>
      </c>
      <c r="Y1650" s="31">
        <v>0.92320155541153592</v>
      </c>
      <c r="Z1650" s="33">
        <v>3</v>
      </c>
      <c r="AA1650" s="34">
        <v>0.30773385180384533</v>
      </c>
      <c r="AB1650" s="32">
        <v>0.33333333333333331</v>
      </c>
    </row>
    <row r="1651" spans="6:28" x14ac:dyDescent="0.2">
      <c r="F1651" s="24">
        <v>1.1146302631578946</v>
      </c>
      <c r="G1651" s="18">
        <v>0.17465958383872396</v>
      </c>
      <c r="H1651" s="21" t="s">
        <v>3333</v>
      </c>
      <c r="I1651" s="16">
        <v>0.30354631122316167</v>
      </c>
      <c r="J1651" s="23">
        <v>19474</v>
      </c>
      <c r="K1651" s="14">
        <v>32139</v>
      </c>
      <c r="L1651" s="14">
        <v>15200</v>
      </c>
      <c r="M1651" s="4" t="s">
        <v>870</v>
      </c>
      <c r="N1651" s="4" t="s">
        <v>871</v>
      </c>
      <c r="O1651" s="4" t="s">
        <v>875</v>
      </c>
      <c r="P1651" s="4">
        <v>2</v>
      </c>
      <c r="Q1651" s="4" t="s">
        <v>874</v>
      </c>
      <c r="R1651" s="6">
        <v>8</v>
      </c>
      <c r="S1651" s="4" t="s">
        <v>874</v>
      </c>
      <c r="T1651" s="4">
        <v>136088</v>
      </c>
      <c r="U1651" s="4">
        <v>8136088</v>
      </c>
      <c r="V1651" s="4" t="s">
        <v>1046</v>
      </c>
      <c r="W1651" s="4">
        <v>870</v>
      </c>
      <c r="Y1651" s="31">
        <v>0.70852977713917953</v>
      </c>
      <c r="Z1651" s="33">
        <v>17</v>
      </c>
      <c r="AA1651" s="34">
        <v>4.1678222184657616E-2</v>
      </c>
      <c r="AB1651" s="32">
        <v>5.8823529411764705E-2</v>
      </c>
    </row>
    <row r="1652" spans="6:28" x14ac:dyDescent="0.2">
      <c r="F1652" s="24">
        <v>0.81098960526315789</v>
      </c>
      <c r="G1652" s="18">
        <v>0.12707990410334744</v>
      </c>
      <c r="H1652" s="21" t="s">
        <v>3333</v>
      </c>
      <c r="I1652" s="16">
        <v>0.30354631122316167</v>
      </c>
      <c r="J1652" s="23">
        <v>19474</v>
      </c>
      <c r="K1652" s="14">
        <v>32139</v>
      </c>
      <c r="L1652" s="14">
        <v>15200</v>
      </c>
      <c r="M1652" s="4" t="s">
        <v>870</v>
      </c>
      <c r="N1652" s="4" t="s">
        <v>871</v>
      </c>
      <c r="O1652" s="4" t="s">
        <v>875</v>
      </c>
      <c r="P1652" s="4">
        <v>2</v>
      </c>
      <c r="Q1652" s="4" t="s">
        <v>874</v>
      </c>
      <c r="R1652" s="6">
        <v>8</v>
      </c>
      <c r="S1652" s="4" t="s">
        <v>870</v>
      </c>
      <c r="T1652" s="4">
        <v>136088</v>
      </c>
      <c r="U1652" s="4">
        <v>8136088</v>
      </c>
      <c r="V1652" s="4" t="s">
        <v>1046</v>
      </c>
      <c r="W1652" s="4">
        <v>633</v>
      </c>
      <c r="Y1652" s="31">
        <v>0.70852977713917953</v>
      </c>
      <c r="Z1652" s="33">
        <v>17</v>
      </c>
      <c r="AA1652" s="34">
        <v>4.1678222184657616E-2</v>
      </c>
      <c r="AB1652" s="32">
        <v>5.8823529411764705E-2</v>
      </c>
    </row>
    <row r="1653" spans="6:28" x14ac:dyDescent="0.2">
      <c r="F1653" s="24">
        <v>7.1278431372549023E-2</v>
      </c>
      <c r="G1653" s="18">
        <v>9.1901543821889142E-2</v>
      </c>
      <c r="H1653" s="21" t="s">
        <v>3334</v>
      </c>
      <c r="I1653" s="16">
        <v>9.1901543821889142E-2</v>
      </c>
      <c r="J1653" s="23">
        <v>284</v>
      </c>
      <c r="K1653" s="14">
        <v>1215</v>
      </c>
      <c r="L1653" s="14">
        <v>765</v>
      </c>
      <c r="M1653" s="4" t="s">
        <v>870</v>
      </c>
      <c r="N1653" s="4" t="s">
        <v>871</v>
      </c>
      <c r="O1653" s="4" t="s">
        <v>875</v>
      </c>
      <c r="P1653" s="4">
        <v>2</v>
      </c>
      <c r="Q1653" s="4" t="s">
        <v>874</v>
      </c>
      <c r="R1653" s="6">
        <v>9</v>
      </c>
      <c r="S1653" s="4" t="s">
        <v>874</v>
      </c>
      <c r="T1653" s="4">
        <v>136087</v>
      </c>
      <c r="U1653" s="4">
        <v>8136087</v>
      </c>
      <c r="V1653" s="4" t="s">
        <v>36</v>
      </c>
      <c r="W1653" s="4">
        <v>192</v>
      </c>
      <c r="Y1653" s="31">
        <v>0.87455830388692579</v>
      </c>
      <c r="Z1653" s="33">
        <v>3</v>
      </c>
      <c r="AA1653" s="34">
        <v>0.29151943462897528</v>
      </c>
      <c r="AB1653" s="32">
        <v>0.33333333333333331</v>
      </c>
    </row>
    <row r="1654" spans="6:28" x14ac:dyDescent="0.2">
      <c r="F1654" s="24">
        <v>0.13067712418300653</v>
      </c>
      <c r="G1654" s="18">
        <v>9.1901543821889142E-2</v>
      </c>
      <c r="H1654" s="21" t="s">
        <v>3335</v>
      </c>
      <c r="I1654" s="16">
        <v>9.1901543821889142E-2</v>
      </c>
      <c r="J1654" s="23">
        <v>284</v>
      </c>
      <c r="K1654" s="14">
        <v>1215</v>
      </c>
      <c r="L1654" s="14">
        <v>765</v>
      </c>
      <c r="M1654" s="4" t="s">
        <v>870</v>
      </c>
      <c r="N1654" s="4" t="s">
        <v>871</v>
      </c>
      <c r="O1654" s="4" t="s">
        <v>875</v>
      </c>
      <c r="P1654" s="4">
        <v>2</v>
      </c>
      <c r="Q1654" s="4" t="s">
        <v>874</v>
      </c>
      <c r="R1654" s="6">
        <v>10</v>
      </c>
      <c r="S1654" s="4" t="s">
        <v>874</v>
      </c>
      <c r="T1654" s="4">
        <v>136087</v>
      </c>
      <c r="U1654" s="4">
        <v>8136087</v>
      </c>
      <c r="V1654" s="4" t="s">
        <v>36</v>
      </c>
      <c r="W1654" s="4">
        <v>352</v>
      </c>
      <c r="Y1654" s="31">
        <v>0.87455830388692579</v>
      </c>
      <c r="Z1654" s="33">
        <v>3</v>
      </c>
      <c r="AA1654" s="34">
        <v>0.29151943462897528</v>
      </c>
      <c r="AB1654" s="32">
        <v>0.33333333333333331</v>
      </c>
    </row>
    <row r="1655" spans="6:28" x14ac:dyDescent="0.2">
      <c r="F1655" s="24">
        <v>0.12994266441821248</v>
      </c>
      <c r="G1655" s="18">
        <v>0.18805790146430068</v>
      </c>
      <c r="H1655" s="21" t="s">
        <v>3336</v>
      </c>
      <c r="I1655" s="16">
        <v>0.18805790146430068</v>
      </c>
      <c r="J1655" s="23">
        <v>172</v>
      </c>
      <c r="K1655" s="14">
        <v>1101</v>
      </c>
      <c r="L1655" s="14">
        <v>593</v>
      </c>
      <c r="M1655" s="4" t="s">
        <v>870</v>
      </c>
      <c r="N1655" s="4" t="s">
        <v>871</v>
      </c>
      <c r="O1655" s="4" t="s">
        <v>875</v>
      </c>
      <c r="P1655" s="4">
        <v>2</v>
      </c>
      <c r="Q1655" s="4" t="s">
        <v>874</v>
      </c>
      <c r="R1655" s="6">
        <v>11</v>
      </c>
      <c r="S1655" s="4" t="s">
        <v>874</v>
      </c>
      <c r="T1655" s="4">
        <v>136037</v>
      </c>
      <c r="U1655" s="4">
        <v>8136037</v>
      </c>
      <c r="V1655" s="4" t="s">
        <v>19</v>
      </c>
      <c r="W1655" s="4">
        <v>448</v>
      </c>
      <c r="Y1655" s="31">
        <v>0.90782422293676313</v>
      </c>
      <c r="Z1655" s="33">
        <v>2</v>
      </c>
      <c r="AA1655" s="34">
        <v>0.45391211146838156</v>
      </c>
      <c r="AB1655" s="32">
        <v>0.5</v>
      </c>
    </row>
    <row r="1656" spans="6:28" x14ac:dyDescent="0.2">
      <c r="F1656" s="24">
        <v>4.2057335581787529E-2</v>
      </c>
      <c r="G1656" s="18">
        <v>0.18805790146430068</v>
      </c>
      <c r="H1656" s="21" t="s">
        <v>3337</v>
      </c>
      <c r="I1656" s="16">
        <v>0.18805790146430068</v>
      </c>
      <c r="J1656" s="23">
        <v>172</v>
      </c>
      <c r="K1656" s="14">
        <v>1101</v>
      </c>
      <c r="L1656" s="14">
        <v>593</v>
      </c>
      <c r="M1656" s="4" t="s">
        <v>870</v>
      </c>
      <c r="N1656" s="4" t="s">
        <v>871</v>
      </c>
      <c r="O1656" s="4" t="s">
        <v>875</v>
      </c>
      <c r="P1656" s="4">
        <v>2</v>
      </c>
      <c r="Q1656" s="4" t="s">
        <v>874</v>
      </c>
      <c r="R1656" s="6">
        <v>12</v>
      </c>
      <c r="S1656" s="4" t="s">
        <v>874</v>
      </c>
      <c r="T1656" s="4">
        <v>136037</v>
      </c>
      <c r="U1656" s="4">
        <v>8136037</v>
      </c>
      <c r="V1656" s="4" t="s">
        <v>19</v>
      </c>
      <c r="W1656" s="4">
        <v>145</v>
      </c>
      <c r="Y1656" s="31">
        <v>0.90782422293676313</v>
      </c>
      <c r="Z1656" s="33">
        <v>2</v>
      </c>
      <c r="AA1656" s="34">
        <v>0.45391211146838156</v>
      </c>
      <c r="AB1656" s="32">
        <v>0.5</v>
      </c>
    </row>
    <row r="1657" spans="6:28" x14ac:dyDescent="0.2">
      <c r="F1657" s="24">
        <v>0.77800000000000002</v>
      </c>
      <c r="G1657" s="18">
        <v>0.41840069765003179</v>
      </c>
      <c r="H1657" s="21" t="s">
        <v>3338</v>
      </c>
      <c r="I1657" s="16">
        <v>0.91326281677753818</v>
      </c>
      <c r="J1657" s="23">
        <v>778</v>
      </c>
      <c r="K1657" s="14">
        <v>3021</v>
      </c>
      <c r="L1657" s="14">
        <v>881</v>
      </c>
      <c r="M1657" s="4" t="s">
        <v>870</v>
      </c>
      <c r="N1657" s="4" t="s">
        <v>871</v>
      </c>
      <c r="O1657" s="4" t="s">
        <v>875</v>
      </c>
      <c r="P1657" s="4">
        <v>2</v>
      </c>
      <c r="Q1657" s="4" t="s">
        <v>874</v>
      </c>
      <c r="R1657" s="6">
        <v>13</v>
      </c>
      <c r="S1657" s="4" t="s">
        <v>874</v>
      </c>
      <c r="T1657" s="4">
        <v>136038</v>
      </c>
      <c r="U1657" s="4">
        <v>8136038</v>
      </c>
      <c r="V1657" s="4" t="s">
        <v>1048</v>
      </c>
      <c r="W1657" s="4">
        <v>881</v>
      </c>
      <c r="Y1657" s="31">
        <v>0.8337606837606838</v>
      </c>
      <c r="Z1657" s="33">
        <v>1</v>
      </c>
      <c r="AA1657" s="34">
        <v>0.8337606837606838</v>
      </c>
      <c r="AB1657" s="32">
        <v>1</v>
      </c>
    </row>
    <row r="1658" spans="6:28" x14ac:dyDescent="0.2">
      <c r="F1658" s="24">
        <v>0.76600000000000001</v>
      </c>
      <c r="G1658" s="18">
        <v>0.54017766014440971</v>
      </c>
      <c r="H1658" s="21" t="s">
        <v>3338</v>
      </c>
      <c r="I1658" s="16">
        <v>0.99689216934520153</v>
      </c>
      <c r="J1658" s="23">
        <v>766</v>
      </c>
      <c r="K1658" s="14">
        <v>4057</v>
      </c>
      <c r="L1658" s="14">
        <v>1042</v>
      </c>
      <c r="M1658" s="4" t="s">
        <v>870</v>
      </c>
      <c r="N1658" s="4" t="s">
        <v>871</v>
      </c>
      <c r="O1658" s="4" t="s">
        <v>875</v>
      </c>
      <c r="P1658" s="4">
        <v>2</v>
      </c>
      <c r="Q1658" s="4" t="s">
        <v>874</v>
      </c>
      <c r="R1658" s="6">
        <v>13</v>
      </c>
      <c r="S1658" s="4" t="s">
        <v>874</v>
      </c>
      <c r="T1658" s="4">
        <v>136082</v>
      </c>
      <c r="U1658" s="4">
        <v>8136082</v>
      </c>
      <c r="V1658" s="4" t="s">
        <v>34</v>
      </c>
      <c r="W1658" s="4">
        <v>1042</v>
      </c>
      <c r="Y1658" s="31">
        <v>0.86939471440750216</v>
      </c>
      <c r="Z1658" s="33">
        <v>1</v>
      </c>
      <c r="AA1658" s="34">
        <v>0.86939471440750216</v>
      </c>
      <c r="AB1658" s="32">
        <v>1</v>
      </c>
    </row>
    <row r="1659" spans="6:28" x14ac:dyDescent="0.2">
      <c r="F1659" s="24">
        <v>0.20741574279379157</v>
      </c>
      <c r="G1659" s="18">
        <v>0</v>
      </c>
      <c r="H1659" s="21" t="s">
        <v>3339</v>
      </c>
      <c r="I1659" s="16">
        <v>0</v>
      </c>
      <c r="J1659" s="23">
        <v>1359</v>
      </c>
      <c r="K1659" s="14">
        <v>2362</v>
      </c>
      <c r="L1659" s="14">
        <v>2706</v>
      </c>
      <c r="M1659" s="4" t="s">
        <v>870</v>
      </c>
      <c r="N1659" s="4" t="s">
        <v>871</v>
      </c>
      <c r="O1659" s="4" t="s">
        <v>875</v>
      </c>
      <c r="P1659" s="4">
        <v>2</v>
      </c>
      <c r="Q1659" s="4" t="s">
        <v>874</v>
      </c>
      <c r="R1659" s="6">
        <v>14</v>
      </c>
      <c r="S1659" s="4" t="s">
        <v>874</v>
      </c>
      <c r="T1659" s="4">
        <v>136021</v>
      </c>
      <c r="U1659" s="4">
        <v>8136021</v>
      </c>
      <c r="V1659" s="4" t="s">
        <v>12</v>
      </c>
      <c r="W1659" s="4">
        <v>413</v>
      </c>
      <c r="Y1659" s="31">
        <v>0.78854831180955343</v>
      </c>
      <c r="Z1659" s="33">
        <v>3</v>
      </c>
      <c r="AA1659" s="34">
        <v>0.26284943726985116</v>
      </c>
      <c r="AB1659" s="32">
        <v>0.33333333333333331</v>
      </c>
    </row>
    <row r="1660" spans="6:28" x14ac:dyDescent="0.2">
      <c r="F1660" s="24">
        <v>0.74753400673400672</v>
      </c>
      <c r="G1660" s="18">
        <v>0.97601616886040077</v>
      </c>
      <c r="H1660" s="21" t="s">
        <v>3340</v>
      </c>
      <c r="I1660" s="16">
        <v>0.97601616886040077</v>
      </c>
      <c r="J1660" s="23">
        <v>922</v>
      </c>
      <c r="K1660" s="14">
        <v>5499</v>
      </c>
      <c r="L1660" s="14">
        <v>1485</v>
      </c>
      <c r="M1660" s="4" t="s">
        <v>870</v>
      </c>
      <c r="N1660" s="4" t="s">
        <v>871</v>
      </c>
      <c r="O1660" s="4" t="s">
        <v>875</v>
      </c>
      <c r="P1660" s="4">
        <v>2</v>
      </c>
      <c r="Q1660" s="4" t="s">
        <v>874</v>
      </c>
      <c r="R1660" s="6">
        <v>15</v>
      </c>
      <c r="S1660" s="4" t="s">
        <v>874</v>
      </c>
      <c r="T1660" s="4">
        <v>136045</v>
      </c>
      <c r="U1660" s="4">
        <v>8136045</v>
      </c>
      <c r="V1660" s="4" t="s">
        <v>1049</v>
      </c>
      <c r="W1660" s="4">
        <v>1204</v>
      </c>
      <c r="Y1660" s="31">
        <v>0.88337971161143436</v>
      </c>
      <c r="Z1660" s="33">
        <v>3</v>
      </c>
      <c r="AA1660" s="34">
        <v>0.2944599038704781</v>
      </c>
      <c r="AB1660" s="32">
        <v>0.33333333333333331</v>
      </c>
    </row>
    <row r="1661" spans="6:28" x14ac:dyDescent="0.2">
      <c r="F1661" s="24">
        <v>0.58484502798105908</v>
      </c>
      <c r="G1661" s="18">
        <v>9.6103528936312896E-2</v>
      </c>
      <c r="H1661" s="21" t="s">
        <v>3341</v>
      </c>
      <c r="I1661" s="16">
        <v>0.10485481101990363</v>
      </c>
      <c r="J1661" s="23">
        <v>1135</v>
      </c>
      <c r="K1661" s="14">
        <v>3786</v>
      </c>
      <c r="L1661" s="14">
        <v>2323</v>
      </c>
      <c r="M1661" s="4" t="s">
        <v>870</v>
      </c>
      <c r="N1661" s="4" t="s">
        <v>871</v>
      </c>
      <c r="O1661" s="4" t="s">
        <v>875</v>
      </c>
      <c r="P1661" s="4">
        <v>2</v>
      </c>
      <c r="Q1661" s="4" t="s">
        <v>874</v>
      </c>
      <c r="R1661" s="6">
        <v>16</v>
      </c>
      <c r="S1661" s="4" t="s">
        <v>874</v>
      </c>
      <c r="T1661" s="4">
        <v>136002</v>
      </c>
      <c r="U1661" s="4">
        <v>8136002</v>
      </c>
      <c r="V1661" s="4" t="s">
        <v>4</v>
      </c>
      <c r="W1661" s="4">
        <v>1197</v>
      </c>
      <c r="Y1661" s="31">
        <v>0.8433186085035892</v>
      </c>
      <c r="Z1661" s="33">
        <v>5</v>
      </c>
      <c r="AA1661" s="34">
        <v>0.16866372170071783</v>
      </c>
      <c r="AB1661" s="32">
        <v>0.2</v>
      </c>
    </row>
    <row r="1662" spans="6:28" x14ac:dyDescent="0.2">
      <c r="F1662" s="24">
        <v>6.88715953307393E-3</v>
      </c>
      <c r="G1662" s="18">
        <v>4.928165878971112E-3</v>
      </c>
      <c r="H1662" s="21" t="s">
        <v>3341</v>
      </c>
      <c r="I1662" s="16">
        <v>0.64361846379362719</v>
      </c>
      <c r="J1662" s="23">
        <v>354</v>
      </c>
      <c r="K1662" s="14">
        <v>1428</v>
      </c>
      <c r="L1662" s="14">
        <v>514</v>
      </c>
      <c r="M1662" s="4" t="s">
        <v>870</v>
      </c>
      <c r="N1662" s="4" t="s">
        <v>871</v>
      </c>
      <c r="O1662" s="4" t="s">
        <v>875</v>
      </c>
      <c r="P1662" s="4">
        <v>2</v>
      </c>
      <c r="Q1662" s="4" t="s">
        <v>874</v>
      </c>
      <c r="R1662" s="6">
        <v>16</v>
      </c>
      <c r="S1662" s="4" t="s">
        <v>874</v>
      </c>
      <c r="T1662" s="4">
        <v>136062</v>
      </c>
      <c r="U1662" s="4">
        <v>8136062</v>
      </c>
      <c r="V1662" s="4" t="s">
        <v>27</v>
      </c>
      <c r="W1662" s="4">
        <v>10</v>
      </c>
      <c r="Y1662" s="31">
        <v>0.84581881533101044</v>
      </c>
      <c r="Z1662" s="33">
        <v>2</v>
      </c>
      <c r="AA1662" s="34">
        <v>0.42290940766550522</v>
      </c>
      <c r="AB1662" s="32">
        <v>0.5</v>
      </c>
    </row>
    <row r="1663" spans="6:28" x14ac:dyDescent="0.2">
      <c r="F1663" s="24">
        <v>0.12683723684210527</v>
      </c>
      <c r="G1663" s="18">
        <v>2.3010018997774124E-2</v>
      </c>
      <c r="H1663" s="21" t="s">
        <v>3341</v>
      </c>
      <c r="I1663" s="16">
        <v>0.30354631122316167</v>
      </c>
      <c r="J1663" s="23">
        <v>19474</v>
      </c>
      <c r="K1663" s="14">
        <v>32139</v>
      </c>
      <c r="L1663" s="14">
        <v>15200</v>
      </c>
      <c r="M1663" s="4" t="s">
        <v>870</v>
      </c>
      <c r="N1663" s="4" t="s">
        <v>871</v>
      </c>
      <c r="O1663" s="4" t="s">
        <v>875</v>
      </c>
      <c r="P1663" s="4">
        <v>2</v>
      </c>
      <c r="Q1663" s="4" t="s">
        <v>874</v>
      </c>
      <c r="R1663" s="6">
        <v>16</v>
      </c>
      <c r="S1663" s="4" t="s">
        <v>874</v>
      </c>
      <c r="T1663" s="4">
        <v>136088</v>
      </c>
      <c r="U1663" s="4">
        <v>8136088</v>
      </c>
      <c r="V1663" s="4" t="s">
        <v>1046</v>
      </c>
      <c r="W1663" s="4">
        <v>99</v>
      </c>
      <c r="Y1663" s="31">
        <v>0.70852977713917953</v>
      </c>
      <c r="Z1663" s="33">
        <v>17</v>
      </c>
      <c r="AA1663" s="34">
        <v>4.1678222184657616E-2</v>
      </c>
      <c r="AB1663" s="32">
        <v>5.8823529411764705E-2</v>
      </c>
    </row>
    <row r="1664" spans="6:28" x14ac:dyDescent="0.2">
      <c r="F1664" s="24">
        <v>0.52124083129584342</v>
      </c>
      <c r="G1664" s="18">
        <v>0.21343029602858593</v>
      </c>
      <c r="H1664" s="21" t="s">
        <v>3342</v>
      </c>
      <c r="I1664" s="16">
        <v>0.21343029602858593</v>
      </c>
      <c r="J1664" s="23">
        <v>2250</v>
      </c>
      <c r="K1664" s="14">
        <v>6273</v>
      </c>
      <c r="L1664" s="14">
        <v>3272</v>
      </c>
      <c r="M1664" s="4" t="s">
        <v>870</v>
      </c>
      <c r="N1664" s="4" t="s">
        <v>871</v>
      </c>
      <c r="O1664" s="4" t="s">
        <v>875</v>
      </c>
      <c r="P1664" s="4">
        <v>2</v>
      </c>
      <c r="Q1664" s="4" t="s">
        <v>874</v>
      </c>
      <c r="R1664" s="6">
        <v>18</v>
      </c>
      <c r="S1664" s="4" t="s">
        <v>874</v>
      </c>
      <c r="T1664" s="4">
        <v>136010</v>
      </c>
      <c r="U1664" s="4">
        <v>8136010</v>
      </c>
      <c r="V1664" s="4" t="s">
        <v>8</v>
      </c>
      <c r="W1664" s="4">
        <v>758</v>
      </c>
      <c r="Y1664" s="31">
        <v>0.80924120389995757</v>
      </c>
      <c r="Z1664" s="33">
        <v>4</v>
      </c>
      <c r="AA1664" s="34">
        <v>0.20231030097498939</v>
      </c>
      <c r="AB1664" s="32">
        <v>0.25</v>
      </c>
    </row>
    <row r="1665" spans="6:28" x14ac:dyDescent="0.2">
      <c r="F1665" s="24">
        <v>1.3504227430555553</v>
      </c>
      <c r="G1665" s="18">
        <v>4.2172037047069677E-2</v>
      </c>
      <c r="H1665" s="21" t="s">
        <v>3343</v>
      </c>
      <c r="I1665" s="16">
        <v>6.3175795420317649E-2</v>
      </c>
      <c r="J1665" s="23">
        <v>2023</v>
      </c>
      <c r="K1665" s="14">
        <v>3422</v>
      </c>
      <c r="L1665" s="14">
        <v>2304</v>
      </c>
      <c r="M1665" s="4" t="s">
        <v>870</v>
      </c>
      <c r="N1665" s="4" t="s">
        <v>871</v>
      </c>
      <c r="O1665" s="4" t="s">
        <v>875</v>
      </c>
      <c r="P1665" s="4">
        <v>2</v>
      </c>
      <c r="Q1665" s="4" t="s">
        <v>874</v>
      </c>
      <c r="R1665" s="6">
        <v>19</v>
      </c>
      <c r="S1665" s="4" t="s">
        <v>874</v>
      </c>
      <c r="T1665" s="4">
        <v>136050</v>
      </c>
      <c r="U1665" s="4">
        <v>8136050</v>
      </c>
      <c r="V1665" s="4" t="s">
        <v>1050</v>
      </c>
      <c r="W1665" s="4">
        <v>1538</v>
      </c>
      <c r="Y1665" s="31">
        <v>0.73893405600722672</v>
      </c>
      <c r="Z1665" s="33">
        <v>2</v>
      </c>
      <c r="AA1665" s="34">
        <v>0.36946702800361336</v>
      </c>
      <c r="AB1665" s="32">
        <v>0.5</v>
      </c>
    </row>
    <row r="1666" spans="6:28" x14ac:dyDescent="0.2">
      <c r="F1666" s="24">
        <v>0.67257725694444448</v>
      </c>
      <c r="G1666" s="18">
        <v>2.1003758373247968E-2</v>
      </c>
      <c r="H1666" s="21" t="s">
        <v>3343</v>
      </c>
      <c r="I1666" s="16">
        <v>6.3175795420317649E-2</v>
      </c>
      <c r="J1666" s="23">
        <v>2023</v>
      </c>
      <c r="K1666" s="14">
        <v>3422</v>
      </c>
      <c r="L1666" s="14">
        <v>2304</v>
      </c>
      <c r="M1666" s="4" t="s">
        <v>870</v>
      </c>
      <c r="N1666" s="4" t="s">
        <v>871</v>
      </c>
      <c r="O1666" s="4" t="s">
        <v>875</v>
      </c>
      <c r="P1666" s="4">
        <v>2</v>
      </c>
      <c r="Q1666" s="4" t="s">
        <v>874</v>
      </c>
      <c r="R1666" s="6">
        <v>19</v>
      </c>
      <c r="S1666" s="4" t="s">
        <v>872</v>
      </c>
      <c r="T1666" s="4">
        <v>136050</v>
      </c>
      <c r="U1666" s="4">
        <v>8136050</v>
      </c>
      <c r="V1666" s="4" t="s">
        <v>1050</v>
      </c>
      <c r="W1666" s="4">
        <v>766</v>
      </c>
      <c r="Y1666" s="31">
        <v>0.73893405600722672</v>
      </c>
      <c r="Z1666" s="33">
        <v>2</v>
      </c>
      <c r="AA1666" s="34">
        <v>0.36946702800361336</v>
      </c>
      <c r="AB1666" s="32">
        <v>0.5</v>
      </c>
    </row>
    <row r="1667" spans="6:28" x14ac:dyDescent="0.2">
      <c r="F1667" s="24">
        <v>0.17446599326599327</v>
      </c>
      <c r="G1667" s="18">
        <v>0.97601616886040077</v>
      </c>
      <c r="H1667" s="21" t="s">
        <v>3344</v>
      </c>
      <c r="I1667" s="16">
        <v>0.97601616886040077</v>
      </c>
      <c r="J1667" s="23">
        <v>922</v>
      </c>
      <c r="K1667" s="14">
        <v>5499</v>
      </c>
      <c r="L1667" s="14">
        <v>1485</v>
      </c>
      <c r="M1667" s="4" t="s">
        <v>870</v>
      </c>
      <c r="N1667" s="4" t="s">
        <v>871</v>
      </c>
      <c r="O1667" s="4" t="s">
        <v>875</v>
      </c>
      <c r="P1667" s="4">
        <v>2</v>
      </c>
      <c r="Q1667" s="4" t="s">
        <v>874</v>
      </c>
      <c r="R1667" s="6">
        <v>20</v>
      </c>
      <c r="S1667" s="4" t="s">
        <v>874</v>
      </c>
      <c r="T1667" s="4">
        <v>136045</v>
      </c>
      <c r="U1667" s="4">
        <v>8136045</v>
      </c>
      <c r="V1667" s="4" t="s">
        <v>1049</v>
      </c>
      <c r="W1667" s="4">
        <v>281</v>
      </c>
      <c r="Y1667" s="31">
        <v>0.88337971161143436</v>
      </c>
      <c r="Z1667" s="33">
        <v>3</v>
      </c>
      <c r="AA1667" s="34">
        <v>0.2944599038704781</v>
      </c>
      <c r="AB1667" s="32">
        <v>0.33333333333333331</v>
      </c>
    </row>
    <row r="1668" spans="6:28" x14ac:dyDescent="0.2">
      <c r="F1668" s="24">
        <v>0.3795843520782396</v>
      </c>
      <c r="G1668" s="18">
        <v>0.15241076766853742</v>
      </c>
      <c r="H1668" s="21" t="s">
        <v>3345</v>
      </c>
      <c r="I1668" s="16">
        <v>0.21343029602858593</v>
      </c>
      <c r="J1668" s="23">
        <v>2250</v>
      </c>
      <c r="K1668" s="14">
        <v>6273</v>
      </c>
      <c r="L1668" s="14">
        <v>3272</v>
      </c>
      <c r="M1668" s="4" t="s">
        <v>870</v>
      </c>
      <c r="N1668" s="4" t="s">
        <v>871</v>
      </c>
      <c r="O1668" s="4" t="s">
        <v>875</v>
      </c>
      <c r="P1668" s="4">
        <v>2</v>
      </c>
      <c r="Q1668" s="4" t="s">
        <v>874</v>
      </c>
      <c r="R1668" s="6">
        <v>21</v>
      </c>
      <c r="S1668" s="4" t="s">
        <v>874</v>
      </c>
      <c r="T1668" s="4">
        <v>136010</v>
      </c>
      <c r="U1668" s="4">
        <v>8136010</v>
      </c>
      <c r="V1668" s="4" t="s">
        <v>8</v>
      </c>
      <c r="W1668" s="4">
        <v>552</v>
      </c>
      <c r="Y1668" s="31">
        <v>0.80924120389995757</v>
      </c>
      <c r="Z1668" s="33">
        <v>4</v>
      </c>
      <c r="AA1668" s="34">
        <v>0.20231030097498939</v>
      </c>
      <c r="AB1668" s="32">
        <v>0.25</v>
      </c>
    </row>
    <row r="1669" spans="6:28" x14ac:dyDescent="0.2">
      <c r="F1669" s="24">
        <v>0</v>
      </c>
      <c r="G1669" s="18">
        <v>0</v>
      </c>
      <c r="H1669" s="21" t="s">
        <v>3345</v>
      </c>
      <c r="I1669" s="16">
        <v>0.97601616886040077</v>
      </c>
      <c r="J1669" s="23">
        <v>922</v>
      </c>
      <c r="K1669" s="14">
        <v>5499</v>
      </c>
      <c r="L1669" s="14">
        <v>1485</v>
      </c>
      <c r="M1669" s="4" t="s">
        <v>870</v>
      </c>
      <c r="N1669" s="4" t="s">
        <v>871</v>
      </c>
      <c r="O1669" s="4" t="s">
        <v>875</v>
      </c>
      <c r="P1669" s="4">
        <v>2</v>
      </c>
      <c r="Q1669" s="4" t="s">
        <v>874</v>
      </c>
      <c r="R1669" s="6">
        <v>21</v>
      </c>
      <c r="S1669" s="4" t="s">
        <v>874</v>
      </c>
      <c r="T1669" s="4">
        <v>136045</v>
      </c>
      <c r="U1669" s="4">
        <v>8136045</v>
      </c>
      <c r="V1669" s="4" t="s">
        <v>1049</v>
      </c>
      <c r="W1669" s="4">
        <v>0</v>
      </c>
      <c r="Y1669" s="31">
        <v>0.88337971161143436</v>
      </c>
      <c r="Z1669" s="33">
        <v>3</v>
      </c>
      <c r="AA1669" s="34">
        <v>0.2944599038704781</v>
      </c>
      <c r="AB1669" s="32">
        <v>0.33333333333333331</v>
      </c>
    </row>
    <row r="1670" spans="6:28" x14ac:dyDescent="0.2">
      <c r="F1670" s="24">
        <v>8.2044444444444434E-2</v>
      </c>
      <c r="G1670" s="18">
        <v>2.6274568156064035E-2</v>
      </c>
      <c r="H1670" s="21" t="s">
        <v>3345</v>
      </c>
      <c r="I1670" s="16">
        <v>9.1901543821889142E-2</v>
      </c>
      <c r="J1670" s="23">
        <v>284</v>
      </c>
      <c r="K1670" s="14">
        <v>1215</v>
      </c>
      <c r="L1670" s="14">
        <v>765</v>
      </c>
      <c r="M1670" s="4" t="s">
        <v>870</v>
      </c>
      <c r="N1670" s="4" t="s">
        <v>871</v>
      </c>
      <c r="O1670" s="4" t="s">
        <v>875</v>
      </c>
      <c r="P1670" s="4">
        <v>2</v>
      </c>
      <c r="Q1670" s="4" t="s">
        <v>874</v>
      </c>
      <c r="R1670" s="6">
        <v>21</v>
      </c>
      <c r="S1670" s="4" t="s">
        <v>874</v>
      </c>
      <c r="T1670" s="4">
        <v>136087</v>
      </c>
      <c r="U1670" s="4">
        <v>8136087</v>
      </c>
      <c r="V1670" s="4" t="s">
        <v>36</v>
      </c>
      <c r="W1670" s="4">
        <v>221</v>
      </c>
      <c r="Y1670" s="31">
        <v>0.87455830388692579</v>
      </c>
      <c r="Z1670" s="33">
        <v>3</v>
      </c>
      <c r="AA1670" s="34">
        <v>0.29151943462897528</v>
      </c>
      <c r="AB1670" s="32">
        <v>0.33333333333333331</v>
      </c>
    </row>
    <row r="1671" spans="6:28" x14ac:dyDescent="0.2">
      <c r="F1671" s="24">
        <v>1.2837465789473685</v>
      </c>
      <c r="G1671" s="18">
        <v>0.21019585614762129</v>
      </c>
      <c r="H1671" s="21" t="s">
        <v>3346</v>
      </c>
      <c r="I1671" s="16">
        <v>0.30354631122316167</v>
      </c>
      <c r="J1671" s="23">
        <v>19474</v>
      </c>
      <c r="K1671" s="14">
        <v>32139</v>
      </c>
      <c r="L1671" s="14">
        <v>15200</v>
      </c>
      <c r="M1671" s="4" t="s">
        <v>870</v>
      </c>
      <c r="N1671" s="4" t="s">
        <v>871</v>
      </c>
      <c r="O1671" s="4" t="s">
        <v>875</v>
      </c>
      <c r="P1671" s="4">
        <v>2</v>
      </c>
      <c r="Q1671" s="4" t="s">
        <v>874</v>
      </c>
      <c r="R1671" s="6">
        <v>22</v>
      </c>
      <c r="S1671" s="4" t="s">
        <v>874</v>
      </c>
      <c r="T1671" s="4">
        <v>136088</v>
      </c>
      <c r="U1671" s="4">
        <v>8136088</v>
      </c>
      <c r="V1671" s="4" t="s">
        <v>1046</v>
      </c>
      <c r="W1671" s="4">
        <v>1002</v>
      </c>
      <c r="Y1671" s="31">
        <v>0.70852977713917953</v>
      </c>
      <c r="Z1671" s="33">
        <v>17</v>
      </c>
      <c r="AA1671" s="34">
        <v>4.1678222184657616E-2</v>
      </c>
      <c r="AB1671" s="32">
        <v>5.8823529411764705E-2</v>
      </c>
    </row>
    <row r="1672" spans="6:28" x14ac:dyDescent="0.2">
      <c r="F1672" s="24">
        <v>0.5701269736842105</v>
      </c>
      <c r="G1672" s="18">
        <v>9.3350455075540378E-2</v>
      </c>
      <c r="H1672" s="21" t="s">
        <v>3346</v>
      </c>
      <c r="I1672" s="16">
        <v>0.30354631122316167</v>
      </c>
      <c r="J1672" s="23">
        <v>19474</v>
      </c>
      <c r="K1672" s="14">
        <v>32139</v>
      </c>
      <c r="L1672" s="14">
        <v>15200</v>
      </c>
      <c r="M1672" s="4" t="s">
        <v>870</v>
      </c>
      <c r="N1672" s="4" t="s">
        <v>871</v>
      </c>
      <c r="O1672" s="4" t="s">
        <v>875</v>
      </c>
      <c r="P1672" s="4">
        <v>2</v>
      </c>
      <c r="Q1672" s="4" t="s">
        <v>874</v>
      </c>
      <c r="R1672" s="6">
        <v>22</v>
      </c>
      <c r="S1672" s="4" t="s">
        <v>870</v>
      </c>
      <c r="T1672" s="4">
        <v>136088</v>
      </c>
      <c r="U1672" s="4">
        <v>8136088</v>
      </c>
      <c r="V1672" s="4" t="s">
        <v>1046</v>
      </c>
      <c r="W1672" s="4">
        <v>445</v>
      </c>
      <c r="Y1672" s="31">
        <v>0.70852977713917953</v>
      </c>
      <c r="Z1672" s="33">
        <v>17</v>
      </c>
      <c r="AA1672" s="34">
        <v>4.1678222184657616E-2</v>
      </c>
      <c r="AB1672" s="32">
        <v>5.8823529411764705E-2</v>
      </c>
    </row>
    <row r="1673" spans="6:28" x14ac:dyDescent="0.2">
      <c r="F1673" s="24">
        <v>0.15722047578589635</v>
      </c>
      <c r="G1673" s="18">
        <v>9.3694372598559589E-2</v>
      </c>
      <c r="H1673" s="21" t="s">
        <v>3347</v>
      </c>
      <c r="I1673" s="16">
        <v>0.81030188170402628</v>
      </c>
      <c r="J1673" s="23">
        <v>4067</v>
      </c>
      <c r="K1673" s="14">
        <v>14780</v>
      </c>
      <c r="L1673" s="14">
        <v>4708</v>
      </c>
      <c r="M1673" s="4" t="s">
        <v>870</v>
      </c>
      <c r="N1673" s="4" t="s">
        <v>871</v>
      </c>
      <c r="O1673" s="4" t="s">
        <v>875</v>
      </c>
      <c r="P1673" s="4">
        <v>2</v>
      </c>
      <c r="Q1673" s="4" t="s">
        <v>874</v>
      </c>
      <c r="R1673" s="6">
        <v>23</v>
      </c>
      <c r="S1673" s="4" t="s">
        <v>874</v>
      </c>
      <c r="T1673" s="4">
        <v>136019</v>
      </c>
      <c r="U1673" s="4">
        <v>8136019</v>
      </c>
      <c r="V1673" s="4" t="s">
        <v>1047</v>
      </c>
      <c r="W1673" s="4">
        <v>182</v>
      </c>
      <c r="Y1673" s="31">
        <v>0.82734026745913813</v>
      </c>
      <c r="Z1673" s="33">
        <v>6</v>
      </c>
      <c r="AA1673" s="34">
        <v>0.13789004457652301</v>
      </c>
      <c r="AB1673" s="32">
        <v>0.16666666666666666</v>
      </c>
    </row>
    <row r="1674" spans="6:28" x14ac:dyDescent="0.2">
      <c r="F1674" s="24">
        <v>0.13100000000000001</v>
      </c>
      <c r="G1674" s="18">
        <v>0.14866581956797967</v>
      </c>
      <c r="H1674" s="21" t="s">
        <v>3347</v>
      </c>
      <c r="I1674" s="16">
        <v>1</v>
      </c>
      <c r="J1674" s="23">
        <v>131</v>
      </c>
      <c r="K1674" s="14">
        <v>1455</v>
      </c>
      <c r="L1674" s="14">
        <v>234</v>
      </c>
      <c r="M1674" s="4" t="s">
        <v>870</v>
      </c>
      <c r="N1674" s="4" t="s">
        <v>871</v>
      </c>
      <c r="O1674" s="4" t="s">
        <v>875</v>
      </c>
      <c r="P1674" s="4">
        <v>2</v>
      </c>
      <c r="Q1674" s="4" t="s">
        <v>874</v>
      </c>
      <c r="R1674" s="6">
        <v>23</v>
      </c>
      <c r="S1674" s="4" t="s">
        <v>874</v>
      </c>
      <c r="T1674" s="4">
        <v>136071</v>
      </c>
      <c r="U1674" s="4">
        <v>8136071</v>
      </c>
      <c r="V1674" s="4" t="s">
        <v>31</v>
      </c>
      <c r="W1674" s="4">
        <v>234</v>
      </c>
      <c r="Y1674" s="31">
        <v>0.92802197802197806</v>
      </c>
      <c r="Z1674" s="33">
        <v>1</v>
      </c>
      <c r="AA1674" s="34">
        <v>0.92802197802197806</v>
      </c>
      <c r="AB1674" s="32">
        <v>1</v>
      </c>
    </row>
    <row r="1675" spans="6:28" x14ac:dyDescent="0.2">
      <c r="F1675" s="24">
        <v>0.222</v>
      </c>
      <c r="G1675" s="18">
        <v>0.39072426937738247</v>
      </c>
      <c r="H1675" s="21" t="s">
        <v>3347</v>
      </c>
      <c r="I1675" s="16">
        <v>1</v>
      </c>
      <c r="J1675" s="23">
        <v>222</v>
      </c>
      <c r="K1675" s="14">
        <v>3682</v>
      </c>
      <c r="L1675" s="14">
        <v>615</v>
      </c>
      <c r="M1675" s="4" t="s">
        <v>870</v>
      </c>
      <c r="N1675" s="4" t="s">
        <v>871</v>
      </c>
      <c r="O1675" s="4" t="s">
        <v>875</v>
      </c>
      <c r="P1675" s="4">
        <v>2</v>
      </c>
      <c r="Q1675" s="4" t="s">
        <v>874</v>
      </c>
      <c r="R1675" s="6">
        <v>23</v>
      </c>
      <c r="S1675" s="4" t="s">
        <v>874</v>
      </c>
      <c r="T1675" s="4">
        <v>136075</v>
      </c>
      <c r="U1675" s="4">
        <v>8136075</v>
      </c>
      <c r="V1675" s="4" t="s">
        <v>32</v>
      </c>
      <c r="W1675" s="4">
        <v>615</v>
      </c>
      <c r="Y1675" s="31">
        <v>0.95087408718743083</v>
      </c>
      <c r="Z1675" s="33">
        <v>1</v>
      </c>
      <c r="AA1675" s="34">
        <v>0.95087408718743083</v>
      </c>
      <c r="AB1675" s="32">
        <v>1</v>
      </c>
    </row>
    <row r="1676" spans="6:28" x14ac:dyDescent="0.2">
      <c r="F1676" s="24">
        <v>0.14399999999999999</v>
      </c>
      <c r="G1676" s="18">
        <v>0.13406140043666639</v>
      </c>
      <c r="H1676" s="21" t="s">
        <v>3347</v>
      </c>
      <c r="I1676" s="16">
        <v>0.38860523809818215</v>
      </c>
      <c r="J1676" s="23">
        <v>144</v>
      </c>
      <c r="K1676" s="14">
        <v>1241</v>
      </c>
      <c r="L1676" s="14">
        <v>543</v>
      </c>
      <c r="M1676" s="4" t="s">
        <v>870</v>
      </c>
      <c r="N1676" s="4" t="s">
        <v>871</v>
      </c>
      <c r="O1676" s="4" t="s">
        <v>875</v>
      </c>
      <c r="P1676" s="4">
        <v>2</v>
      </c>
      <c r="Q1676" s="4" t="s">
        <v>874</v>
      </c>
      <c r="R1676" s="6">
        <v>23</v>
      </c>
      <c r="S1676" s="4" t="s">
        <v>870</v>
      </c>
      <c r="T1676" s="4">
        <v>136068</v>
      </c>
      <c r="U1676" s="4">
        <v>8136068</v>
      </c>
      <c r="V1676" s="4" t="s">
        <v>29</v>
      </c>
      <c r="W1676" s="4">
        <v>543</v>
      </c>
      <c r="Y1676" s="31">
        <v>0.92531120331950212</v>
      </c>
      <c r="Z1676" s="33">
        <v>1</v>
      </c>
      <c r="AA1676" s="34">
        <v>0.92531120331950212</v>
      </c>
      <c r="AB1676" s="32">
        <v>1</v>
      </c>
    </row>
    <row r="1677" spans="6:28" x14ac:dyDescent="0.2">
      <c r="F1677" s="24">
        <v>1.9115268421052634</v>
      </c>
      <c r="G1677" s="18">
        <v>0.11924462778961484</v>
      </c>
      <c r="H1677" s="21" t="s">
        <v>3348</v>
      </c>
      <c r="I1677" s="16">
        <v>0.30354631122316167</v>
      </c>
      <c r="J1677" s="23">
        <v>19474</v>
      </c>
      <c r="K1677" s="14">
        <v>32139</v>
      </c>
      <c r="L1677" s="14">
        <v>15200</v>
      </c>
      <c r="M1677" s="4" t="s">
        <v>870</v>
      </c>
      <c r="N1677" s="4" t="s">
        <v>871</v>
      </c>
      <c r="O1677" s="4" t="s">
        <v>875</v>
      </c>
      <c r="P1677" s="4">
        <v>2</v>
      </c>
      <c r="Q1677" s="4" t="s">
        <v>874</v>
      </c>
      <c r="R1677" s="6">
        <v>24</v>
      </c>
      <c r="S1677" s="4" t="s">
        <v>874</v>
      </c>
      <c r="T1677" s="4">
        <v>136088</v>
      </c>
      <c r="U1677" s="4">
        <v>8136088</v>
      </c>
      <c r="V1677" s="4" t="s">
        <v>1046</v>
      </c>
      <c r="W1677" s="4">
        <v>1492</v>
      </c>
      <c r="Y1677" s="31">
        <v>0.70852977713917953</v>
      </c>
      <c r="Z1677" s="33">
        <v>17</v>
      </c>
      <c r="AA1677" s="34">
        <v>4.1678222184657616E-2</v>
      </c>
      <c r="AB1677" s="32">
        <v>5.8823529411764705E-2</v>
      </c>
    </row>
    <row r="1678" spans="6:28" x14ac:dyDescent="0.2">
      <c r="F1678" s="24">
        <v>1.1735647368421054</v>
      </c>
      <c r="G1678" s="18">
        <v>7.3209168267618766E-2</v>
      </c>
      <c r="H1678" s="21" t="s">
        <v>3348</v>
      </c>
      <c r="I1678" s="16">
        <v>0.30354631122316167</v>
      </c>
      <c r="J1678" s="23">
        <v>19474</v>
      </c>
      <c r="K1678" s="14">
        <v>32139</v>
      </c>
      <c r="L1678" s="14">
        <v>15200</v>
      </c>
      <c r="M1678" s="4" t="s">
        <v>870</v>
      </c>
      <c r="N1678" s="4" t="s">
        <v>871</v>
      </c>
      <c r="O1678" s="4" t="s">
        <v>875</v>
      </c>
      <c r="P1678" s="4">
        <v>2</v>
      </c>
      <c r="Q1678" s="4" t="s">
        <v>874</v>
      </c>
      <c r="R1678" s="6">
        <v>24</v>
      </c>
      <c r="S1678" s="4" t="s">
        <v>870</v>
      </c>
      <c r="T1678" s="4">
        <v>136088</v>
      </c>
      <c r="U1678" s="4">
        <v>8136088</v>
      </c>
      <c r="V1678" s="4" t="s">
        <v>1046</v>
      </c>
      <c r="W1678" s="4">
        <v>916</v>
      </c>
      <c r="Y1678" s="31">
        <v>0.70852977713917953</v>
      </c>
      <c r="Z1678" s="33">
        <v>17</v>
      </c>
      <c r="AA1678" s="34">
        <v>4.1678222184657616E-2</v>
      </c>
      <c r="AB1678" s="32">
        <v>5.8823529411764705E-2</v>
      </c>
    </row>
    <row r="1679" spans="6:28" x14ac:dyDescent="0.2">
      <c r="F1679" s="24">
        <v>0.878</v>
      </c>
      <c r="G1679" s="18">
        <v>0.27352855944390986</v>
      </c>
      <c r="H1679" s="21" t="s">
        <v>3348</v>
      </c>
      <c r="I1679" s="16">
        <v>0.99507803521836169</v>
      </c>
      <c r="J1679" s="23">
        <v>878</v>
      </c>
      <c r="K1679" s="14">
        <v>4036</v>
      </c>
      <c r="L1679" s="14">
        <v>1044</v>
      </c>
      <c r="M1679" s="4" t="s">
        <v>870</v>
      </c>
      <c r="N1679" s="4" t="s">
        <v>871</v>
      </c>
      <c r="O1679" s="4" t="s">
        <v>875</v>
      </c>
      <c r="P1679" s="4">
        <v>2</v>
      </c>
      <c r="Q1679" s="4" t="s">
        <v>874</v>
      </c>
      <c r="R1679" s="6">
        <v>24</v>
      </c>
      <c r="S1679" s="4" t="s">
        <v>872</v>
      </c>
      <c r="T1679" s="4">
        <v>136033</v>
      </c>
      <c r="U1679" s="4">
        <v>8136033</v>
      </c>
      <c r="V1679" s="4" t="s">
        <v>16</v>
      </c>
      <c r="W1679" s="4">
        <v>1044</v>
      </c>
      <c r="Y1679" s="31">
        <v>0.8526351124538436</v>
      </c>
      <c r="Z1679" s="33">
        <v>1</v>
      </c>
      <c r="AA1679" s="34">
        <v>0.8526351124538436</v>
      </c>
      <c r="AB1679" s="32">
        <v>1</v>
      </c>
    </row>
    <row r="1680" spans="6:28" x14ac:dyDescent="0.2">
      <c r="F1680" s="24">
        <v>0.44328973684210532</v>
      </c>
      <c r="G1680" s="18">
        <v>2.7653244782310148E-2</v>
      </c>
      <c r="H1680" s="21" t="s">
        <v>3348</v>
      </c>
      <c r="I1680" s="16">
        <v>0.30354631122316167</v>
      </c>
      <c r="J1680" s="23">
        <v>19474</v>
      </c>
      <c r="K1680" s="14">
        <v>32139</v>
      </c>
      <c r="L1680" s="14">
        <v>15200</v>
      </c>
      <c r="M1680" s="4" t="s">
        <v>870</v>
      </c>
      <c r="N1680" s="4" t="s">
        <v>871</v>
      </c>
      <c r="O1680" s="4" t="s">
        <v>875</v>
      </c>
      <c r="P1680" s="4">
        <v>2</v>
      </c>
      <c r="Q1680" s="4" t="s">
        <v>874</v>
      </c>
      <c r="R1680" s="6">
        <v>24</v>
      </c>
      <c r="S1680" s="4" t="s">
        <v>873</v>
      </c>
      <c r="T1680" s="4">
        <v>136088</v>
      </c>
      <c r="U1680" s="4">
        <v>8136088</v>
      </c>
      <c r="V1680" s="4" t="s">
        <v>1046</v>
      </c>
      <c r="W1680" s="4">
        <v>346</v>
      </c>
      <c r="Y1680" s="31">
        <v>0.70852977713917953</v>
      </c>
      <c r="Z1680" s="33">
        <v>17</v>
      </c>
      <c r="AA1680" s="34">
        <v>4.1678222184657616E-2</v>
      </c>
      <c r="AB1680" s="32">
        <v>5.8823529411764705E-2</v>
      </c>
    </row>
    <row r="1681" spans="6:28" x14ac:dyDescent="0.2">
      <c r="F1681" s="24">
        <v>7.4146153846153848E-2</v>
      </c>
      <c r="G1681" s="18">
        <v>0.24401913875598086</v>
      </c>
      <c r="H1681" s="21" t="s">
        <v>3349</v>
      </c>
      <c r="I1681" s="16">
        <v>1</v>
      </c>
      <c r="J1681" s="23">
        <v>126</v>
      </c>
      <c r="K1681" s="14">
        <v>1269</v>
      </c>
      <c r="L1681" s="14">
        <v>260</v>
      </c>
      <c r="M1681" s="4" t="s">
        <v>870</v>
      </c>
      <c r="N1681" s="4" t="s">
        <v>871</v>
      </c>
      <c r="O1681" s="4" t="s">
        <v>875</v>
      </c>
      <c r="P1681" s="4">
        <v>2</v>
      </c>
      <c r="Q1681" s="4" t="s">
        <v>874</v>
      </c>
      <c r="R1681" s="6">
        <v>25</v>
      </c>
      <c r="S1681" s="4" t="s">
        <v>874</v>
      </c>
      <c r="T1681" s="4">
        <v>136018</v>
      </c>
      <c r="U1681" s="4">
        <v>8136018</v>
      </c>
      <c r="V1681" s="4" t="s">
        <v>10</v>
      </c>
      <c r="W1681" s="4">
        <v>153</v>
      </c>
      <c r="Y1681" s="31">
        <v>0.92386706948640485</v>
      </c>
      <c r="Z1681" s="33">
        <v>3</v>
      </c>
      <c r="AA1681" s="34">
        <v>0.30795568982880162</v>
      </c>
      <c r="AB1681" s="32">
        <v>0.33333333333333331</v>
      </c>
    </row>
    <row r="1682" spans="6:28" x14ac:dyDescent="0.2">
      <c r="F1682" s="24">
        <v>0.124</v>
      </c>
      <c r="G1682" s="18">
        <v>6.9560977111321934E-2</v>
      </c>
      <c r="H1682" s="21" t="s">
        <v>3349</v>
      </c>
      <c r="I1682" s="16">
        <v>9.2014203900419533E-2</v>
      </c>
      <c r="J1682" s="23">
        <v>124</v>
      </c>
      <c r="K1682" s="14">
        <v>753</v>
      </c>
      <c r="L1682" s="14">
        <v>474</v>
      </c>
      <c r="M1682" s="4" t="s">
        <v>870</v>
      </c>
      <c r="N1682" s="4" t="s">
        <v>871</v>
      </c>
      <c r="O1682" s="4" t="s">
        <v>875</v>
      </c>
      <c r="P1682" s="4">
        <v>2</v>
      </c>
      <c r="Q1682" s="4" t="s">
        <v>874</v>
      </c>
      <c r="R1682" s="6">
        <v>25</v>
      </c>
      <c r="S1682" s="4" t="s">
        <v>874</v>
      </c>
      <c r="T1682" s="4">
        <v>136084</v>
      </c>
      <c r="U1682" s="4">
        <v>8136084</v>
      </c>
      <c r="V1682" s="4" t="s">
        <v>35</v>
      </c>
      <c r="W1682" s="4">
        <v>474</v>
      </c>
      <c r="Y1682" s="31">
        <v>0.90821613619541086</v>
      </c>
      <c r="Z1682" s="33">
        <v>1</v>
      </c>
      <c r="AA1682" s="34">
        <v>0.90821613619541086</v>
      </c>
      <c r="AB1682" s="32">
        <v>1</v>
      </c>
    </row>
    <row r="1683" spans="6:28" x14ac:dyDescent="0.2">
      <c r="F1683" s="24">
        <v>0.94935750000000008</v>
      </c>
      <c r="G1683" s="18">
        <v>3.349632414242186E-2</v>
      </c>
      <c r="H1683" s="21" t="s">
        <v>3350</v>
      </c>
      <c r="I1683" s="16">
        <v>0.30354631122316167</v>
      </c>
      <c r="J1683" s="23">
        <v>19474</v>
      </c>
      <c r="K1683" s="14">
        <v>32139</v>
      </c>
      <c r="L1683" s="14">
        <v>15200</v>
      </c>
      <c r="M1683" s="4" t="s">
        <v>870</v>
      </c>
      <c r="N1683" s="4" t="s">
        <v>871</v>
      </c>
      <c r="O1683" s="4" t="s">
        <v>875</v>
      </c>
      <c r="P1683" s="4">
        <v>2</v>
      </c>
      <c r="Q1683" s="4" t="s">
        <v>870</v>
      </c>
      <c r="R1683" s="6">
        <v>1</v>
      </c>
      <c r="S1683" s="4" t="s">
        <v>870</v>
      </c>
      <c r="T1683" s="4">
        <v>136088</v>
      </c>
      <c r="U1683" s="4">
        <v>8136088</v>
      </c>
      <c r="V1683" s="4" t="s">
        <v>1046</v>
      </c>
      <c r="W1683" s="4">
        <v>741</v>
      </c>
      <c r="Y1683" s="31">
        <v>0.70852977713917953</v>
      </c>
      <c r="Z1683" s="33">
        <v>17</v>
      </c>
      <c r="AA1683" s="34">
        <v>4.1678222184657616E-2</v>
      </c>
      <c r="AB1683" s="32">
        <v>5.8823529411764705E-2</v>
      </c>
    </row>
    <row r="1684" spans="6:28" x14ac:dyDescent="0.2">
      <c r="F1684" s="24">
        <v>2.0575818421052632</v>
      </c>
      <c r="G1684" s="18">
        <v>7.2597971083305679E-2</v>
      </c>
      <c r="H1684" s="21" t="s">
        <v>3350</v>
      </c>
      <c r="I1684" s="16">
        <v>0.30354631122316167</v>
      </c>
      <c r="J1684" s="23">
        <v>19474</v>
      </c>
      <c r="K1684" s="14">
        <v>32139</v>
      </c>
      <c r="L1684" s="14">
        <v>15200</v>
      </c>
      <c r="M1684" s="4" t="s">
        <v>870</v>
      </c>
      <c r="N1684" s="4" t="s">
        <v>871</v>
      </c>
      <c r="O1684" s="4" t="s">
        <v>875</v>
      </c>
      <c r="P1684" s="4">
        <v>2</v>
      </c>
      <c r="Q1684" s="4" t="s">
        <v>870</v>
      </c>
      <c r="R1684" s="6">
        <v>1</v>
      </c>
      <c r="S1684" s="4" t="s">
        <v>872</v>
      </c>
      <c r="T1684" s="4">
        <v>136088</v>
      </c>
      <c r="U1684" s="4">
        <v>8136088</v>
      </c>
      <c r="V1684" s="4" t="s">
        <v>1046</v>
      </c>
      <c r="W1684" s="4">
        <v>1606</v>
      </c>
      <c r="Y1684" s="31">
        <v>0.70852977713917953</v>
      </c>
      <c r="Z1684" s="33">
        <v>17</v>
      </c>
      <c r="AA1684" s="34">
        <v>4.1678222184657616E-2</v>
      </c>
      <c r="AB1684" s="32">
        <v>5.8823529411764705E-2</v>
      </c>
    </row>
    <row r="1685" spans="6:28" x14ac:dyDescent="0.2">
      <c r="F1685" s="24">
        <v>1.9807107894736842</v>
      </c>
      <c r="G1685" s="18">
        <v>6.9885718116307963E-2</v>
      </c>
      <c r="H1685" s="21" t="s">
        <v>3350</v>
      </c>
      <c r="I1685" s="16">
        <v>0.30354631122316167</v>
      </c>
      <c r="J1685" s="23">
        <v>19474</v>
      </c>
      <c r="K1685" s="14">
        <v>32139</v>
      </c>
      <c r="L1685" s="14">
        <v>15200</v>
      </c>
      <c r="M1685" s="4" t="s">
        <v>870</v>
      </c>
      <c r="N1685" s="4" t="s">
        <v>871</v>
      </c>
      <c r="O1685" s="4" t="s">
        <v>875</v>
      </c>
      <c r="P1685" s="4">
        <v>2</v>
      </c>
      <c r="Q1685" s="4" t="s">
        <v>870</v>
      </c>
      <c r="R1685" s="6">
        <v>1</v>
      </c>
      <c r="S1685" s="4" t="s">
        <v>873</v>
      </c>
      <c r="T1685" s="4">
        <v>136088</v>
      </c>
      <c r="U1685" s="4">
        <v>8136088</v>
      </c>
      <c r="V1685" s="4" t="s">
        <v>1046</v>
      </c>
      <c r="W1685" s="4">
        <v>1546</v>
      </c>
      <c r="Y1685" s="31">
        <v>0.70852977713917953</v>
      </c>
      <c r="Z1685" s="33">
        <v>17</v>
      </c>
      <c r="AA1685" s="34">
        <v>4.1678222184657616E-2</v>
      </c>
      <c r="AB1685" s="32">
        <v>5.8823529411764705E-2</v>
      </c>
    </row>
    <row r="1686" spans="6:28" x14ac:dyDescent="0.2">
      <c r="F1686" s="24">
        <v>2.1805755263157898</v>
      </c>
      <c r="G1686" s="18">
        <v>7.6937575830502022E-2</v>
      </c>
      <c r="H1686" s="21" t="s">
        <v>3350</v>
      </c>
      <c r="I1686" s="16">
        <v>0.30354631122316167</v>
      </c>
      <c r="J1686" s="23">
        <v>19474</v>
      </c>
      <c r="K1686" s="14">
        <v>32139</v>
      </c>
      <c r="L1686" s="14">
        <v>15200</v>
      </c>
      <c r="M1686" s="4" t="s">
        <v>870</v>
      </c>
      <c r="N1686" s="4" t="s">
        <v>871</v>
      </c>
      <c r="O1686" s="4" t="s">
        <v>875</v>
      </c>
      <c r="P1686" s="4">
        <v>2</v>
      </c>
      <c r="Q1686" s="4" t="s">
        <v>870</v>
      </c>
      <c r="R1686" s="6">
        <v>1</v>
      </c>
      <c r="S1686" s="4" t="s">
        <v>875</v>
      </c>
      <c r="T1686" s="4">
        <v>136088</v>
      </c>
      <c r="U1686" s="4">
        <v>8136088</v>
      </c>
      <c r="V1686" s="4" t="s">
        <v>1046</v>
      </c>
      <c r="W1686" s="4">
        <v>1702</v>
      </c>
      <c r="Y1686" s="31">
        <v>0.70852977713917953</v>
      </c>
      <c r="Z1686" s="33">
        <v>17</v>
      </c>
      <c r="AA1686" s="34">
        <v>4.1678222184657616E-2</v>
      </c>
      <c r="AB1686" s="32">
        <v>5.8823529411764705E-2</v>
      </c>
    </row>
    <row r="1687" spans="6:28" x14ac:dyDescent="0.2">
      <c r="F1687" s="24">
        <v>0.94807631578947371</v>
      </c>
      <c r="G1687" s="18">
        <v>3.3451119926305228E-2</v>
      </c>
      <c r="H1687" s="21" t="s">
        <v>3350</v>
      </c>
      <c r="I1687" s="16">
        <v>0.30354631122316167</v>
      </c>
      <c r="J1687" s="23">
        <v>19474</v>
      </c>
      <c r="K1687" s="14">
        <v>32139</v>
      </c>
      <c r="L1687" s="14">
        <v>15200</v>
      </c>
      <c r="M1687" s="4" t="s">
        <v>870</v>
      </c>
      <c r="N1687" s="4" t="s">
        <v>871</v>
      </c>
      <c r="O1687" s="4" t="s">
        <v>875</v>
      </c>
      <c r="P1687" s="4">
        <v>2</v>
      </c>
      <c r="Q1687" s="4" t="s">
        <v>870</v>
      </c>
      <c r="R1687" s="6">
        <v>1</v>
      </c>
      <c r="S1687" s="4" t="s">
        <v>877</v>
      </c>
      <c r="T1687" s="4">
        <v>136088</v>
      </c>
      <c r="U1687" s="4">
        <v>8136088</v>
      </c>
      <c r="V1687" s="4" t="s">
        <v>1046</v>
      </c>
      <c r="W1687" s="4">
        <v>740</v>
      </c>
      <c r="Y1687" s="31">
        <v>0.70852977713917953</v>
      </c>
      <c r="Z1687" s="33">
        <v>17</v>
      </c>
      <c r="AA1687" s="34">
        <v>4.1678222184657616E-2</v>
      </c>
      <c r="AB1687" s="32">
        <v>5.8823529411764705E-2</v>
      </c>
    </row>
    <row r="1688" spans="6:28" x14ac:dyDescent="0.2">
      <c r="F1688" s="24">
        <v>0.48685</v>
      </c>
      <c r="G1688" s="18">
        <v>1.7177602124318903E-2</v>
      </c>
      <c r="H1688" s="21" t="s">
        <v>3350</v>
      </c>
      <c r="I1688" s="16">
        <v>0.30354631122316167</v>
      </c>
      <c r="J1688" s="23">
        <v>19474</v>
      </c>
      <c r="K1688" s="14">
        <v>32139</v>
      </c>
      <c r="L1688" s="14">
        <v>15200</v>
      </c>
      <c r="M1688" s="4" t="s">
        <v>870</v>
      </c>
      <c r="N1688" s="4" t="s">
        <v>871</v>
      </c>
      <c r="O1688" s="4" t="s">
        <v>875</v>
      </c>
      <c r="P1688" s="4">
        <v>2</v>
      </c>
      <c r="Q1688" s="4" t="s">
        <v>870</v>
      </c>
      <c r="R1688" s="6">
        <v>1</v>
      </c>
      <c r="S1688" s="4" t="s">
        <v>952</v>
      </c>
      <c r="T1688" s="4">
        <v>136088</v>
      </c>
      <c r="U1688" s="4">
        <v>8136088</v>
      </c>
      <c r="V1688" s="4" t="s">
        <v>1046</v>
      </c>
      <c r="W1688" s="4">
        <v>380</v>
      </c>
      <c r="Y1688" s="31">
        <v>0.70852977713917953</v>
      </c>
      <c r="Z1688" s="33">
        <v>17</v>
      </c>
      <c r="AA1688" s="34">
        <v>4.1678222184657616E-2</v>
      </c>
      <c r="AB1688" s="32">
        <v>5.8823529411764705E-2</v>
      </c>
    </row>
    <row r="1689" spans="6:28" x14ac:dyDescent="0.2">
      <c r="F1689" s="24">
        <v>0</v>
      </c>
      <c r="G1689" s="18">
        <v>0</v>
      </c>
      <c r="H1689" s="21" t="s">
        <v>3351</v>
      </c>
      <c r="I1689" s="16">
        <v>1</v>
      </c>
      <c r="J1689" s="23">
        <v>645</v>
      </c>
      <c r="K1689" s="14">
        <v>2160</v>
      </c>
      <c r="L1689" s="14">
        <v>491</v>
      </c>
      <c r="M1689" s="4" t="s">
        <v>870</v>
      </c>
      <c r="N1689" s="4" t="s">
        <v>871</v>
      </c>
      <c r="O1689" s="4" t="s">
        <v>875</v>
      </c>
      <c r="P1689" s="4">
        <v>6</v>
      </c>
      <c r="Q1689" s="4" t="s">
        <v>874</v>
      </c>
      <c r="R1689" s="6">
        <v>2</v>
      </c>
      <c r="S1689" s="4" t="s">
        <v>874</v>
      </c>
      <c r="T1689" s="4">
        <v>425066</v>
      </c>
      <c r="U1689" s="4">
        <v>8425066</v>
      </c>
      <c r="V1689" s="4" t="s">
        <v>471</v>
      </c>
      <c r="W1689" s="4">
        <v>0</v>
      </c>
      <c r="Y1689" s="31">
        <v>0.80430825242718451</v>
      </c>
      <c r="Z1689" s="33">
        <v>3</v>
      </c>
      <c r="AA1689" s="34">
        <v>0.26810275080906149</v>
      </c>
      <c r="AB1689" s="32">
        <v>0.33333333333333331</v>
      </c>
    </row>
    <row r="1690" spans="6:28" x14ac:dyDescent="0.2">
      <c r="F1690" s="24">
        <v>0.78300000000000003</v>
      </c>
      <c r="G1690" s="18">
        <v>0.41093269843123581</v>
      </c>
      <c r="H1690" s="21" t="s">
        <v>3351</v>
      </c>
      <c r="I1690" s="16">
        <v>0.99869861012307992</v>
      </c>
      <c r="J1690" s="23">
        <v>783</v>
      </c>
      <c r="K1690" s="14">
        <v>2567</v>
      </c>
      <c r="L1690" s="14">
        <v>653</v>
      </c>
      <c r="M1690" s="4" t="s">
        <v>870</v>
      </c>
      <c r="N1690" s="4" t="s">
        <v>871</v>
      </c>
      <c r="O1690" s="4" t="s">
        <v>875</v>
      </c>
      <c r="P1690" s="4">
        <v>6</v>
      </c>
      <c r="Q1690" s="4" t="s">
        <v>874</v>
      </c>
      <c r="R1690" s="6">
        <v>2</v>
      </c>
      <c r="S1690" s="4" t="s">
        <v>874</v>
      </c>
      <c r="T1690" s="4">
        <v>436005</v>
      </c>
      <c r="U1690" s="4">
        <v>8436005</v>
      </c>
      <c r="V1690" s="4" t="s">
        <v>556</v>
      </c>
      <c r="W1690" s="4">
        <v>653</v>
      </c>
      <c r="Y1690" s="31">
        <v>0.8043967024731451</v>
      </c>
      <c r="Z1690" s="33">
        <v>1</v>
      </c>
      <c r="AA1690" s="34">
        <v>0.8043967024731451</v>
      </c>
      <c r="AB1690" s="32">
        <v>1</v>
      </c>
    </row>
    <row r="1691" spans="6:28" x14ac:dyDescent="0.2">
      <c r="F1691" s="24">
        <v>2.2311818181818179E-2</v>
      </c>
      <c r="G1691" s="18">
        <v>9.476297437632196E-3</v>
      </c>
      <c r="H1691" s="21" t="s">
        <v>3351</v>
      </c>
      <c r="I1691" s="16">
        <v>0.55699570494527018</v>
      </c>
      <c r="J1691" s="23">
        <v>1818</v>
      </c>
      <c r="K1691" s="14">
        <v>5740</v>
      </c>
      <c r="L1691" s="14">
        <v>2200</v>
      </c>
      <c r="M1691" s="4" t="s">
        <v>870</v>
      </c>
      <c r="N1691" s="4" t="s">
        <v>871</v>
      </c>
      <c r="O1691" s="4" t="s">
        <v>875</v>
      </c>
      <c r="P1691" s="4">
        <v>6</v>
      </c>
      <c r="Q1691" s="4" t="s">
        <v>874</v>
      </c>
      <c r="R1691" s="6">
        <v>2</v>
      </c>
      <c r="S1691" s="4" t="s">
        <v>874</v>
      </c>
      <c r="T1691" s="4">
        <v>436008</v>
      </c>
      <c r="U1691" s="4">
        <v>8436008</v>
      </c>
      <c r="V1691" s="4" t="s">
        <v>1051</v>
      </c>
      <c r="W1691" s="4">
        <v>27</v>
      </c>
      <c r="Y1691" s="31">
        <v>0.81369133019061279</v>
      </c>
      <c r="Z1691" s="33">
        <v>2</v>
      </c>
      <c r="AA1691" s="34">
        <v>0.4068456650953064</v>
      </c>
      <c r="AB1691" s="32">
        <v>0.5</v>
      </c>
    </row>
    <row r="1692" spans="6:28" x14ac:dyDescent="0.2">
      <c r="F1692" s="24">
        <v>8.5999999999999993E-2</v>
      </c>
      <c r="G1692" s="18">
        <v>5.4820415879017016E-2</v>
      </c>
      <c r="H1692" s="21" t="s">
        <v>3351</v>
      </c>
      <c r="I1692" s="16">
        <v>1</v>
      </c>
      <c r="J1692" s="23">
        <v>86</v>
      </c>
      <c r="K1692" s="14">
        <v>458</v>
      </c>
      <c r="L1692" s="14">
        <v>87</v>
      </c>
      <c r="M1692" s="4" t="s">
        <v>870</v>
      </c>
      <c r="N1692" s="4" t="s">
        <v>871</v>
      </c>
      <c r="O1692" s="4" t="s">
        <v>875</v>
      </c>
      <c r="P1692" s="4">
        <v>6</v>
      </c>
      <c r="Q1692" s="4" t="s">
        <v>874</v>
      </c>
      <c r="R1692" s="6">
        <v>2</v>
      </c>
      <c r="S1692" s="4" t="s">
        <v>874</v>
      </c>
      <c r="T1692" s="4">
        <v>436019</v>
      </c>
      <c r="U1692" s="4">
        <v>8436019</v>
      </c>
      <c r="V1692" s="4" t="s">
        <v>563</v>
      </c>
      <c r="W1692" s="4">
        <v>87</v>
      </c>
      <c r="Y1692" s="31">
        <v>0.86370839936608557</v>
      </c>
      <c r="Z1692" s="33">
        <v>1</v>
      </c>
      <c r="AA1692" s="34">
        <v>0.86370839936608557</v>
      </c>
      <c r="AB1692" s="32">
        <v>1</v>
      </c>
    </row>
    <row r="1693" spans="6:28" x14ac:dyDescent="0.2">
      <c r="F1693" s="24">
        <v>0.224</v>
      </c>
      <c r="G1693" s="18">
        <v>0.12524717398237906</v>
      </c>
      <c r="H1693" s="21" t="s">
        <v>3351</v>
      </c>
      <c r="I1693" s="16">
        <v>0.99883047793987723</v>
      </c>
      <c r="J1693" s="23">
        <v>224</v>
      </c>
      <c r="K1693" s="14">
        <v>783</v>
      </c>
      <c r="L1693" s="14">
        <v>199</v>
      </c>
      <c r="M1693" s="4" t="s">
        <v>870</v>
      </c>
      <c r="N1693" s="4" t="s">
        <v>871</v>
      </c>
      <c r="O1693" s="4" t="s">
        <v>875</v>
      </c>
      <c r="P1693" s="4">
        <v>6</v>
      </c>
      <c r="Q1693" s="4" t="s">
        <v>874</v>
      </c>
      <c r="R1693" s="6">
        <v>2</v>
      </c>
      <c r="S1693" s="4" t="s">
        <v>874</v>
      </c>
      <c r="T1693" s="4">
        <v>436024</v>
      </c>
      <c r="U1693" s="4">
        <v>8436024</v>
      </c>
      <c r="V1693" s="4" t="s">
        <v>564</v>
      </c>
      <c r="W1693" s="4">
        <v>199</v>
      </c>
      <c r="Y1693" s="31">
        <v>0.81426202321724706</v>
      </c>
      <c r="Z1693" s="33">
        <v>1</v>
      </c>
      <c r="AA1693" s="34">
        <v>0.81426202321724706</v>
      </c>
      <c r="AB1693" s="32">
        <v>1</v>
      </c>
    </row>
    <row r="1694" spans="6:28" x14ac:dyDescent="0.2">
      <c r="F1694" s="24">
        <v>7.9000000000000001E-2</v>
      </c>
      <c r="G1694" s="18">
        <v>1.7013232514177693E-2</v>
      </c>
      <c r="H1694" s="21" t="s">
        <v>3351</v>
      </c>
      <c r="I1694" s="16">
        <v>1</v>
      </c>
      <c r="J1694" s="23">
        <v>79</v>
      </c>
      <c r="K1694" s="14">
        <v>389</v>
      </c>
      <c r="L1694" s="14">
        <v>27</v>
      </c>
      <c r="M1694" s="4" t="s">
        <v>870</v>
      </c>
      <c r="N1694" s="4" t="s">
        <v>871</v>
      </c>
      <c r="O1694" s="4" t="s">
        <v>875</v>
      </c>
      <c r="P1694" s="4">
        <v>6</v>
      </c>
      <c r="Q1694" s="4" t="s">
        <v>874</v>
      </c>
      <c r="R1694" s="6">
        <v>2</v>
      </c>
      <c r="S1694" s="4" t="s">
        <v>874</v>
      </c>
      <c r="T1694" s="4">
        <v>436027</v>
      </c>
      <c r="U1694" s="4">
        <v>8436027</v>
      </c>
      <c r="V1694" s="4" t="s">
        <v>565</v>
      </c>
      <c r="W1694" s="4">
        <v>27</v>
      </c>
      <c r="Y1694" s="31">
        <v>0.84040404040404038</v>
      </c>
      <c r="Z1694" s="33">
        <v>1</v>
      </c>
      <c r="AA1694" s="34">
        <v>0.84040404040404038</v>
      </c>
      <c r="AB1694" s="32">
        <v>1</v>
      </c>
    </row>
    <row r="1695" spans="6:28" x14ac:dyDescent="0.2">
      <c r="F1695" s="24">
        <v>9.4E-2</v>
      </c>
      <c r="G1695" s="18">
        <v>4.1587901701323253E-2</v>
      </c>
      <c r="H1695" s="21" t="s">
        <v>3351</v>
      </c>
      <c r="I1695" s="16">
        <v>1</v>
      </c>
      <c r="J1695" s="23">
        <v>94</v>
      </c>
      <c r="K1695" s="14">
        <v>498</v>
      </c>
      <c r="L1695" s="14">
        <v>66</v>
      </c>
      <c r="M1695" s="4" t="s">
        <v>870</v>
      </c>
      <c r="N1695" s="4" t="s">
        <v>871</v>
      </c>
      <c r="O1695" s="4" t="s">
        <v>875</v>
      </c>
      <c r="P1695" s="4">
        <v>6</v>
      </c>
      <c r="Q1695" s="4" t="s">
        <v>874</v>
      </c>
      <c r="R1695" s="6">
        <v>2</v>
      </c>
      <c r="S1695" s="4" t="s">
        <v>874</v>
      </c>
      <c r="T1695" s="4">
        <v>436032</v>
      </c>
      <c r="U1695" s="4">
        <v>8436032</v>
      </c>
      <c r="V1695" s="4" t="s">
        <v>566</v>
      </c>
      <c r="W1695" s="4">
        <v>66</v>
      </c>
      <c r="Y1695" s="31">
        <v>0.8571428571428571</v>
      </c>
      <c r="Z1695" s="33">
        <v>1</v>
      </c>
      <c r="AA1695" s="34">
        <v>0.8571428571428571</v>
      </c>
      <c r="AB1695" s="32">
        <v>1</v>
      </c>
    </row>
    <row r="1696" spans="6:28" x14ac:dyDescent="0.2">
      <c r="F1696" s="24">
        <v>2.9000000000000001E-2</v>
      </c>
      <c r="G1696" s="18">
        <v>1.2602394454946439E-2</v>
      </c>
      <c r="H1696" s="21" t="s">
        <v>3351</v>
      </c>
      <c r="I1696" s="16">
        <v>1</v>
      </c>
      <c r="J1696" s="23">
        <v>29</v>
      </c>
      <c r="K1696" s="14">
        <v>126</v>
      </c>
      <c r="L1696" s="14">
        <v>20</v>
      </c>
      <c r="M1696" s="4" t="s">
        <v>870</v>
      </c>
      <c r="N1696" s="4" t="s">
        <v>871</v>
      </c>
      <c r="O1696" s="4" t="s">
        <v>875</v>
      </c>
      <c r="P1696" s="4">
        <v>6</v>
      </c>
      <c r="Q1696" s="4" t="s">
        <v>874</v>
      </c>
      <c r="R1696" s="6">
        <v>2</v>
      </c>
      <c r="S1696" s="4" t="s">
        <v>874</v>
      </c>
      <c r="T1696" s="4">
        <v>436040</v>
      </c>
      <c r="U1696" s="4">
        <v>8436040</v>
      </c>
      <c r="V1696" s="4" t="s">
        <v>568</v>
      </c>
      <c r="W1696" s="4">
        <v>20</v>
      </c>
      <c r="Y1696" s="31">
        <v>0.8342857142857143</v>
      </c>
      <c r="Z1696" s="33">
        <v>1</v>
      </c>
      <c r="AA1696" s="34">
        <v>0.8342857142857143</v>
      </c>
      <c r="AB1696" s="32">
        <v>1</v>
      </c>
    </row>
    <row r="1697" spans="6:28" x14ac:dyDescent="0.2">
      <c r="F1697" s="24">
        <v>9.4E-2</v>
      </c>
      <c r="G1697" s="18">
        <v>6.1751732829237557E-2</v>
      </c>
      <c r="H1697" s="21" t="s">
        <v>3351</v>
      </c>
      <c r="I1697" s="16">
        <v>1</v>
      </c>
      <c r="J1697" s="23">
        <v>94</v>
      </c>
      <c r="K1697" s="14">
        <v>559</v>
      </c>
      <c r="L1697" s="14">
        <v>98</v>
      </c>
      <c r="M1697" s="4" t="s">
        <v>870</v>
      </c>
      <c r="N1697" s="4" t="s">
        <v>871</v>
      </c>
      <c r="O1697" s="4" t="s">
        <v>875</v>
      </c>
      <c r="P1697" s="4">
        <v>6</v>
      </c>
      <c r="Q1697" s="4" t="s">
        <v>874</v>
      </c>
      <c r="R1697" s="6">
        <v>2</v>
      </c>
      <c r="S1697" s="4" t="s">
        <v>874</v>
      </c>
      <c r="T1697" s="4">
        <v>436047</v>
      </c>
      <c r="U1697" s="4">
        <v>8436047</v>
      </c>
      <c r="V1697" s="4" t="s">
        <v>569</v>
      </c>
      <c r="W1697" s="4">
        <v>98</v>
      </c>
      <c r="Y1697" s="31">
        <v>0.87483355525965378</v>
      </c>
      <c r="Z1697" s="33">
        <v>1</v>
      </c>
      <c r="AA1697" s="34">
        <v>0.87483355525965378</v>
      </c>
      <c r="AB1697" s="32">
        <v>1</v>
      </c>
    </row>
    <row r="1698" spans="6:28" x14ac:dyDescent="0.2">
      <c r="F1698" s="24">
        <v>8.7999999999999995E-2</v>
      </c>
      <c r="G1698" s="18">
        <v>6.2381852551984876E-2</v>
      </c>
      <c r="H1698" s="21" t="s">
        <v>3351</v>
      </c>
      <c r="I1698" s="16">
        <v>1</v>
      </c>
      <c r="J1698" s="23">
        <v>88</v>
      </c>
      <c r="K1698" s="14">
        <v>476</v>
      </c>
      <c r="L1698" s="14">
        <v>99</v>
      </c>
      <c r="M1698" s="4" t="s">
        <v>870</v>
      </c>
      <c r="N1698" s="4" t="s">
        <v>871</v>
      </c>
      <c r="O1698" s="4" t="s">
        <v>875</v>
      </c>
      <c r="P1698" s="4">
        <v>6</v>
      </c>
      <c r="Q1698" s="4" t="s">
        <v>874</v>
      </c>
      <c r="R1698" s="6">
        <v>2</v>
      </c>
      <c r="S1698" s="4" t="s">
        <v>874</v>
      </c>
      <c r="T1698" s="4">
        <v>436053</v>
      </c>
      <c r="U1698" s="4">
        <v>8436053</v>
      </c>
      <c r="V1698" s="4" t="s">
        <v>571</v>
      </c>
      <c r="W1698" s="4">
        <v>99</v>
      </c>
      <c r="Y1698" s="31">
        <v>0.86726998491704377</v>
      </c>
      <c r="Z1698" s="33">
        <v>1</v>
      </c>
      <c r="AA1698" s="34">
        <v>0.86726998491704377</v>
      </c>
      <c r="AB1698" s="32">
        <v>1</v>
      </c>
    </row>
    <row r="1699" spans="6:28" x14ac:dyDescent="0.2">
      <c r="F1699" s="24">
        <v>9.9000000000000005E-2</v>
      </c>
      <c r="G1699" s="18">
        <v>4.5998739760554505E-2</v>
      </c>
      <c r="H1699" s="21" t="s">
        <v>3351</v>
      </c>
      <c r="I1699" s="16">
        <v>1</v>
      </c>
      <c r="J1699" s="23">
        <v>99</v>
      </c>
      <c r="K1699" s="14">
        <v>459</v>
      </c>
      <c r="L1699" s="14">
        <v>73</v>
      </c>
      <c r="M1699" s="4" t="s">
        <v>870</v>
      </c>
      <c r="N1699" s="4" t="s">
        <v>871</v>
      </c>
      <c r="O1699" s="4" t="s">
        <v>875</v>
      </c>
      <c r="P1699" s="4">
        <v>6</v>
      </c>
      <c r="Q1699" s="4" t="s">
        <v>874</v>
      </c>
      <c r="R1699" s="6">
        <v>2</v>
      </c>
      <c r="S1699" s="4" t="s">
        <v>874</v>
      </c>
      <c r="T1699" s="4">
        <v>436067</v>
      </c>
      <c r="U1699" s="4">
        <v>8436067</v>
      </c>
      <c r="V1699" s="4" t="s">
        <v>572</v>
      </c>
      <c r="W1699" s="4">
        <v>73</v>
      </c>
      <c r="Y1699" s="31">
        <v>0.84310618066561016</v>
      </c>
      <c r="Z1699" s="33">
        <v>1</v>
      </c>
      <c r="AA1699" s="34">
        <v>0.84310618066561016</v>
      </c>
      <c r="AB1699" s="32">
        <v>1</v>
      </c>
    </row>
    <row r="1700" spans="6:28" x14ac:dyDescent="0.2">
      <c r="F1700" s="24">
        <v>6.4000000000000001E-2</v>
      </c>
      <c r="G1700" s="18">
        <v>2.1424070573408949E-2</v>
      </c>
      <c r="H1700" s="21" t="s">
        <v>3351</v>
      </c>
      <c r="I1700" s="16">
        <v>1</v>
      </c>
      <c r="J1700" s="23">
        <v>64</v>
      </c>
      <c r="K1700" s="14">
        <v>177</v>
      </c>
      <c r="L1700" s="14">
        <v>34</v>
      </c>
      <c r="M1700" s="4" t="s">
        <v>870</v>
      </c>
      <c r="N1700" s="4" t="s">
        <v>871</v>
      </c>
      <c r="O1700" s="4" t="s">
        <v>875</v>
      </c>
      <c r="P1700" s="4">
        <v>6</v>
      </c>
      <c r="Q1700" s="4" t="s">
        <v>874</v>
      </c>
      <c r="R1700" s="6">
        <v>2</v>
      </c>
      <c r="S1700" s="4" t="s">
        <v>874</v>
      </c>
      <c r="T1700" s="4">
        <v>436077</v>
      </c>
      <c r="U1700" s="4">
        <v>8436077</v>
      </c>
      <c r="V1700" s="4" t="s">
        <v>574</v>
      </c>
      <c r="W1700" s="4">
        <v>34</v>
      </c>
      <c r="Y1700" s="31">
        <v>0.76727272727272722</v>
      </c>
      <c r="Z1700" s="33">
        <v>1</v>
      </c>
      <c r="AA1700" s="34">
        <v>0.76727272727272722</v>
      </c>
      <c r="AB1700" s="32">
        <v>1</v>
      </c>
    </row>
    <row r="1701" spans="6:28" x14ac:dyDescent="0.2">
      <c r="F1701" s="24">
        <v>0.1650284090909091</v>
      </c>
      <c r="G1701" s="18">
        <v>9.8928796471329558E-2</v>
      </c>
      <c r="H1701" s="21" t="s">
        <v>3351</v>
      </c>
      <c r="I1701" s="16">
        <v>1</v>
      </c>
      <c r="J1701" s="23">
        <v>185</v>
      </c>
      <c r="K1701" s="14">
        <v>1275</v>
      </c>
      <c r="L1701" s="14">
        <v>176</v>
      </c>
      <c r="M1701" s="4" t="s">
        <v>870</v>
      </c>
      <c r="N1701" s="4" t="s">
        <v>871</v>
      </c>
      <c r="O1701" s="4" t="s">
        <v>875</v>
      </c>
      <c r="P1701" s="4">
        <v>6</v>
      </c>
      <c r="Q1701" s="4" t="s">
        <v>874</v>
      </c>
      <c r="R1701" s="6">
        <v>2</v>
      </c>
      <c r="S1701" s="4" t="s">
        <v>874</v>
      </c>
      <c r="T1701" s="4">
        <v>436093</v>
      </c>
      <c r="U1701" s="4">
        <v>8436093</v>
      </c>
      <c r="V1701" s="4" t="s">
        <v>580</v>
      </c>
      <c r="W1701" s="4">
        <v>157</v>
      </c>
      <c r="Y1701" s="31">
        <v>0.88691931540342295</v>
      </c>
      <c r="Z1701" s="33">
        <v>3</v>
      </c>
      <c r="AA1701" s="34">
        <v>0.29563977180114098</v>
      </c>
      <c r="AB1701" s="32">
        <v>0.33333333333333331</v>
      </c>
    </row>
    <row r="1702" spans="6:28" x14ac:dyDescent="0.2">
      <c r="F1702" s="24">
        <v>2.647887323943662E-2</v>
      </c>
      <c r="G1702" s="18">
        <v>1.5122873345935728E-2</v>
      </c>
      <c r="H1702" s="21" t="s">
        <v>3351</v>
      </c>
      <c r="I1702" s="16">
        <v>1</v>
      </c>
      <c r="J1702" s="23">
        <v>705</v>
      </c>
      <c r="K1702" s="14">
        <v>3139</v>
      </c>
      <c r="L1702" s="14">
        <v>639</v>
      </c>
      <c r="M1702" s="4" t="s">
        <v>870</v>
      </c>
      <c r="N1702" s="4" t="s">
        <v>871</v>
      </c>
      <c r="O1702" s="4" t="s">
        <v>875</v>
      </c>
      <c r="P1702" s="4">
        <v>6</v>
      </c>
      <c r="Q1702" s="4" t="s">
        <v>874</v>
      </c>
      <c r="R1702" s="6">
        <v>2</v>
      </c>
      <c r="S1702" s="4" t="s">
        <v>874</v>
      </c>
      <c r="T1702" s="4">
        <v>436096</v>
      </c>
      <c r="U1702" s="4">
        <v>8436096</v>
      </c>
      <c r="V1702" s="4" t="s">
        <v>583</v>
      </c>
      <c r="W1702" s="4">
        <v>24</v>
      </c>
      <c r="Y1702" s="31">
        <v>0.84273923711800136</v>
      </c>
      <c r="Z1702" s="33">
        <v>2</v>
      </c>
      <c r="AA1702" s="34">
        <v>0.42136961855900068</v>
      </c>
      <c r="AB1702" s="32">
        <v>0.5</v>
      </c>
    </row>
    <row r="1703" spans="6:28" x14ac:dyDescent="0.2">
      <c r="F1703" s="24">
        <v>2.2080835603996367E-2</v>
      </c>
      <c r="G1703" s="18">
        <v>1.4492753623188406E-2</v>
      </c>
      <c r="H1703" s="21" t="s">
        <v>3351</v>
      </c>
      <c r="I1703" s="16">
        <v>1</v>
      </c>
      <c r="J1703" s="23">
        <v>1057</v>
      </c>
      <c r="K1703" s="14">
        <v>4430</v>
      </c>
      <c r="L1703" s="14">
        <v>1101</v>
      </c>
      <c r="M1703" s="4" t="s">
        <v>870</v>
      </c>
      <c r="N1703" s="4" t="s">
        <v>871</v>
      </c>
      <c r="O1703" s="4" t="s">
        <v>875</v>
      </c>
      <c r="P1703" s="4">
        <v>6</v>
      </c>
      <c r="Q1703" s="4" t="s">
        <v>874</v>
      </c>
      <c r="R1703" s="6">
        <v>2</v>
      </c>
      <c r="S1703" s="4" t="s">
        <v>874</v>
      </c>
      <c r="T1703" s="4">
        <v>437086</v>
      </c>
      <c r="U1703" s="4">
        <v>8437086</v>
      </c>
      <c r="V1703" s="4" t="s">
        <v>594</v>
      </c>
      <c r="W1703" s="4">
        <v>23</v>
      </c>
      <c r="Y1703" s="31">
        <v>0.83955676988463879</v>
      </c>
      <c r="Z1703" s="33">
        <v>3</v>
      </c>
      <c r="AA1703" s="34">
        <v>0.27985225662821295</v>
      </c>
      <c r="AB1703" s="32">
        <v>0.33333333333333331</v>
      </c>
    </row>
    <row r="1704" spans="6:28" x14ac:dyDescent="0.2">
      <c r="F1704" s="24">
        <v>0.16782142857142859</v>
      </c>
      <c r="G1704" s="18">
        <v>0.25061314668256268</v>
      </c>
      <c r="H1704" s="21" t="s">
        <v>3352</v>
      </c>
      <c r="I1704" s="16">
        <v>0.64856840585041153</v>
      </c>
      <c r="J1704" s="23">
        <v>185</v>
      </c>
      <c r="K1704" s="14">
        <v>1171</v>
      </c>
      <c r="L1704" s="14">
        <v>420</v>
      </c>
      <c r="M1704" s="4" t="s">
        <v>870</v>
      </c>
      <c r="N1704" s="4" t="s">
        <v>871</v>
      </c>
      <c r="O1704" s="4" t="s">
        <v>875</v>
      </c>
      <c r="P1704" s="4">
        <v>6</v>
      </c>
      <c r="Q1704" s="4" t="s">
        <v>874</v>
      </c>
      <c r="R1704" s="6">
        <v>3</v>
      </c>
      <c r="S1704" s="4" t="s">
        <v>874</v>
      </c>
      <c r="T1704" s="4">
        <v>426011</v>
      </c>
      <c r="U1704" s="4">
        <v>8426011</v>
      </c>
      <c r="V1704" s="4" t="s">
        <v>502</v>
      </c>
      <c r="W1704" s="4">
        <v>381</v>
      </c>
      <c r="Y1704" s="31">
        <v>0.89583333333333337</v>
      </c>
      <c r="Z1704" s="33">
        <v>3</v>
      </c>
      <c r="AA1704" s="34">
        <v>0.2986111111111111</v>
      </c>
      <c r="AB1704" s="32">
        <v>0.33333333333333331</v>
      </c>
    </row>
    <row r="1705" spans="6:28" x14ac:dyDescent="0.2">
      <c r="F1705" s="24">
        <v>5.2857142857142859E-3</v>
      </c>
      <c r="G1705" s="18">
        <v>7.8933274545689037E-3</v>
      </c>
      <c r="H1705" s="21" t="s">
        <v>3352</v>
      </c>
      <c r="I1705" s="16">
        <v>0.64856840585041153</v>
      </c>
      <c r="J1705" s="23">
        <v>185</v>
      </c>
      <c r="K1705" s="14">
        <v>1171</v>
      </c>
      <c r="L1705" s="14">
        <v>420</v>
      </c>
      <c r="M1705" s="4" t="s">
        <v>870</v>
      </c>
      <c r="N1705" s="4" t="s">
        <v>871</v>
      </c>
      <c r="O1705" s="4" t="s">
        <v>875</v>
      </c>
      <c r="P1705" s="4">
        <v>6</v>
      </c>
      <c r="Q1705" s="4" t="s">
        <v>874</v>
      </c>
      <c r="R1705" s="6">
        <v>3</v>
      </c>
      <c r="S1705" s="4" t="s">
        <v>870</v>
      </c>
      <c r="T1705" s="4">
        <v>426011</v>
      </c>
      <c r="U1705" s="4">
        <v>8426011</v>
      </c>
      <c r="V1705" s="4" t="s">
        <v>502</v>
      </c>
      <c r="W1705" s="4">
        <v>12</v>
      </c>
      <c r="Y1705" s="31">
        <v>0.89583333333333337</v>
      </c>
      <c r="Z1705" s="33">
        <v>3</v>
      </c>
      <c r="AA1705" s="34">
        <v>0.2986111111111111</v>
      </c>
      <c r="AB1705" s="32">
        <v>0.33333333333333331</v>
      </c>
    </row>
    <row r="1706" spans="6:28" x14ac:dyDescent="0.2">
      <c r="F1706" s="24">
        <v>1.1892857142857143E-2</v>
      </c>
      <c r="G1706" s="18">
        <v>1.7759986772780033E-2</v>
      </c>
      <c r="H1706" s="21" t="s">
        <v>3352</v>
      </c>
      <c r="I1706" s="16">
        <v>0.64856840585041153</v>
      </c>
      <c r="J1706" s="23">
        <v>185</v>
      </c>
      <c r="K1706" s="14">
        <v>1171</v>
      </c>
      <c r="L1706" s="14">
        <v>420</v>
      </c>
      <c r="M1706" s="4" t="s">
        <v>870</v>
      </c>
      <c r="N1706" s="4" t="s">
        <v>871</v>
      </c>
      <c r="O1706" s="4" t="s">
        <v>875</v>
      </c>
      <c r="P1706" s="4">
        <v>6</v>
      </c>
      <c r="Q1706" s="4" t="s">
        <v>874</v>
      </c>
      <c r="R1706" s="6">
        <v>3</v>
      </c>
      <c r="S1706" s="4" t="s">
        <v>872</v>
      </c>
      <c r="T1706" s="4">
        <v>426011</v>
      </c>
      <c r="U1706" s="4">
        <v>8426011</v>
      </c>
      <c r="V1706" s="4" t="s">
        <v>502</v>
      </c>
      <c r="W1706" s="4">
        <v>27</v>
      </c>
      <c r="Y1706" s="31">
        <v>0.89583333333333337</v>
      </c>
      <c r="Z1706" s="33">
        <v>3</v>
      </c>
      <c r="AA1706" s="34">
        <v>0.2986111111111111</v>
      </c>
      <c r="AB1706" s="32">
        <v>0.33333333333333331</v>
      </c>
    </row>
    <row r="1707" spans="6:28" x14ac:dyDescent="0.2">
      <c r="F1707" s="24">
        <v>0.24482993197278913</v>
      </c>
      <c r="G1707" s="18">
        <v>0.35902636916835701</v>
      </c>
      <c r="H1707" s="21" t="s">
        <v>3352</v>
      </c>
      <c r="I1707" s="16">
        <v>1</v>
      </c>
      <c r="J1707" s="23">
        <v>305</v>
      </c>
      <c r="K1707" s="14">
        <v>2730</v>
      </c>
      <c r="L1707" s="14">
        <v>441</v>
      </c>
      <c r="M1707" s="4" t="s">
        <v>870</v>
      </c>
      <c r="N1707" s="4" t="s">
        <v>871</v>
      </c>
      <c r="O1707" s="4" t="s">
        <v>875</v>
      </c>
      <c r="P1707" s="4">
        <v>6</v>
      </c>
      <c r="Q1707" s="4" t="s">
        <v>874</v>
      </c>
      <c r="R1707" s="6">
        <v>3</v>
      </c>
      <c r="S1707" s="4" t="s">
        <v>873</v>
      </c>
      <c r="T1707" s="4">
        <v>426124</v>
      </c>
      <c r="U1707" s="4">
        <v>8426124</v>
      </c>
      <c r="V1707" s="4" t="s">
        <v>530</v>
      </c>
      <c r="W1707" s="4">
        <v>354</v>
      </c>
      <c r="Y1707" s="31">
        <v>0.91225546605293439</v>
      </c>
      <c r="Z1707" s="33">
        <v>3</v>
      </c>
      <c r="AA1707" s="34">
        <v>0.30408515535097813</v>
      </c>
      <c r="AB1707" s="32">
        <v>0.33333333333333331</v>
      </c>
    </row>
    <row r="1708" spans="6:28" x14ac:dyDescent="0.2">
      <c r="F1708" s="24">
        <v>9.3996710526315794E-2</v>
      </c>
      <c r="G1708" s="18">
        <v>7.6064908722109539E-2</v>
      </c>
      <c r="H1708" s="21" t="s">
        <v>3352</v>
      </c>
      <c r="I1708" s="16">
        <v>1</v>
      </c>
      <c r="J1708" s="23">
        <v>1143</v>
      </c>
      <c r="K1708" s="14">
        <v>5867</v>
      </c>
      <c r="L1708" s="14">
        <v>912</v>
      </c>
      <c r="M1708" s="4" t="s">
        <v>870</v>
      </c>
      <c r="N1708" s="4" t="s">
        <v>871</v>
      </c>
      <c r="O1708" s="4" t="s">
        <v>875</v>
      </c>
      <c r="P1708" s="4">
        <v>6</v>
      </c>
      <c r="Q1708" s="4" t="s">
        <v>874</v>
      </c>
      <c r="R1708" s="6">
        <v>3</v>
      </c>
      <c r="S1708" s="4" t="s">
        <v>875</v>
      </c>
      <c r="T1708" s="4">
        <v>426134</v>
      </c>
      <c r="U1708" s="4">
        <v>8426134</v>
      </c>
      <c r="V1708" s="4" t="s">
        <v>533</v>
      </c>
      <c r="W1708" s="4">
        <v>75</v>
      </c>
      <c r="Y1708" s="31">
        <v>0.85571825296642257</v>
      </c>
      <c r="Z1708" s="33">
        <v>3</v>
      </c>
      <c r="AA1708" s="34">
        <v>0.28523941765547417</v>
      </c>
      <c r="AB1708" s="32">
        <v>0.33333333333333331</v>
      </c>
    </row>
    <row r="1709" spans="6:28" x14ac:dyDescent="0.2">
      <c r="F1709" s="24">
        <v>0.10903618421052631</v>
      </c>
      <c r="G1709" s="18">
        <v>8.8235294117647065E-2</v>
      </c>
      <c r="H1709" s="21" t="s">
        <v>3352</v>
      </c>
      <c r="I1709" s="16">
        <v>1</v>
      </c>
      <c r="J1709" s="23">
        <v>1143</v>
      </c>
      <c r="K1709" s="14">
        <v>5867</v>
      </c>
      <c r="L1709" s="14">
        <v>912</v>
      </c>
      <c r="M1709" s="4" t="s">
        <v>870</v>
      </c>
      <c r="N1709" s="4" t="s">
        <v>871</v>
      </c>
      <c r="O1709" s="4" t="s">
        <v>875</v>
      </c>
      <c r="P1709" s="4">
        <v>6</v>
      </c>
      <c r="Q1709" s="4" t="s">
        <v>874</v>
      </c>
      <c r="R1709" s="6">
        <v>3</v>
      </c>
      <c r="S1709" s="4" t="s">
        <v>877</v>
      </c>
      <c r="T1709" s="4">
        <v>426134</v>
      </c>
      <c r="U1709" s="4">
        <v>8426134</v>
      </c>
      <c r="V1709" s="4" t="s">
        <v>533</v>
      </c>
      <c r="W1709" s="4">
        <v>87</v>
      </c>
      <c r="Y1709" s="31">
        <v>0.85571825296642257</v>
      </c>
      <c r="Z1709" s="33">
        <v>3</v>
      </c>
      <c r="AA1709" s="34">
        <v>0.28523941765547417</v>
      </c>
      <c r="AB1709" s="32">
        <v>0.33333333333333331</v>
      </c>
    </row>
    <row r="1710" spans="6:28" x14ac:dyDescent="0.2">
      <c r="F1710" s="24">
        <v>4.8678571428571432E-2</v>
      </c>
      <c r="G1710" s="18">
        <v>4.766734279918864E-2</v>
      </c>
      <c r="H1710" s="21" t="s">
        <v>3352</v>
      </c>
      <c r="I1710" s="16">
        <v>1</v>
      </c>
      <c r="J1710" s="23">
        <v>174</v>
      </c>
      <c r="K1710" s="14">
        <v>1187</v>
      </c>
      <c r="L1710" s="14">
        <v>168</v>
      </c>
      <c r="M1710" s="4" t="s">
        <v>870</v>
      </c>
      <c r="N1710" s="4" t="s">
        <v>871</v>
      </c>
      <c r="O1710" s="4" t="s">
        <v>875</v>
      </c>
      <c r="P1710" s="4">
        <v>6</v>
      </c>
      <c r="Q1710" s="4" t="s">
        <v>874</v>
      </c>
      <c r="R1710" s="6">
        <v>3</v>
      </c>
      <c r="S1710" s="4" t="s">
        <v>889</v>
      </c>
      <c r="T1710" s="4">
        <v>425091</v>
      </c>
      <c r="U1710" s="4">
        <v>8425091</v>
      </c>
      <c r="V1710" s="4" t="s">
        <v>480</v>
      </c>
      <c r="W1710" s="4">
        <v>47</v>
      </c>
      <c r="Y1710" s="31">
        <v>0.88620013080444737</v>
      </c>
      <c r="Z1710" s="33">
        <v>2</v>
      </c>
      <c r="AA1710" s="34">
        <v>0.44310006540222369</v>
      </c>
      <c r="AB1710" s="32">
        <v>0.5</v>
      </c>
    </row>
    <row r="1711" spans="6:28" x14ac:dyDescent="0.2">
      <c r="F1711" s="24">
        <v>3.2881871035940801E-3</v>
      </c>
      <c r="G1711" s="18">
        <v>8.3845719603037436E-4</v>
      </c>
      <c r="H1711" s="21" t="s">
        <v>3352</v>
      </c>
      <c r="I1711" s="16">
        <v>0.27557293176198305</v>
      </c>
      <c r="J1711" s="23">
        <v>8295</v>
      </c>
      <c r="K1711" s="14">
        <v>15556</v>
      </c>
      <c r="L1711" s="14">
        <v>7568</v>
      </c>
      <c r="M1711" s="4" t="s">
        <v>870</v>
      </c>
      <c r="N1711" s="4" t="s">
        <v>871</v>
      </c>
      <c r="O1711" s="4" t="s">
        <v>875</v>
      </c>
      <c r="P1711" s="4">
        <v>6</v>
      </c>
      <c r="Q1711" s="4" t="s">
        <v>874</v>
      </c>
      <c r="R1711" s="6">
        <v>3</v>
      </c>
      <c r="S1711" s="4" t="s">
        <v>878</v>
      </c>
      <c r="T1711" s="4">
        <v>426021</v>
      </c>
      <c r="U1711" s="4">
        <v>8426021</v>
      </c>
      <c r="V1711" s="4" t="s">
        <v>1052</v>
      </c>
      <c r="W1711" s="4">
        <v>3</v>
      </c>
      <c r="Y1711" s="31">
        <v>0.73598777809605653</v>
      </c>
      <c r="Z1711" s="33">
        <v>14</v>
      </c>
      <c r="AA1711" s="34">
        <v>5.2570555578289754E-2</v>
      </c>
      <c r="AB1711" s="32">
        <v>7.1428571428571425E-2</v>
      </c>
    </row>
    <row r="1712" spans="6:28" x14ac:dyDescent="0.2">
      <c r="F1712" s="24">
        <v>0.16023186119873817</v>
      </c>
      <c r="G1712" s="18">
        <v>4.9237472766884532E-2</v>
      </c>
      <c r="H1712" s="21" t="s">
        <v>3353</v>
      </c>
      <c r="I1712" s="16">
        <v>1</v>
      </c>
      <c r="J1712" s="23">
        <v>1798</v>
      </c>
      <c r="K1712" s="14">
        <v>5297</v>
      </c>
      <c r="L1712" s="14">
        <v>1268</v>
      </c>
      <c r="M1712" s="4" t="s">
        <v>870</v>
      </c>
      <c r="N1712" s="4" t="s">
        <v>871</v>
      </c>
      <c r="O1712" s="4" t="s">
        <v>875</v>
      </c>
      <c r="P1712" s="4">
        <v>6</v>
      </c>
      <c r="Q1712" s="4" t="s">
        <v>874</v>
      </c>
      <c r="R1712" s="6">
        <v>4</v>
      </c>
      <c r="S1712" s="4" t="s">
        <v>874</v>
      </c>
      <c r="T1712" s="4">
        <v>426014</v>
      </c>
      <c r="U1712" s="4">
        <v>8426014</v>
      </c>
      <c r="V1712" s="4" t="s">
        <v>1053</v>
      </c>
      <c r="W1712" s="4">
        <v>113</v>
      </c>
      <c r="Y1712" s="31">
        <v>0.78500538084419469</v>
      </c>
      <c r="Z1712" s="33">
        <v>3</v>
      </c>
      <c r="AA1712" s="34">
        <v>0.26166846028139823</v>
      </c>
      <c r="AB1712" s="32">
        <v>0.33333333333333331</v>
      </c>
    </row>
    <row r="1713" spans="6:28" x14ac:dyDescent="0.2">
      <c r="F1713" s="24">
        <v>1.7956881818181816</v>
      </c>
      <c r="G1713" s="18">
        <v>0.52738634720961752</v>
      </c>
      <c r="H1713" s="21" t="s">
        <v>3353</v>
      </c>
      <c r="I1713" s="16">
        <v>0.55699570494527018</v>
      </c>
      <c r="J1713" s="23">
        <v>1818</v>
      </c>
      <c r="K1713" s="14">
        <v>5740</v>
      </c>
      <c r="L1713" s="14">
        <v>2200</v>
      </c>
      <c r="M1713" s="4" t="s">
        <v>870</v>
      </c>
      <c r="N1713" s="4" t="s">
        <v>871</v>
      </c>
      <c r="O1713" s="4" t="s">
        <v>875</v>
      </c>
      <c r="P1713" s="4">
        <v>6</v>
      </c>
      <c r="Q1713" s="4" t="s">
        <v>874</v>
      </c>
      <c r="R1713" s="6">
        <v>4</v>
      </c>
      <c r="S1713" s="4" t="s">
        <v>874</v>
      </c>
      <c r="T1713" s="4">
        <v>436008</v>
      </c>
      <c r="U1713" s="4">
        <v>8436008</v>
      </c>
      <c r="V1713" s="4" t="s">
        <v>1051</v>
      </c>
      <c r="W1713" s="4">
        <v>2173</v>
      </c>
      <c r="Y1713" s="31">
        <v>0.81369133019061279</v>
      </c>
      <c r="Z1713" s="33">
        <v>2</v>
      </c>
      <c r="AA1713" s="34">
        <v>0.4068456650953064</v>
      </c>
      <c r="AB1713" s="32">
        <v>0.5</v>
      </c>
    </row>
    <row r="1714" spans="6:28" x14ac:dyDescent="0.2">
      <c r="F1714" s="24">
        <v>9.4602272727272729E-3</v>
      </c>
      <c r="G1714" s="18">
        <v>3.9215686274509803E-3</v>
      </c>
      <c r="H1714" s="21" t="s">
        <v>3353</v>
      </c>
      <c r="I1714" s="16">
        <v>1</v>
      </c>
      <c r="J1714" s="23">
        <v>185</v>
      </c>
      <c r="K1714" s="14">
        <v>1275</v>
      </c>
      <c r="L1714" s="14">
        <v>176</v>
      </c>
      <c r="M1714" s="4" t="s">
        <v>870</v>
      </c>
      <c r="N1714" s="4" t="s">
        <v>871</v>
      </c>
      <c r="O1714" s="4" t="s">
        <v>875</v>
      </c>
      <c r="P1714" s="4">
        <v>6</v>
      </c>
      <c r="Q1714" s="4" t="s">
        <v>874</v>
      </c>
      <c r="R1714" s="6">
        <v>4</v>
      </c>
      <c r="S1714" s="4" t="s">
        <v>874</v>
      </c>
      <c r="T1714" s="4">
        <v>436093</v>
      </c>
      <c r="U1714" s="4">
        <v>8436093</v>
      </c>
      <c r="V1714" s="4" t="s">
        <v>580</v>
      </c>
      <c r="W1714" s="4">
        <v>9</v>
      </c>
      <c r="Y1714" s="31">
        <v>0.88691931540342295</v>
      </c>
      <c r="Z1714" s="33">
        <v>3</v>
      </c>
      <c r="AA1714" s="34">
        <v>0.29563977180114098</v>
      </c>
      <c r="AB1714" s="32">
        <v>0.33333333333333331</v>
      </c>
    </row>
    <row r="1715" spans="6:28" x14ac:dyDescent="0.2">
      <c r="F1715" s="24">
        <v>3.1E-2</v>
      </c>
      <c r="G1715" s="18">
        <v>2.1759697256385997E-2</v>
      </c>
      <c r="H1715" s="21" t="s">
        <v>3354</v>
      </c>
      <c r="I1715" s="16">
        <v>1</v>
      </c>
      <c r="J1715" s="23">
        <v>31</v>
      </c>
      <c r="K1715" s="14">
        <v>424</v>
      </c>
      <c r="L1715" s="14">
        <v>23</v>
      </c>
      <c r="M1715" s="4" t="s">
        <v>870</v>
      </c>
      <c r="N1715" s="4" t="s">
        <v>871</v>
      </c>
      <c r="O1715" s="4" t="s">
        <v>875</v>
      </c>
      <c r="P1715" s="4">
        <v>6</v>
      </c>
      <c r="Q1715" s="4" t="s">
        <v>874</v>
      </c>
      <c r="R1715" s="6">
        <v>5</v>
      </c>
      <c r="S1715" s="4" t="s">
        <v>874</v>
      </c>
      <c r="T1715" s="4">
        <v>426005</v>
      </c>
      <c r="U1715" s="4">
        <v>8426005</v>
      </c>
      <c r="V1715" s="4" t="s">
        <v>500</v>
      </c>
      <c r="W1715" s="4">
        <v>23</v>
      </c>
      <c r="Y1715" s="31">
        <v>0.93514644351464438</v>
      </c>
      <c r="Z1715" s="33">
        <v>1</v>
      </c>
      <c r="AA1715" s="34">
        <v>0.93514644351464438</v>
      </c>
      <c r="AB1715" s="32">
        <v>1</v>
      </c>
    </row>
    <row r="1716" spans="6:28" x14ac:dyDescent="0.2">
      <c r="F1716" s="24">
        <v>2.7E-2</v>
      </c>
      <c r="G1716" s="18">
        <v>9.4607379375591296E-3</v>
      </c>
      <c r="H1716" s="21" t="s">
        <v>3354</v>
      </c>
      <c r="I1716" s="16">
        <v>1</v>
      </c>
      <c r="J1716" s="23">
        <v>27</v>
      </c>
      <c r="K1716" s="14">
        <v>255</v>
      </c>
      <c r="L1716" s="14">
        <v>10</v>
      </c>
      <c r="M1716" s="4" t="s">
        <v>870</v>
      </c>
      <c r="N1716" s="4" t="s">
        <v>871</v>
      </c>
      <c r="O1716" s="4" t="s">
        <v>875</v>
      </c>
      <c r="P1716" s="4">
        <v>6</v>
      </c>
      <c r="Q1716" s="4" t="s">
        <v>874</v>
      </c>
      <c r="R1716" s="6">
        <v>5</v>
      </c>
      <c r="S1716" s="4" t="s">
        <v>874</v>
      </c>
      <c r="T1716" s="4">
        <v>426006</v>
      </c>
      <c r="U1716" s="4">
        <v>8426006</v>
      </c>
      <c r="V1716" s="4" t="s">
        <v>501</v>
      </c>
      <c r="W1716" s="4">
        <v>10</v>
      </c>
      <c r="Y1716" s="31">
        <v>0.90753424657534243</v>
      </c>
      <c r="Z1716" s="33">
        <v>1</v>
      </c>
      <c r="AA1716" s="34">
        <v>0.90753424657534243</v>
      </c>
      <c r="AB1716" s="32">
        <v>1</v>
      </c>
    </row>
    <row r="1717" spans="6:28" x14ac:dyDescent="0.2">
      <c r="F1717" s="24">
        <v>0.78300000000000003</v>
      </c>
      <c r="G1717" s="18">
        <v>0.60681476787938204</v>
      </c>
      <c r="H1717" s="21" t="s">
        <v>3354</v>
      </c>
      <c r="I1717" s="16">
        <v>0.85749092198998245</v>
      </c>
      <c r="J1717" s="23">
        <v>783</v>
      </c>
      <c r="K1717" s="14">
        <v>2439</v>
      </c>
      <c r="L1717" s="14">
        <v>748</v>
      </c>
      <c r="M1717" s="4" t="s">
        <v>870</v>
      </c>
      <c r="N1717" s="4" t="s">
        <v>871</v>
      </c>
      <c r="O1717" s="4" t="s">
        <v>875</v>
      </c>
      <c r="P1717" s="4">
        <v>6</v>
      </c>
      <c r="Q1717" s="4" t="s">
        <v>874</v>
      </c>
      <c r="R1717" s="6">
        <v>5</v>
      </c>
      <c r="S1717" s="4" t="s">
        <v>874</v>
      </c>
      <c r="T1717" s="4">
        <v>426013</v>
      </c>
      <c r="U1717" s="4">
        <v>8426013</v>
      </c>
      <c r="V1717" s="4" t="s">
        <v>1054</v>
      </c>
      <c r="W1717" s="4">
        <v>748</v>
      </c>
      <c r="Y1717" s="31">
        <v>0.80277078085642317</v>
      </c>
      <c r="Z1717" s="33">
        <v>1</v>
      </c>
      <c r="AA1717" s="34">
        <v>0.80277078085642317</v>
      </c>
      <c r="AB1717" s="32">
        <v>1</v>
      </c>
    </row>
    <row r="1718" spans="6:28" x14ac:dyDescent="0.2">
      <c r="F1718" s="24">
        <v>6.3E-2</v>
      </c>
      <c r="G1718" s="18">
        <v>4.068117313150426E-2</v>
      </c>
      <c r="H1718" s="21" t="s">
        <v>3354</v>
      </c>
      <c r="I1718" s="16">
        <v>1</v>
      </c>
      <c r="J1718" s="23">
        <v>63</v>
      </c>
      <c r="K1718" s="14">
        <v>310</v>
      </c>
      <c r="L1718" s="14">
        <v>43</v>
      </c>
      <c r="M1718" s="4" t="s">
        <v>870</v>
      </c>
      <c r="N1718" s="4" t="s">
        <v>871</v>
      </c>
      <c r="O1718" s="4" t="s">
        <v>875</v>
      </c>
      <c r="P1718" s="4">
        <v>6</v>
      </c>
      <c r="Q1718" s="4" t="s">
        <v>874</v>
      </c>
      <c r="R1718" s="6">
        <v>5</v>
      </c>
      <c r="S1718" s="4" t="s">
        <v>874</v>
      </c>
      <c r="T1718" s="4">
        <v>426036</v>
      </c>
      <c r="U1718" s="4">
        <v>8426036</v>
      </c>
      <c r="V1718" s="4" t="s">
        <v>732</v>
      </c>
      <c r="W1718" s="4">
        <v>43</v>
      </c>
      <c r="Y1718" s="31">
        <v>0.84855769230769229</v>
      </c>
      <c r="Z1718" s="33">
        <v>1</v>
      </c>
      <c r="AA1718" s="34">
        <v>0.84855769230769229</v>
      </c>
      <c r="AB1718" s="32">
        <v>1</v>
      </c>
    </row>
    <row r="1719" spans="6:28" x14ac:dyDescent="0.2">
      <c r="F1719" s="24">
        <v>5.1999999999999998E-2</v>
      </c>
      <c r="G1719" s="18">
        <v>6.3386944181646171E-2</v>
      </c>
      <c r="H1719" s="21" t="s">
        <v>3354</v>
      </c>
      <c r="I1719" s="16">
        <v>1</v>
      </c>
      <c r="J1719" s="23">
        <v>52</v>
      </c>
      <c r="K1719" s="14">
        <v>367</v>
      </c>
      <c r="L1719" s="14">
        <v>67</v>
      </c>
      <c r="M1719" s="4" t="s">
        <v>870</v>
      </c>
      <c r="N1719" s="4" t="s">
        <v>871</v>
      </c>
      <c r="O1719" s="4" t="s">
        <v>875</v>
      </c>
      <c r="P1719" s="4">
        <v>6</v>
      </c>
      <c r="Q1719" s="4" t="s">
        <v>874</v>
      </c>
      <c r="R1719" s="6">
        <v>5</v>
      </c>
      <c r="S1719" s="4" t="s">
        <v>874</v>
      </c>
      <c r="T1719" s="4">
        <v>426064</v>
      </c>
      <c r="U1719" s="4">
        <v>8426064</v>
      </c>
      <c r="V1719" s="4" t="s">
        <v>513</v>
      </c>
      <c r="W1719" s="4">
        <v>67</v>
      </c>
      <c r="Y1719" s="31">
        <v>0.89300411522633749</v>
      </c>
      <c r="Z1719" s="33">
        <v>1</v>
      </c>
      <c r="AA1719" s="34">
        <v>0.89300411522633749</v>
      </c>
      <c r="AB1719" s="32">
        <v>1</v>
      </c>
    </row>
    <row r="1720" spans="6:28" x14ac:dyDescent="0.2">
      <c r="F1720" s="24">
        <v>1.7999999999999999E-2</v>
      </c>
      <c r="G1720" s="18">
        <v>2.1759697256385997E-2</v>
      </c>
      <c r="H1720" s="21" t="s">
        <v>3354</v>
      </c>
      <c r="I1720" s="16">
        <v>1</v>
      </c>
      <c r="J1720" s="23">
        <v>18</v>
      </c>
      <c r="K1720" s="14">
        <v>167</v>
      </c>
      <c r="L1720" s="14">
        <v>23</v>
      </c>
      <c r="M1720" s="4" t="s">
        <v>870</v>
      </c>
      <c r="N1720" s="4" t="s">
        <v>871</v>
      </c>
      <c r="O1720" s="4" t="s">
        <v>875</v>
      </c>
      <c r="P1720" s="4">
        <v>6</v>
      </c>
      <c r="Q1720" s="4" t="s">
        <v>874</v>
      </c>
      <c r="R1720" s="6">
        <v>5</v>
      </c>
      <c r="S1720" s="4" t="s">
        <v>874</v>
      </c>
      <c r="T1720" s="4">
        <v>426078</v>
      </c>
      <c r="U1720" s="4">
        <v>8426078</v>
      </c>
      <c r="V1720" s="4" t="s">
        <v>520</v>
      </c>
      <c r="W1720" s="4">
        <v>23</v>
      </c>
      <c r="Y1720" s="31">
        <v>0.91346153846153844</v>
      </c>
      <c r="Z1720" s="33">
        <v>1</v>
      </c>
      <c r="AA1720" s="34">
        <v>0.91346153846153844</v>
      </c>
      <c r="AB1720" s="32">
        <v>1</v>
      </c>
    </row>
    <row r="1721" spans="6:28" x14ac:dyDescent="0.2">
      <c r="F1721" s="24">
        <v>0.121</v>
      </c>
      <c r="G1721" s="18">
        <v>5.392620624408704E-2</v>
      </c>
      <c r="H1721" s="21" t="s">
        <v>3354</v>
      </c>
      <c r="I1721" s="16">
        <v>1</v>
      </c>
      <c r="J1721" s="23">
        <v>121</v>
      </c>
      <c r="K1721" s="14">
        <v>721</v>
      </c>
      <c r="L1721" s="14">
        <v>57</v>
      </c>
      <c r="M1721" s="4" t="s">
        <v>870</v>
      </c>
      <c r="N1721" s="4" t="s">
        <v>871</v>
      </c>
      <c r="O1721" s="4" t="s">
        <v>875</v>
      </c>
      <c r="P1721" s="4">
        <v>6</v>
      </c>
      <c r="Q1721" s="4" t="s">
        <v>874</v>
      </c>
      <c r="R1721" s="6">
        <v>5</v>
      </c>
      <c r="S1721" s="4" t="s">
        <v>874</v>
      </c>
      <c r="T1721" s="4">
        <v>426090</v>
      </c>
      <c r="U1721" s="4">
        <v>8426090</v>
      </c>
      <c r="V1721" s="4" t="s">
        <v>521</v>
      </c>
      <c r="W1721" s="4">
        <v>57</v>
      </c>
      <c r="Y1721" s="31">
        <v>0.8654060066740823</v>
      </c>
      <c r="Z1721" s="33">
        <v>1</v>
      </c>
      <c r="AA1721" s="34">
        <v>0.8654060066740823</v>
      </c>
      <c r="AB1721" s="32">
        <v>1</v>
      </c>
    </row>
    <row r="1722" spans="6:28" x14ac:dyDescent="0.2">
      <c r="F1722" s="24">
        <v>3.5000000000000003E-2</v>
      </c>
      <c r="G1722" s="18">
        <v>3.3112582781456956E-2</v>
      </c>
      <c r="H1722" s="21" t="s">
        <v>3354</v>
      </c>
      <c r="I1722" s="16">
        <v>1</v>
      </c>
      <c r="J1722" s="23">
        <v>35</v>
      </c>
      <c r="K1722" s="14">
        <v>226</v>
      </c>
      <c r="L1722" s="14">
        <v>35</v>
      </c>
      <c r="M1722" s="4" t="s">
        <v>870</v>
      </c>
      <c r="N1722" s="4" t="s">
        <v>871</v>
      </c>
      <c r="O1722" s="4" t="s">
        <v>875</v>
      </c>
      <c r="P1722" s="4">
        <v>6</v>
      </c>
      <c r="Q1722" s="4" t="s">
        <v>874</v>
      </c>
      <c r="R1722" s="6">
        <v>5</v>
      </c>
      <c r="S1722" s="4" t="s">
        <v>874</v>
      </c>
      <c r="T1722" s="4">
        <v>426109</v>
      </c>
      <c r="U1722" s="4">
        <v>8426109</v>
      </c>
      <c r="V1722" s="4" t="s">
        <v>524</v>
      </c>
      <c r="W1722" s="4">
        <v>35</v>
      </c>
      <c r="Y1722" s="31">
        <v>0.8817567567567568</v>
      </c>
      <c r="Z1722" s="33">
        <v>1</v>
      </c>
      <c r="AA1722" s="34">
        <v>0.8817567567567568</v>
      </c>
      <c r="AB1722" s="32">
        <v>1</v>
      </c>
    </row>
    <row r="1723" spans="6:28" x14ac:dyDescent="0.2">
      <c r="F1723" s="24">
        <v>6.3E-2</v>
      </c>
      <c r="G1723" s="18">
        <v>4.8249763481551564E-2</v>
      </c>
      <c r="H1723" s="21" t="s">
        <v>3354</v>
      </c>
      <c r="I1723" s="16">
        <v>1</v>
      </c>
      <c r="J1723" s="23">
        <v>63</v>
      </c>
      <c r="K1723" s="14">
        <v>404</v>
      </c>
      <c r="L1723" s="14">
        <v>51</v>
      </c>
      <c r="M1723" s="4" t="s">
        <v>870</v>
      </c>
      <c r="N1723" s="4" t="s">
        <v>871</v>
      </c>
      <c r="O1723" s="4" t="s">
        <v>875</v>
      </c>
      <c r="P1723" s="4">
        <v>6</v>
      </c>
      <c r="Q1723" s="4" t="s">
        <v>874</v>
      </c>
      <c r="R1723" s="6">
        <v>5</v>
      </c>
      <c r="S1723" s="4" t="s">
        <v>874</v>
      </c>
      <c r="T1723" s="4">
        <v>426118</v>
      </c>
      <c r="U1723" s="4">
        <v>8426118</v>
      </c>
      <c r="V1723" s="4" t="s">
        <v>527</v>
      </c>
      <c r="W1723" s="4">
        <v>51</v>
      </c>
      <c r="Y1723" s="31">
        <v>0.8783783783783784</v>
      </c>
      <c r="Z1723" s="33">
        <v>1</v>
      </c>
      <c r="AA1723" s="34">
        <v>0.8783783783783784</v>
      </c>
      <c r="AB1723" s="32">
        <v>1</v>
      </c>
    </row>
    <row r="1724" spans="6:28" x14ac:dyDescent="0.2">
      <c r="F1724" s="24">
        <v>0.16621615087040617</v>
      </c>
      <c r="G1724" s="18">
        <v>8.6998640560380883E-2</v>
      </c>
      <c r="H1724" s="21" t="s">
        <v>3355</v>
      </c>
      <c r="I1724" s="16">
        <v>0.94488088747752808</v>
      </c>
      <c r="J1724" s="23">
        <v>5978</v>
      </c>
      <c r="K1724" s="14">
        <v>14672</v>
      </c>
      <c r="L1724" s="14">
        <v>4136</v>
      </c>
      <c r="M1724" s="4" t="s">
        <v>870</v>
      </c>
      <c r="N1724" s="4" t="s">
        <v>871</v>
      </c>
      <c r="O1724" s="4" t="s">
        <v>875</v>
      </c>
      <c r="P1724" s="4">
        <v>6</v>
      </c>
      <c r="Q1724" s="4" t="s">
        <v>874</v>
      </c>
      <c r="R1724" s="6">
        <v>7</v>
      </c>
      <c r="S1724" s="4" t="s">
        <v>874</v>
      </c>
      <c r="T1724" s="4">
        <v>425033</v>
      </c>
      <c r="U1724" s="4">
        <v>8425033</v>
      </c>
      <c r="V1724" s="4" t="s">
        <v>1055</v>
      </c>
      <c r="W1724" s="4">
        <v>115</v>
      </c>
      <c r="Y1724" s="31">
        <v>0.75881546034051484</v>
      </c>
      <c r="Z1724" s="33">
        <v>8</v>
      </c>
      <c r="AA1724" s="34">
        <v>9.4851932542564354E-2</v>
      </c>
      <c r="AB1724" s="32">
        <v>0.125</v>
      </c>
    </row>
    <row r="1725" spans="6:28" x14ac:dyDescent="0.2">
      <c r="F1725" s="24">
        <v>0.62756528417818747</v>
      </c>
      <c r="G1725" s="18">
        <v>0.26361163748805866</v>
      </c>
      <c r="H1725" s="21" t="s">
        <v>3355</v>
      </c>
      <c r="I1725" s="16">
        <v>0.6519820499457134</v>
      </c>
      <c r="J1725" s="23">
        <v>3236</v>
      </c>
      <c r="K1725" s="14">
        <v>7278</v>
      </c>
      <c r="L1725" s="14">
        <v>2604</v>
      </c>
      <c r="M1725" s="4" t="s">
        <v>870</v>
      </c>
      <c r="N1725" s="4" t="s">
        <v>871</v>
      </c>
      <c r="O1725" s="4" t="s">
        <v>875</v>
      </c>
      <c r="P1725" s="4">
        <v>6</v>
      </c>
      <c r="Q1725" s="4" t="s">
        <v>874</v>
      </c>
      <c r="R1725" s="6">
        <v>7</v>
      </c>
      <c r="S1725" s="4" t="s">
        <v>874</v>
      </c>
      <c r="T1725" s="4">
        <v>425039</v>
      </c>
      <c r="U1725" s="4">
        <v>8425039</v>
      </c>
      <c r="V1725" s="4" t="s">
        <v>1056</v>
      </c>
      <c r="W1725" s="4">
        <v>505</v>
      </c>
      <c r="Y1725" s="31">
        <v>0.75331605427656656</v>
      </c>
      <c r="Z1725" s="33">
        <v>4</v>
      </c>
      <c r="AA1725" s="34">
        <v>0.18832901356914164</v>
      </c>
      <c r="AB1725" s="32">
        <v>0.25</v>
      </c>
    </row>
    <row r="1726" spans="6:28" x14ac:dyDescent="0.2">
      <c r="F1726" s="24">
        <v>0.44400000000000001</v>
      </c>
      <c r="G1726" s="18">
        <v>0.21697357886309046</v>
      </c>
      <c r="H1726" s="21" t="s">
        <v>3355</v>
      </c>
      <c r="I1726" s="16">
        <v>1</v>
      </c>
      <c r="J1726" s="23">
        <v>444</v>
      </c>
      <c r="K1726" s="14">
        <v>1367</v>
      </c>
      <c r="L1726" s="14">
        <v>271</v>
      </c>
      <c r="M1726" s="4" t="s">
        <v>870</v>
      </c>
      <c r="N1726" s="4" t="s">
        <v>871</v>
      </c>
      <c r="O1726" s="4" t="s">
        <v>875</v>
      </c>
      <c r="P1726" s="4">
        <v>6</v>
      </c>
      <c r="Q1726" s="4" t="s">
        <v>874</v>
      </c>
      <c r="R1726" s="6">
        <v>7</v>
      </c>
      <c r="S1726" s="4" t="s">
        <v>874</v>
      </c>
      <c r="T1726" s="4">
        <v>425088</v>
      </c>
      <c r="U1726" s="4">
        <v>8425088</v>
      </c>
      <c r="V1726" s="4" t="s">
        <v>478</v>
      </c>
      <c r="W1726" s="4">
        <v>271</v>
      </c>
      <c r="Y1726" s="31">
        <v>0.78674351585014413</v>
      </c>
      <c r="Z1726" s="33">
        <v>1</v>
      </c>
      <c r="AA1726" s="34">
        <v>0.78674351585014413</v>
      </c>
      <c r="AB1726" s="32">
        <v>1</v>
      </c>
    </row>
    <row r="1727" spans="6:28" x14ac:dyDescent="0.2">
      <c r="F1727" s="24">
        <v>0.44800000000000001</v>
      </c>
      <c r="G1727" s="18">
        <v>0.28662930344275422</v>
      </c>
      <c r="H1727" s="21" t="s">
        <v>3355</v>
      </c>
      <c r="I1727" s="16">
        <v>1</v>
      </c>
      <c r="J1727" s="23">
        <v>448</v>
      </c>
      <c r="K1727" s="14">
        <v>1470</v>
      </c>
      <c r="L1727" s="14">
        <v>358</v>
      </c>
      <c r="M1727" s="4" t="s">
        <v>870</v>
      </c>
      <c r="N1727" s="4" t="s">
        <v>871</v>
      </c>
      <c r="O1727" s="4" t="s">
        <v>875</v>
      </c>
      <c r="P1727" s="4">
        <v>6</v>
      </c>
      <c r="Q1727" s="4" t="s">
        <v>874</v>
      </c>
      <c r="R1727" s="6">
        <v>7</v>
      </c>
      <c r="S1727" s="4" t="s">
        <v>874</v>
      </c>
      <c r="T1727" s="4">
        <v>425093</v>
      </c>
      <c r="U1727" s="4">
        <v>8425093</v>
      </c>
      <c r="V1727" s="4" t="s">
        <v>482</v>
      </c>
      <c r="W1727" s="4">
        <v>358</v>
      </c>
      <c r="Y1727" s="31">
        <v>0.80316344463971878</v>
      </c>
      <c r="Z1727" s="33">
        <v>1</v>
      </c>
      <c r="AA1727" s="34">
        <v>0.80316344463971878</v>
      </c>
      <c r="AB1727" s="32">
        <v>1</v>
      </c>
    </row>
    <row r="1728" spans="6:28" x14ac:dyDescent="0.2">
      <c r="F1728" s="24">
        <v>0.501</v>
      </c>
      <c r="G1728" s="18">
        <v>0.23991655076495133</v>
      </c>
      <c r="H1728" s="21" t="s">
        <v>3356</v>
      </c>
      <c r="I1728" s="16">
        <v>1</v>
      </c>
      <c r="J1728" s="23">
        <v>501</v>
      </c>
      <c r="K1728" s="14">
        <v>1821</v>
      </c>
      <c r="L1728" s="14">
        <v>345</v>
      </c>
      <c r="M1728" s="4" t="s">
        <v>870</v>
      </c>
      <c r="N1728" s="4" t="s">
        <v>871</v>
      </c>
      <c r="O1728" s="4" t="s">
        <v>875</v>
      </c>
      <c r="P1728" s="4">
        <v>6</v>
      </c>
      <c r="Q1728" s="4" t="s">
        <v>874</v>
      </c>
      <c r="R1728" s="6">
        <v>8</v>
      </c>
      <c r="S1728" s="4" t="s">
        <v>874</v>
      </c>
      <c r="T1728" s="4">
        <v>426019</v>
      </c>
      <c r="U1728" s="4">
        <v>8426019</v>
      </c>
      <c r="V1728" s="4" t="s">
        <v>503</v>
      </c>
      <c r="W1728" s="4">
        <v>345</v>
      </c>
      <c r="Y1728" s="31">
        <v>0.81214848143981999</v>
      </c>
      <c r="Z1728" s="33">
        <v>1</v>
      </c>
      <c r="AA1728" s="34">
        <v>0.81214848143981999</v>
      </c>
      <c r="AB1728" s="32">
        <v>1</v>
      </c>
    </row>
    <row r="1729" spans="6:28" x14ac:dyDescent="0.2">
      <c r="F1729" s="24">
        <v>0.32100000000000001</v>
      </c>
      <c r="G1729" s="18">
        <v>0.18150208623087621</v>
      </c>
      <c r="H1729" s="21" t="s">
        <v>3356</v>
      </c>
      <c r="I1729" s="16">
        <v>1</v>
      </c>
      <c r="J1729" s="23">
        <v>321</v>
      </c>
      <c r="K1729" s="14">
        <v>1740</v>
      </c>
      <c r="L1729" s="14">
        <v>261</v>
      </c>
      <c r="M1729" s="4" t="s">
        <v>870</v>
      </c>
      <c r="N1729" s="4" t="s">
        <v>871</v>
      </c>
      <c r="O1729" s="4" t="s">
        <v>875</v>
      </c>
      <c r="P1729" s="4">
        <v>6</v>
      </c>
      <c r="Q1729" s="4" t="s">
        <v>874</v>
      </c>
      <c r="R1729" s="6">
        <v>8</v>
      </c>
      <c r="S1729" s="4" t="s">
        <v>874</v>
      </c>
      <c r="T1729" s="4">
        <v>426031</v>
      </c>
      <c r="U1729" s="4">
        <v>8426031</v>
      </c>
      <c r="V1729" s="4" t="s">
        <v>506</v>
      </c>
      <c r="W1729" s="4">
        <v>261</v>
      </c>
      <c r="Y1729" s="31">
        <v>0.86175710594315247</v>
      </c>
      <c r="Z1729" s="33">
        <v>1</v>
      </c>
      <c r="AA1729" s="34">
        <v>0.86175710594315247</v>
      </c>
      <c r="AB1729" s="32">
        <v>1</v>
      </c>
    </row>
    <row r="1730" spans="6:28" x14ac:dyDescent="0.2">
      <c r="F1730" s="24">
        <v>0.29097087378640779</v>
      </c>
      <c r="G1730" s="18">
        <v>0.1689847009735744</v>
      </c>
      <c r="H1730" s="21" t="s">
        <v>3356</v>
      </c>
      <c r="I1730" s="16">
        <v>1</v>
      </c>
      <c r="J1730" s="23">
        <v>370</v>
      </c>
      <c r="K1730" s="14">
        <v>1312</v>
      </c>
      <c r="L1730" s="14">
        <v>309</v>
      </c>
      <c r="M1730" s="4" t="s">
        <v>870</v>
      </c>
      <c r="N1730" s="4" t="s">
        <v>871</v>
      </c>
      <c r="O1730" s="4" t="s">
        <v>875</v>
      </c>
      <c r="P1730" s="4">
        <v>6</v>
      </c>
      <c r="Q1730" s="4" t="s">
        <v>874</v>
      </c>
      <c r="R1730" s="6">
        <v>8</v>
      </c>
      <c r="S1730" s="4" t="s">
        <v>874</v>
      </c>
      <c r="T1730" s="4">
        <v>426065</v>
      </c>
      <c r="U1730" s="4">
        <v>8426065</v>
      </c>
      <c r="V1730" s="4" t="s">
        <v>514</v>
      </c>
      <c r="W1730" s="4">
        <v>243</v>
      </c>
      <c r="Y1730" s="31">
        <v>0.81416373681567056</v>
      </c>
      <c r="Z1730" s="33">
        <v>2</v>
      </c>
      <c r="AA1730" s="34">
        <v>0.40708186840783528</v>
      </c>
      <c r="AB1730" s="32">
        <v>0.5</v>
      </c>
    </row>
    <row r="1731" spans="6:28" x14ac:dyDescent="0.2">
      <c r="F1731" s="24">
        <v>0.82599999999999996</v>
      </c>
      <c r="G1731" s="18">
        <v>0.38224984722964744</v>
      </c>
      <c r="H1731" s="21" t="s">
        <v>3356</v>
      </c>
      <c r="I1731" s="16">
        <v>0.93323477133486077</v>
      </c>
      <c r="J1731" s="23">
        <v>826</v>
      </c>
      <c r="K1731" s="14">
        <v>2062</v>
      </c>
      <c r="L1731" s="14">
        <v>589</v>
      </c>
      <c r="M1731" s="4" t="s">
        <v>870</v>
      </c>
      <c r="N1731" s="4" t="s">
        <v>871</v>
      </c>
      <c r="O1731" s="4" t="s">
        <v>875</v>
      </c>
      <c r="P1731" s="4">
        <v>6</v>
      </c>
      <c r="Q1731" s="4" t="s">
        <v>874</v>
      </c>
      <c r="R1731" s="6">
        <v>8</v>
      </c>
      <c r="S1731" s="4" t="s">
        <v>874</v>
      </c>
      <c r="T1731" s="4">
        <v>426066</v>
      </c>
      <c r="U1731" s="4">
        <v>8426066</v>
      </c>
      <c r="V1731" s="4" t="s">
        <v>515</v>
      </c>
      <c r="W1731" s="4">
        <v>589</v>
      </c>
      <c r="Y1731" s="31">
        <v>0.76243888409548466</v>
      </c>
      <c r="Z1731" s="33">
        <v>1</v>
      </c>
      <c r="AA1731" s="34">
        <v>0.76243888409548466</v>
      </c>
      <c r="AB1731" s="32">
        <v>1</v>
      </c>
    </row>
    <row r="1732" spans="6:28" x14ac:dyDescent="0.2">
      <c r="F1732" s="24">
        <v>2.7207950520101214</v>
      </c>
      <c r="G1732" s="18">
        <v>0.39609571628580997</v>
      </c>
      <c r="H1732" s="21" t="s">
        <v>3357</v>
      </c>
      <c r="I1732" s="16">
        <v>0.83670381762653989</v>
      </c>
      <c r="J1732" s="23">
        <v>5254</v>
      </c>
      <c r="K1732" s="14">
        <v>11402</v>
      </c>
      <c r="L1732" s="14">
        <v>3557</v>
      </c>
      <c r="M1732" s="4" t="s">
        <v>870</v>
      </c>
      <c r="N1732" s="4" t="s">
        <v>871</v>
      </c>
      <c r="O1732" s="4" t="s">
        <v>875</v>
      </c>
      <c r="P1732" s="4">
        <v>6</v>
      </c>
      <c r="Q1732" s="4" t="s">
        <v>874</v>
      </c>
      <c r="R1732" s="6">
        <v>10</v>
      </c>
      <c r="S1732" s="4" t="s">
        <v>874</v>
      </c>
      <c r="T1732" s="4">
        <v>426070</v>
      </c>
      <c r="U1732" s="4">
        <v>8426070</v>
      </c>
      <c r="V1732" s="4" t="s">
        <v>1057</v>
      </c>
      <c r="W1732" s="4">
        <v>1842</v>
      </c>
      <c r="Y1732" s="31">
        <v>0.74006827289368227</v>
      </c>
      <c r="Z1732" s="33">
        <v>3</v>
      </c>
      <c r="AA1732" s="34">
        <v>0.24668942429789409</v>
      </c>
      <c r="AB1732" s="32">
        <v>0.33333333333333331</v>
      </c>
    </row>
    <row r="1733" spans="6:28" x14ac:dyDescent="0.2">
      <c r="F1733" s="24">
        <v>1.400932400932401E-2</v>
      </c>
      <c r="G1733" s="18">
        <v>2.5700334104343356E-3</v>
      </c>
      <c r="H1733" s="21" t="s">
        <v>3357</v>
      </c>
      <c r="I1733" s="16">
        <v>1</v>
      </c>
      <c r="J1733" s="23">
        <v>601</v>
      </c>
      <c r="K1733" s="14">
        <v>3081</v>
      </c>
      <c r="L1733" s="14">
        <v>429</v>
      </c>
      <c r="M1733" s="4" t="s">
        <v>870</v>
      </c>
      <c r="N1733" s="4" t="s">
        <v>871</v>
      </c>
      <c r="O1733" s="4" t="s">
        <v>875</v>
      </c>
      <c r="P1733" s="4">
        <v>6</v>
      </c>
      <c r="Q1733" s="4" t="s">
        <v>874</v>
      </c>
      <c r="R1733" s="6">
        <v>10</v>
      </c>
      <c r="S1733" s="4" t="s">
        <v>874</v>
      </c>
      <c r="T1733" s="4">
        <v>426073</v>
      </c>
      <c r="U1733" s="4">
        <v>8426073</v>
      </c>
      <c r="V1733" s="4" t="s">
        <v>518</v>
      </c>
      <c r="W1733" s="4">
        <v>10</v>
      </c>
      <c r="Y1733" s="31">
        <v>0.85380685964485525</v>
      </c>
      <c r="Z1733" s="33">
        <v>3</v>
      </c>
      <c r="AA1733" s="34">
        <v>0.28460228654828507</v>
      </c>
      <c r="AB1733" s="32">
        <v>0.33333333333333331</v>
      </c>
    </row>
    <row r="1734" spans="6:28" x14ac:dyDescent="0.2">
      <c r="F1734" s="24">
        <v>2.3928816418330054</v>
      </c>
      <c r="G1734" s="18">
        <v>0.3483577960819827</v>
      </c>
      <c r="H1734" s="21" t="s">
        <v>3357</v>
      </c>
      <c r="I1734" s="16">
        <v>0.83670381762653989</v>
      </c>
      <c r="J1734" s="23">
        <v>5254</v>
      </c>
      <c r="K1734" s="14">
        <v>11402</v>
      </c>
      <c r="L1734" s="14">
        <v>3557</v>
      </c>
      <c r="M1734" s="4" t="s">
        <v>870</v>
      </c>
      <c r="N1734" s="4" t="s">
        <v>871</v>
      </c>
      <c r="O1734" s="4" t="s">
        <v>875</v>
      </c>
      <c r="P1734" s="4">
        <v>6</v>
      </c>
      <c r="Q1734" s="4" t="s">
        <v>874</v>
      </c>
      <c r="R1734" s="6">
        <v>10</v>
      </c>
      <c r="S1734" s="4" t="s">
        <v>872</v>
      </c>
      <c r="T1734" s="4">
        <v>426070</v>
      </c>
      <c r="U1734" s="4">
        <v>8426070</v>
      </c>
      <c r="V1734" s="4" t="s">
        <v>1057</v>
      </c>
      <c r="W1734" s="4">
        <v>1620</v>
      </c>
      <c r="Y1734" s="31">
        <v>0.74006827289368227</v>
      </c>
      <c r="Z1734" s="33">
        <v>3</v>
      </c>
      <c r="AA1734" s="34">
        <v>0.24668942429789409</v>
      </c>
      <c r="AB1734" s="32">
        <v>0.33333333333333331</v>
      </c>
    </row>
    <row r="1735" spans="6:28" x14ac:dyDescent="0.2">
      <c r="F1735" s="24">
        <v>0.586990675990676</v>
      </c>
      <c r="G1735" s="18">
        <v>0.10768439989719866</v>
      </c>
      <c r="H1735" s="21" t="s">
        <v>3357</v>
      </c>
      <c r="I1735" s="16">
        <v>1</v>
      </c>
      <c r="J1735" s="23">
        <v>601</v>
      </c>
      <c r="K1735" s="14">
        <v>3081</v>
      </c>
      <c r="L1735" s="14">
        <v>429</v>
      </c>
      <c r="M1735" s="4" t="s">
        <v>870</v>
      </c>
      <c r="N1735" s="4" t="s">
        <v>871</v>
      </c>
      <c r="O1735" s="4" t="s">
        <v>875</v>
      </c>
      <c r="P1735" s="4">
        <v>6</v>
      </c>
      <c r="Q1735" s="4" t="s">
        <v>874</v>
      </c>
      <c r="R1735" s="6">
        <v>10</v>
      </c>
      <c r="S1735" s="4" t="s">
        <v>872</v>
      </c>
      <c r="T1735" s="4">
        <v>426073</v>
      </c>
      <c r="U1735" s="4">
        <v>8426073</v>
      </c>
      <c r="V1735" s="4" t="s">
        <v>518</v>
      </c>
      <c r="W1735" s="4">
        <v>419</v>
      </c>
      <c r="Y1735" s="31">
        <v>0.85380685964485525</v>
      </c>
      <c r="Z1735" s="33">
        <v>3</v>
      </c>
      <c r="AA1735" s="34">
        <v>0.28460228654828507</v>
      </c>
      <c r="AB1735" s="32">
        <v>0.33333333333333331</v>
      </c>
    </row>
    <row r="1736" spans="6:28" x14ac:dyDescent="0.2">
      <c r="F1736" s="24">
        <v>0</v>
      </c>
      <c r="G1736" s="18">
        <v>0</v>
      </c>
      <c r="H1736" s="21" t="s">
        <v>3357</v>
      </c>
      <c r="I1736" s="16">
        <v>1</v>
      </c>
      <c r="J1736" s="23">
        <v>248</v>
      </c>
      <c r="K1736" s="14">
        <v>1595</v>
      </c>
      <c r="L1736" s="14">
        <v>162</v>
      </c>
      <c r="M1736" s="4" t="s">
        <v>870</v>
      </c>
      <c r="N1736" s="4" t="s">
        <v>871</v>
      </c>
      <c r="O1736" s="4" t="s">
        <v>875</v>
      </c>
      <c r="P1736" s="4">
        <v>6</v>
      </c>
      <c r="Q1736" s="4" t="s">
        <v>874</v>
      </c>
      <c r="R1736" s="6">
        <v>10</v>
      </c>
      <c r="S1736" s="4" t="s">
        <v>872</v>
      </c>
      <c r="T1736" s="4">
        <v>426113</v>
      </c>
      <c r="U1736" s="4">
        <v>8426113</v>
      </c>
      <c r="V1736" s="4" t="s">
        <v>525</v>
      </c>
      <c r="W1736" s="4">
        <v>0</v>
      </c>
      <c r="Y1736" s="31">
        <v>0.87630922693266833</v>
      </c>
      <c r="Z1736" s="33">
        <v>2</v>
      </c>
      <c r="AA1736" s="34">
        <v>0.43815461346633416</v>
      </c>
      <c r="AB1736" s="32">
        <v>0.5</v>
      </c>
    </row>
    <row r="1737" spans="6:28" x14ac:dyDescent="0.2">
      <c r="F1737" s="24">
        <v>0.52507520891364901</v>
      </c>
      <c r="G1737" s="18">
        <v>0.16237350505979761</v>
      </c>
      <c r="H1737" s="21" t="s">
        <v>3358</v>
      </c>
      <c r="I1737" s="16">
        <v>1</v>
      </c>
      <c r="J1737" s="23">
        <v>534</v>
      </c>
      <c r="K1737" s="14">
        <v>3208</v>
      </c>
      <c r="L1737" s="14">
        <v>359</v>
      </c>
      <c r="M1737" s="4" t="s">
        <v>870</v>
      </c>
      <c r="N1737" s="4" t="s">
        <v>871</v>
      </c>
      <c r="O1737" s="4" t="s">
        <v>875</v>
      </c>
      <c r="P1737" s="4">
        <v>6</v>
      </c>
      <c r="Q1737" s="4" t="s">
        <v>874</v>
      </c>
      <c r="R1737" s="6">
        <v>11</v>
      </c>
      <c r="S1737" s="4" t="s">
        <v>874</v>
      </c>
      <c r="T1737" s="4">
        <v>437053</v>
      </c>
      <c r="U1737" s="4">
        <v>8437053</v>
      </c>
      <c r="V1737" s="4" t="s">
        <v>588</v>
      </c>
      <c r="W1737" s="4">
        <v>353</v>
      </c>
      <c r="Y1737" s="31">
        <v>0.86978785662033653</v>
      </c>
      <c r="Z1737" s="33">
        <v>2</v>
      </c>
      <c r="AA1737" s="34">
        <v>0.43489392831016827</v>
      </c>
      <c r="AB1737" s="32">
        <v>0.5</v>
      </c>
    </row>
    <row r="1738" spans="6:28" x14ac:dyDescent="0.2">
      <c r="F1738" s="24">
        <v>1.2341636863823935</v>
      </c>
      <c r="G1738" s="18">
        <v>0.46320147194112238</v>
      </c>
      <c r="H1738" s="21" t="s">
        <v>3358</v>
      </c>
      <c r="I1738" s="16">
        <v>1</v>
      </c>
      <c r="J1738" s="23">
        <v>1782</v>
      </c>
      <c r="K1738" s="14">
        <v>6588</v>
      </c>
      <c r="L1738" s="14">
        <v>1454</v>
      </c>
      <c r="M1738" s="4" t="s">
        <v>870</v>
      </c>
      <c r="N1738" s="4" t="s">
        <v>871</v>
      </c>
      <c r="O1738" s="4" t="s">
        <v>875</v>
      </c>
      <c r="P1738" s="4">
        <v>6</v>
      </c>
      <c r="Q1738" s="4" t="s">
        <v>874</v>
      </c>
      <c r="R1738" s="6">
        <v>11</v>
      </c>
      <c r="S1738" s="4" t="s">
        <v>874</v>
      </c>
      <c r="T1738" s="4">
        <v>437076</v>
      </c>
      <c r="U1738" s="4">
        <v>8437076</v>
      </c>
      <c r="V1738" s="4" t="s">
        <v>906</v>
      </c>
      <c r="W1738" s="4">
        <v>1007</v>
      </c>
      <c r="Y1738" s="31">
        <v>0.81860749185667747</v>
      </c>
      <c r="Z1738" s="33">
        <v>3</v>
      </c>
      <c r="AA1738" s="34">
        <v>0.27286916395222582</v>
      </c>
      <c r="AB1738" s="32">
        <v>0.33333333333333331</v>
      </c>
    </row>
    <row r="1739" spans="6:28" x14ac:dyDescent="0.2">
      <c r="F1739" s="24">
        <v>0.52945254470426417</v>
      </c>
      <c r="G1739" s="18">
        <v>0.19871205151793928</v>
      </c>
      <c r="H1739" s="21" t="s">
        <v>3358</v>
      </c>
      <c r="I1739" s="16">
        <v>1</v>
      </c>
      <c r="J1739" s="23">
        <v>1782</v>
      </c>
      <c r="K1739" s="14">
        <v>6588</v>
      </c>
      <c r="L1739" s="14">
        <v>1454</v>
      </c>
      <c r="M1739" s="4" t="s">
        <v>870</v>
      </c>
      <c r="N1739" s="4" t="s">
        <v>871</v>
      </c>
      <c r="O1739" s="4" t="s">
        <v>875</v>
      </c>
      <c r="P1739" s="4">
        <v>6</v>
      </c>
      <c r="Q1739" s="4" t="s">
        <v>874</v>
      </c>
      <c r="R1739" s="6">
        <v>11</v>
      </c>
      <c r="S1739" s="4" t="s">
        <v>872</v>
      </c>
      <c r="T1739" s="4">
        <v>437076</v>
      </c>
      <c r="U1739" s="4">
        <v>8437076</v>
      </c>
      <c r="V1739" s="4" t="s">
        <v>906</v>
      </c>
      <c r="W1739" s="4">
        <v>432</v>
      </c>
      <c r="Y1739" s="31">
        <v>0.81860749185667747</v>
      </c>
      <c r="Z1739" s="33">
        <v>3</v>
      </c>
      <c r="AA1739" s="34">
        <v>0.27286916395222582</v>
      </c>
      <c r="AB1739" s="32">
        <v>0.33333333333333331</v>
      </c>
    </row>
    <row r="1740" spans="6:28" x14ac:dyDescent="0.2">
      <c r="F1740" s="24">
        <v>0.51500000000000001</v>
      </c>
      <c r="G1740" s="18">
        <v>0.17571297148114076</v>
      </c>
      <c r="H1740" s="21" t="s">
        <v>3358</v>
      </c>
      <c r="I1740" s="16">
        <v>1</v>
      </c>
      <c r="J1740" s="23">
        <v>515</v>
      </c>
      <c r="K1740" s="14">
        <v>1662</v>
      </c>
      <c r="L1740" s="14">
        <v>382</v>
      </c>
      <c r="M1740" s="4" t="s">
        <v>870</v>
      </c>
      <c r="N1740" s="4" t="s">
        <v>871</v>
      </c>
      <c r="O1740" s="4" t="s">
        <v>875</v>
      </c>
      <c r="P1740" s="4">
        <v>6</v>
      </c>
      <c r="Q1740" s="4" t="s">
        <v>874</v>
      </c>
      <c r="R1740" s="6">
        <v>11</v>
      </c>
      <c r="S1740" s="4" t="s">
        <v>872</v>
      </c>
      <c r="T1740" s="4">
        <v>437101</v>
      </c>
      <c r="U1740" s="4">
        <v>8437101</v>
      </c>
      <c r="V1740" s="4" t="s">
        <v>1058</v>
      </c>
      <c r="W1740" s="4">
        <v>382</v>
      </c>
      <c r="Y1740" s="31">
        <v>0.7987495115279406</v>
      </c>
      <c r="Z1740" s="33">
        <v>1</v>
      </c>
      <c r="AA1740" s="34">
        <v>0.7987495115279406</v>
      </c>
      <c r="AB1740" s="32">
        <v>1</v>
      </c>
    </row>
    <row r="1741" spans="6:28" x14ac:dyDescent="0.2">
      <c r="F1741" s="24">
        <v>0.85399999999999998</v>
      </c>
      <c r="G1741" s="18">
        <v>0.28741478643110002</v>
      </c>
      <c r="H1741" s="21" t="s">
        <v>3359</v>
      </c>
      <c r="I1741" s="16">
        <v>0.78539729625459609</v>
      </c>
      <c r="J1741" s="23">
        <v>854</v>
      </c>
      <c r="K1741" s="14">
        <v>2615</v>
      </c>
      <c r="L1741" s="14">
        <v>849</v>
      </c>
      <c r="M1741" s="4" t="s">
        <v>870</v>
      </c>
      <c r="N1741" s="4" t="s">
        <v>871</v>
      </c>
      <c r="O1741" s="4" t="s">
        <v>875</v>
      </c>
      <c r="P1741" s="4">
        <v>6</v>
      </c>
      <c r="Q1741" s="4" t="s">
        <v>874</v>
      </c>
      <c r="R1741" s="6">
        <v>12</v>
      </c>
      <c r="S1741" s="4" t="s">
        <v>874</v>
      </c>
      <c r="T1741" s="4">
        <v>426001</v>
      </c>
      <c r="U1741" s="4">
        <v>8426001</v>
      </c>
      <c r="V1741" s="4" t="s">
        <v>499</v>
      </c>
      <c r="W1741" s="4">
        <v>849</v>
      </c>
      <c r="Y1741" s="31">
        <v>0.80222325150532658</v>
      </c>
      <c r="Z1741" s="33">
        <v>1</v>
      </c>
      <c r="AA1741" s="34">
        <v>0.80222325150532658</v>
      </c>
      <c r="AB1741" s="32">
        <v>1</v>
      </c>
    </row>
    <row r="1742" spans="6:28" x14ac:dyDescent="0.2">
      <c r="F1742" s="24">
        <v>0.69799999999999995</v>
      </c>
      <c r="G1742" s="18">
        <v>0.24612068965517242</v>
      </c>
      <c r="H1742" s="21" t="s">
        <v>3359</v>
      </c>
      <c r="I1742" s="16">
        <v>1</v>
      </c>
      <c r="J1742" s="23">
        <v>698</v>
      </c>
      <c r="K1742" s="14">
        <v>2345</v>
      </c>
      <c r="L1742" s="14">
        <v>571</v>
      </c>
      <c r="M1742" s="4" t="s">
        <v>870</v>
      </c>
      <c r="N1742" s="4" t="s">
        <v>871</v>
      </c>
      <c r="O1742" s="4" t="s">
        <v>875</v>
      </c>
      <c r="P1742" s="4">
        <v>6</v>
      </c>
      <c r="Q1742" s="4" t="s">
        <v>874</v>
      </c>
      <c r="R1742" s="6">
        <v>12</v>
      </c>
      <c r="S1742" s="4" t="s">
        <v>874</v>
      </c>
      <c r="T1742" s="4">
        <v>426028</v>
      </c>
      <c r="U1742" s="4">
        <v>8426028</v>
      </c>
      <c r="V1742" s="4" t="s">
        <v>505</v>
      </c>
      <c r="W1742" s="4">
        <v>571</v>
      </c>
      <c r="Y1742" s="31">
        <v>0.80686220254565577</v>
      </c>
      <c r="Z1742" s="33">
        <v>1</v>
      </c>
      <c r="AA1742" s="34">
        <v>0.80686220254565577</v>
      </c>
      <c r="AB1742" s="32">
        <v>1</v>
      </c>
    </row>
    <row r="1743" spans="6:28" x14ac:dyDescent="0.2">
      <c r="F1743" s="24">
        <v>0.14032330615687377</v>
      </c>
      <c r="G1743" s="18">
        <v>3.4261578739017799E-2</v>
      </c>
      <c r="H1743" s="21" t="s">
        <v>3359</v>
      </c>
      <c r="I1743" s="16">
        <v>0.83670381762653989</v>
      </c>
      <c r="J1743" s="23">
        <v>5254</v>
      </c>
      <c r="K1743" s="14">
        <v>11402</v>
      </c>
      <c r="L1743" s="14">
        <v>3557</v>
      </c>
      <c r="M1743" s="4" t="s">
        <v>870</v>
      </c>
      <c r="N1743" s="4" t="s">
        <v>871</v>
      </c>
      <c r="O1743" s="4" t="s">
        <v>875</v>
      </c>
      <c r="P1743" s="4">
        <v>6</v>
      </c>
      <c r="Q1743" s="4" t="s">
        <v>874</v>
      </c>
      <c r="R1743" s="6">
        <v>12</v>
      </c>
      <c r="S1743" s="4" t="s">
        <v>874</v>
      </c>
      <c r="T1743" s="4">
        <v>426070</v>
      </c>
      <c r="U1743" s="4">
        <v>8426070</v>
      </c>
      <c r="V1743" s="4" t="s">
        <v>1057</v>
      </c>
      <c r="W1743" s="4">
        <v>95</v>
      </c>
      <c r="Y1743" s="31">
        <v>0.74006827289368227</v>
      </c>
      <c r="Z1743" s="33">
        <v>3</v>
      </c>
      <c r="AA1743" s="34">
        <v>0.24668942429789409</v>
      </c>
      <c r="AB1743" s="32">
        <v>0.33333333333333331</v>
      </c>
    </row>
    <row r="1744" spans="6:28" x14ac:dyDescent="0.2">
      <c r="F1744" s="24">
        <v>0.24099999999999999</v>
      </c>
      <c r="G1744" s="18">
        <v>6.5517241379310351E-2</v>
      </c>
      <c r="H1744" s="21" t="s">
        <v>3359</v>
      </c>
      <c r="I1744" s="16">
        <v>1</v>
      </c>
      <c r="J1744" s="23">
        <v>241</v>
      </c>
      <c r="K1744" s="14">
        <v>953</v>
      </c>
      <c r="L1744" s="14">
        <v>152</v>
      </c>
      <c r="M1744" s="4" t="s">
        <v>870</v>
      </c>
      <c r="N1744" s="4" t="s">
        <v>871</v>
      </c>
      <c r="O1744" s="4" t="s">
        <v>875</v>
      </c>
      <c r="P1744" s="4">
        <v>6</v>
      </c>
      <c r="Q1744" s="4" t="s">
        <v>874</v>
      </c>
      <c r="R1744" s="6">
        <v>12</v>
      </c>
      <c r="S1744" s="4" t="s">
        <v>870</v>
      </c>
      <c r="T1744" s="4">
        <v>425064</v>
      </c>
      <c r="U1744" s="4">
        <v>8425064</v>
      </c>
      <c r="V1744" s="4" t="s">
        <v>470</v>
      </c>
      <c r="W1744" s="4">
        <v>152</v>
      </c>
      <c r="Y1744" s="31">
        <v>0.82095096582466565</v>
      </c>
      <c r="Z1744" s="33">
        <v>1</v>
      </c>
      <c r="AA1744" s="34">
        <v>0.82095096582466565</v>
      </c>
      <c r="AB1744" s="32">
        <v>1</v>
      </c>
    </row>
    <row r="1745" spans="6:28" x14ac:dyDescent="0.2">
      <c r="F1745" s="24">
        <v>0.28399999999999997</v>
      </c>
      <c r="G1745" s="18">
        <v>5.8189655172413791E-2</v>
      </c>
      <c r="H1745" s="21" t="s">
        <v>3359</v>
      </c>
      <c r="I1745" s="16">
        <v>1</v>
      </c>
      <c r="J1745" s="23">
        <v>284</v>
      </c>
      <c r="K1745" s="14">
        <v>915</v>
      </c>
      <c r="L1745" s="14">
        <v>135</v>
      </c>
      <c r="M1745" s="4" t="s">
        <v>870</v>
      </c>
      <c r="N1745" s="4" t="s">
        <v>871</v>
      </c>
      <c r="O1745" s="4" t="s">
        <v>875</v>
      </c>
      <c r="P1745" s="4">
        <v>6</v>
      </c>
      <c r="Q1745" s="4" t="s">
        <v>874</v>
      </c>
      <c r="R1745" s="6">
        <v>12</v>
      </c>
      <c r="S1745" s="4" t="s">
        <v>870</v>
      </c>
      <c r="T1745" s="4">
        <v>425110</v>
      </c>
      <c r="U1745" s="4">
        <v>8425110</v>
      </c>
      <c r="V1745" s="4" t="s">
        <v>486</v>
      </c>
      <c r="W1745" s="4">
        <v>135</v>
      </c>
      <c r="Y1745" s="31">
        <v>0.78710644677661168</v>
      </c>
      <c r="Z1745" s="33">
        <v>1</v>
      </c>
      <c r="AA1745" s="34">
        <v>0.78710644677661168</v>
      </c>
      <c r="AB1745" s="32">
        <v>1</v>
      </c>
    </row>
    <row r="1746" spans="6:28" x14ac:dyDescent="0.2">
      <c r="F1746" s="24">
        <v>0.57999999999999996</v>
      </c>
      <c r="G1746" s="18">
        <v>0.22167005206036919</v>
      </c>
      <c r="H1746" s="21" t="s">
        <v>3359</v>
      </c>
      <c r="I1746" s="16">
        <v>0.99280795517385423</v>
      </c>
      <c r="J1746" s="23">
        <v>580</v>
      </c>
      <c r="K1746" s="14">
        <v>1988</v>
      </c>
      <c r="L1746" s="14">
        <v>518</v>
      </c>
      <c r="M1746" s="4" t="s">
        <v>870</v>
      </c>
      <c r="N1746" s="4" t="s">
        <v>871</v>
      </c>
      <c r="O1746" s="4" t="s">
        <v>875</v>
      </c>
      <c r="P1746" s="4">
        <v>6</v>
      </c>
      <c r="Q1746" s="4" t="s">
        <v>874</v>
      </c>
      <c r="R1746" s="6">
        <v>12</v>
      </c>
      <c r="S1746" s="4" t="s">
        <v>870</v>
      </c>
      <c r="T1746" s="4">
        <v>425138</v>
      </c>
      <c r="U1746" s="4">
        <v>8425138</v>
      </c>
      <c r="V1746" s="4" t="s">
        <v>495</v>
      </c>
      <c r="W1746" s="4">
        <v>518</v>
      </c>
      <c r="Y1746" s="31">
        <v>0.81205443940375888</v>
      </c>
      <c r="Z1746" s="33">
        <v>1</v>
      </c>
      <c r="AA1746" s="34">
        <v>0.81205443940375888</v>
      </c>
      <c r="AB1746" s="32">
        <v>1</v>
      </c>
    </row>
    <row r="1747" spans="6:28" x14ac:dyDescent="0.2">
      <c r="F1747" s="24">
        <v>0.2488061575052854</v>
      </c>
      <c r="G1747" s="18">
        <v>4.0073706284413931E-2</v>
      </c>
      <c r="H1747" s="21" t="s">
        <v>3360</v>
      </c>
      <c r="I1747" s="16">
        <v>0.27557293176198305</v>
      </c>
      <c r="J1747" s="23">
        <v>8295</v>
      </c>
      <c r="K1747" s="14">
        <v>15556</v>
      </c>
      <c r="L1747" s="14">
        <v>7568</v>
      </c>
      <c r="M1747" s="4" t="s">
        <v>870</v>
      </c>
      <c r="N1747" s="4" t="s">
        <v>871</v>
      </c>
      <c r="O1747" s="4" t="s">
        <v>875</v>
      </c>
      <c r="P1747" s="4">
        <v>6</v>
      </c>
      <c r="Q1747" s="4" t="s">
        <v>874</v>
      </c>
      <c r="R1747" s="6">
        <v>13</v>
      </c>
      <c r="S1747" s="4" t="s">
        <v>874</v>
      </c>
      <c r="T1747" s="4">
        <v>426021</v>
      </c>
      <c r="U1747" s="4">
        <v>8426021</v>
      </c>
      <c r="V1747" s="4" t="s">
        <v>1052</v>
      </c>
      <c r="W1747" s="4">
        <v>227</v>
      </c>
      <c r="Y1747" s="31">
        <v>0.73598777809605653</v>
      </c>
      <c r="Z1747" s="33">
        <v>14</v>
      </c>
      <c r="AA1747" s="34">
        <v>5.2570555578289754E-2</v>
      </c>
      <c r="AB1747" s="32">
        <v>7.1428571428571425E-2</v>
      </c>
    </row>
    <row r="1748" spans="6:28" x14ac:dyDescent="0.2">
      <c r="F1748" s="24">
        <v>0.19686917960088693</v>
      </c>
      <c r="G1748" s="18">
        <v>9.417040358744394E-2</v>
      </c>
      <c r="H1748" s="21" t="s">
        <v>3360</v>
      </c>
      <c r="I1748" s="16">
        <v>1</v>
      </c>
      <c r="J1748" s="23">
        <v>604</v>
      </c>
      <c r="K1748" s="14">
        <v>3344</v>
      </c>
      <c r="L1748" s="14">
        <v>451</v>
      </c>
      <c r="M1748" s="4" t="s">
        <v>870</v>
      </c>
      <c r="N1748" s="4" t="s">
        <v>871</v>
      </c>
      <c r="O1748" s="4" t="s">
        <v>875</v>
      </c>
      <c r="P1748" s="4">
        <v>6</v>
      </c>
      <c r="Q1748" s="4" t="s">
        <v>874</v>
      </c>
      <c r="R1748" s="6">
        <v>13</v>
      </c>
      <c r="S1748" s="4" t="s">
        <v>874</v>
      </c>
      <c r="T1748" s="4">
        <v>426071</v>
      </c>
      <c r="U1748" s="4">
        <v>8426071</v>
      </c>
      <c r="V1748" s="4" t="s">
        <v>517</v>
      </c>
      <c r="W1748" s="4">
        <v>147</v>
      </c>
      <c r="Y1748" s="31">
        <v>0.86269606728801995</v>
      </c>
      <c r="Z1748" s="33">
        <v>2</v>
      </c>
      <c r="AA1748" s="34">
        <v>0.43134803364400998</v>
      </c>
      <c r="AB1748" s="32">
        <v>0.5</v>
      </c>
    </row>
    <row r="1749" spans="6:28" x14ac:dyDescent="0.2">
      <c r="F1749" s="24">
        <v>1.53</v>
      </c>
      <c r="G1749" s="18">
        <v>0.76040999359385009</v>
      </c>
      <c r="H1749" s="21" t="s">
        <v>3360</v>
      </c>
      <c r="I1749" s="16">
        <v>1</v>
      </c>
      <c r="J1749" s="23">
        <v>1530</v>
      </c>
      <c r="K1749" s="14">
        <v>5873</v>
      </c>
      <c r="L1749" s="14">
        <v>1187</v>
      </c>
      <c r="M1749" s="4" t="s">
        <v>870</v>
      </c>
      <c r="N1749" s="4" t="s">
        <v>871</v>
      </c>
      <c r="O1749" s="4" t="s">
        <v>875</v>
      </c>
      <c r="P1749" s="4">
        <v>6</v>
      </c>
      <c r="Q1749" s="4" t="s">
        <v>874</v>
      </c>
      <c r="R1749" s="6">
        <v>13</v>
      </c>
      <c r="S1749" s="4" t="s">
        <v>874</v>
      </c>
      <c r="T1749" s="4">
        <v>426087</v>
      </c>
      <c r="U1749" s="4">
        <v>8426087</v>
      </c>
      <c r="V1749" s="4" t="s">
        <v>1059</v>
      </c>
      <c r="W1749" s="4">
        <v>1187</v>
      </c>
      <c r="Y1749" s="31">
        <v>0.82188591385331777</v>
      </c>
      <c r="Z1749" s="33">
        <v>1</v>
      </c>
      <c r="AA1749" s="34">
        <v>0.82188591385331777</v>
      </c>
      <c r="AB1749" s="32">
        <v>1</v>
      </c>
    </row>
    <row r="1750" spans="6:28" x14ac:dyDescent="0.2">
      <c r="F1750" s="24">
        <v>0</v>
      </c>
      <c r="G1750" s="18">
        <v>0</v>
      </c>
      <c r="H1750" s="21" t="s">
        <v>3360</v>
      </c>
      <c r="I1750" s="16">
        <v>1</v>
      </c>
      <c r="J1750" s="23">
        <v>247</v>
      </c>
      <c r="K1750" s="14">
        <v>1912</v>
      </c>
      <c r="L1750" s="14">
        <v>247</v>
      </c>
      <c r="M1750" s="4" t="s">
        <v>870</v>
      </c>
      <c r="N1750" s="4" t="s">
        <v>871</v>
      </c>
      <c r="O1750" s="4" t="s">
        <v>875</v>
      </c>
      <c r="P1750" s="4">
        <v>6</v>
      </c>
      <c r="Q1750" s="4" t="s">
        <v>874</v>
      </c>
      <c r="R1750" s="6">
        <v>13</v>
      </c>
      <c r="S1750" s="4" t="s">
        <v>874</v>
      </c>
      <c r="T1750" s="4">
        <v>426121</v>
      </c>
      <c r="U1750" s="4">
        <v>8426121</v>
      </c>
      <c r="V1750" s="4" t="s">
        <v>529</v>
      </c>
      <c r="W1750" s="4">
        <v>0</v>
      </c>
      <c r="Y1750" s="31">
        <v>0.89733998337489607</v>
      </c>
      <c r="Z1750" s="33">
        <v>2</v>
      </c>
      <c r="AA1750" s="34">
        <v>0.44866999168744803</v>
      </c>
      <c r="AB1750" s="32">
        <v>0.5</v>
      </c>
    </row>
    <row r="1751" spans="6:28" x14ac:dyDescent="0.2">
      <c r="F1751" s="24">
        <v>7.0761290322580647E-2</v>
      </c>
      <c r="G1751" s="18">
        <v>0.1994459833795014</v>
      </c>
      <c r="H1751" s="21" t="s">
        <v>3361</v>
      </c>
      <c r="I1751" s="16">
        <v>1</v>
      </c>
      <c r="J1751" s="23">
        <v>457</v>
      </c>
      <c r="K1751" s="14">
        <v>2514</v>
      </c>
      <c r="L1751" s="14">
        <v>465</v>
      </c>
      <c r="M1751" s="4" t="s">
        <v>870</v>
      </c>
      <c r="N1751" s="4" t="s">
        <v>871</v>
      </c>
      <c r="O1751" s="4" t="s">
        <v>875</v>
      </c>
      <c r="P1751" s="4">
        <v>6</v>
      </c>
      <c r="Q1751" s="4" t="s">
        <v>874</v>
      </c>
      <c r="R1751" s="6">
        <v>14</v>
      </c>
      <c r="S1751" s="4" t="s">
        <v>874</v>
      </c>
      <c r="T1751" s="4">
        <v>426067</v>
      </c>
      <c r="U1751" s="4">
        <v>8426067</v>
      </c>
      <c r="V1751" s="4" t="s">
        <v>516</v>
      </c>
      <c r="W1751" s="4">
        <v>72</v>
      </c>
      <c r="Y1751" s="31">
        <v>0.86699650756693825</v>
      </c>
      <c r="Z1751" s="33">
        <v>2</v>
      </c>
      <c r="AA1751" s="34">
        <v>0.43349825378346912</v>
      </c>
      <c r="AB1751" s="32">
        <v>0.5</v>
      </c>
    </row>
    <row r="1752" spans="6:28" x14ac:dyDescent="0.2">
      <c r="F1752" s="24">
        <v>0.20400651840490797</v>
      </c>
      <c r="G1752" s="18">
        <v>0.24932774284896819</v>
      </c>
      <c r="H1752" s="21" t="s">
        <v>3361</v>
      </c>
      <c r="I1752" s="16">
        <v>0.31144399712275955</v>
      </c>
      <c r="J1752" s="23">
        <v>1841</v>
      </c>
      <c r="K1752" s="14">
        <v>5557</v>
      </c>
      <c r="L1752" s="14">
        <v>2608</v>
      </c>
      <c r="M1752" s="4" t="s">
        <v>870</v>
      </c>
      <c r="N1752" s="4" t="s">
        <v>871</v>
      </c>
      <c r="O1752" s="4" t="s">
        <v>875</v>
      </c>
      <c r="P1752" s="4">
        <v>6</v>
      </c>
      <c r="Q1752" s="4" t="s">
        <v>874</v>
      </c>
      <c r="R1752" s="6">
        <v>14</v>
      </c>
      <c r="S1752" s="4" t="s">
        <v>874</v>
      </c>
      <c r="T1752" s="4">
        <v>426097</v>
      </c>
      <c r="U1752" s="4">
        <v>8426097</v>
      </c>
      <c r="V1752" s="4" t="s">
        <v>1060</v>
      </c>
      <c r="W1752" s="4">
        <v>289</v>
      </c>
      <c r="Y1752" s="31">
        <v>0.81601039376374174</v>
      </c>
      <c r="Z1752" s="33">
        <v>5</v>
      </c>
      <c r="AA1752" s="34">
        <v>0.16320207875274834</v>
      </c>
      <c r="AB1752" s="32">
        <v>0.2</v>
      </c>
    </row>
    <row r="1753" spans="6:28" x14ac:dyDescent="0.2">
      <c r="F1753" s="24">
        <v>2.042056074766355E-2</v>
      </c>
      <c r="G1753" s="18">
        <v>4.7520661157024795E-2</v>
      </c>
      <c r="H1753" s="21" t="s">
        <v>3362</v>
      </c>
      <c r="I1753" s="16">
        <v>1</v>
      </c>
      <c r="J1753" s="23">
        <v>285</v>
      </c>
      <c r="K1753" s="14">
        <v>1523</v>
      </c>
      <c r="L1753" s="14">
        <v>321</v>
      </c>
      <c r="M1753" s="4" t="s">
        <v>870</v>
      </c>
      <c r="N1753" s="4" t="s">
        <v>871</v>
      </c>
      <c r="O1753" s="4" t="s">
        <v>875</v>
      </c>
      <c r="P1753" s="4">
        <v>6</v>
      </c>
      <c r="Q1753" s="4" t="s">
        <v>874</v>
      </c>
      <c r="R1753" s="6">
        <v>15</v>
      </c>
      <c r="S1753" s="4" t="s">
        <v>874</v>
      </c>
      <c r="T1753" s="4">
        <v>426008</v>
      </c>
      <c r="U1753" s="4">
        <v>8426008</v>
      </c>
      <c r="V1753" s="4" t="s">
        <v>453</v>
      </c>
      <c r="W1753" s="4">
        <v>23</v>
      </c>
      <c r="Y1753" s="31">
        <v>0.86613433536871776</v>
      </c>
      <c r="Z1753" s="33">
        <v>2</v>
      </c>
      <c r="AA1753" s="34">
        <v>0.43306716768435888</v>
      </c>
      <c r="AB1753" s="32">
        <v>0.5</v>
      </c>
    </row>
    <row r="1754" spans="6:28" x14ac:dyDescent="0.2">
      <c r="F1754" s="24">
        <v>5.0745098039215682E-2</v>
      </c>
      <c r="G1754" s="18">
        <v>0.14049586776859505</v>
      </c>
      <c r="H1754" s="21" t="s">
        <v>3362</v>
      </c>
      <c r="I1754" s="16">
        <v>1</v>
      </c>
      <c r="J1754" s="23">
        <v>647</v>
      </c>
      <c r="K1754" s="14">
        <v>3838</v>
      </c>
      <c r="L1754" s="14">
        <v>867</v>
      </c>
      <c r="M1754" s="4" t="s">
        <v>870</v>
      </c>
      <c r="N1754" s="4" t="s">
        <v>871</v>
      </c>
      <c r="O1754" s="4" t="s">
        <v>875</v>
      </c>
      <c r="P1754" s="4">
        <v>6</v>
      </c>
      <c r="Q1754" s="4" t="s">
        <v>874</v>
      </c>
      <c r="R1754" s="6">
        <v>15</v>
      </c>
      <c r="S1754" s="4" t="s">
        <v>874</v>
      </c>
      <c r="T1754" s="4">
        <v>426045</v>
      </c>
      <c r="U1754" s="4">
        <v>8426045</v>
      </c>
      <c r="V1754" s="4" t="s">
        <v>511</v>
      </c>
      <c r="W1754" s="4">
        <v>68</v>
      </c>
      <c r="Y1754" s="31">
        <v>0.87911061285500747</v>
      </c>
      <c r="Z1754" s="33">
        <v>3</v>
      </c>
      <c r="AA1754" s="34">
        <v>0.29303687095166914</v>
      </c>
      <c r="AB1754" s="32">
        <v>0.33333333333333331</v>
      </c>
    </row>
    <row r="1755" spans="6:28" x14ac:dyDescent="0.2">
      <c r="F1755" s="24">
        <v>0.38623870967741936</v>
      </c>
      <c r="G1755" s="18">
        <v>0.81198347107438018</v>
      </c>
      <c r="H1755" s="21" t="s">
        <v>3362</v>
      </c>
      <c r="I1755" s="16">
        <v>1</v>
      </c>
      <c r="J1755" s="23">
        <v>457</v>
      </c>
      <c r="K1755" s="14">
        <v>2514</v>
      </c>
      <c r="L1755" s="14">
        <v>465</v>
      </c>
      <c r="M1755" s="4" t="s">
        <v>870</v>
      </c>
      <c r="N1755" s="4" t="s">
        <v>871</v>
      </c>
      <c r="O1755" s="4" t="s">
        <v>875</v>
      </c>
      <c r="P1755" s="4">
        <v>6</v>
      </c>
      <c r="Q1755" s="4" t="s">
        <v>874</v>
      </c>
      <c r="R1755" s="6">
        <v>15</v>
      </c>
      <c r="S1755" s="4" t="s">
        <v>874</v>
      </c>
      <c r="T1755" s="4">
        <v>426067</v>
      </c>
      <c r="U1755" s="4">
        <v>8426067</v>
      </c>
      <c r="V1755" s="4" t="s">
        <v>516</v>
      </c>
      <c r="W1755" s="4">
        <v>393</v>
      </c>
      <c r="Y1755" s="31">
        <v>0.86699650756693825</v>
      </c>
      <c r="Z1755" s="33">
        <v>2</v>
      </c>
      <c r="AA1755" s="34">
        <v>0.43349825378346912</v>
      </c>
      <c r="AB1755" s="32">
        <v>0.5</v>
      </c>
    </row>
    <row r="1756" spans="6:28" x14ac:dyDescent="0.2">
      <c r="F1756" s="24">
        <v>0.26457943925233646</v>
      </c>
      <c r="G1756" s="18">
        <v>7.3003429691327781E-2</v>
      </c>
      <c r="H1756" s="21" t="s">
        <v>3363</v>
      </c>
      <c r="I1756" s="16">
        <v>1</v>
      </c>
      <c r="J1756" s="23">
        <v>285</v>
      </c>
      <c r="K1756" s="14">
        <v>1523</v>
      </c>
      <c r="L1756" s="14">
        <v>321</v>
      </c>
      <c r="M1756" s="4" t="s">
        <v>870</v>
      </c>
      <c r="N1756" s="4" t="s">
        <v>871</v>
      </c>
      <c r="O1756" s="4" t="s">
        <v>875</v>
      </c>
      <c r="P1756" s="4">
        <v>6</v>
      </c>
      <c r="Q1756" s="4" t="s">
        <v>874</v>
      </c>
      <c r="R1756" s="6">
        <v>16</v>
      </c>
      <c r="S1756" s="4" t="s">
        <v>870</v>
      </c>
      <c r="T1756" s="4">
        <v>426008</v>
      </c>
      <c r="U1756" s="4">
        <v>8426008</v>
      </c>
      <c r="V1756" s="4" t="s">
        <v>453</v>
      </c>
      <c r="W1756" s="4">
        <v>298</v>
      </c>
      <c r="Y1756" s="31">
        <v>0.86613433536871776</v>
      </c>
      <c r="Z1756" s="33">
        <v>2</v>
      </c>
      <c r="AA1756" s="34">
        <v>0.43306716768435888</v>
      </c>
      <c r="AB1756" s="32">
        <v>0.5</v>
      </c>
    </row>
    <row r="1757" spans="6:28" x14ac:dyDescent="0.2">
      <c r="F1757" s="24">
        <v>0.94450076687116569</v>
      </c>
      <c r="G1757" s="18">
        <v>0.10208526902259978</v>
      </c>
      <c r="H1757" s="21" t="s">
        <v>3363</v>
      </c>
      <c r="I1757" s="16">
        <v>0.31144399712275955</v>
      </c>
      <c r="J1757" s="23">
        <v>1841</v>
      </c>
      <c r="K1757" s="14">
        <v>5557</v>
      </c>
      <c r="L1757" s="14">
        <v>2608</v>
      </c>
      <c r="M1757" s="4" t="s">
        <v>870</v>
      </c>
      <c r="N1757" s="4" t="s">
        <v>871</v>
      </c>
      <c r="O1757" s="4" t="s">
        <v>875</v>
      </c>
      <c r="P1757" s="4">
        <v>6</v>
      </c>
      <c r="Q1757" s="4" t="s">
        <v>874</v>
      </c>
      <c r="R1757" s="6">
        <v>16</v>
      </c>
      <c r="S1757" s="4" t="s">
        <v>870</v>
      </c>
      <c r="T1757" s="4">
        <v>426097</v>
      </c>
      <c r="U1757" s="4">
        <v>8426097</v>
      </c>
      <c r="V1757" s="4" t="s">
        <v>1060</v>
      </c>
      <c r="W1757" s="4">
        <v>1338</v>
      </c>
      <c r="Y1757" s="31">
        <v>0.81601039376374174</v>
      </c>
      <c r="Z1757" s="33">
        <v>5</v>
      </c>
      <c r="AA1757" s="34">
        <v>0.16320207875274834</v>
      </c>
      <c r="AB1757" s="32">
        <v>0.2</v>
      </c>
    </row>
    <row r="1758" spans="6:28" x14ac:dyDescent="0.2">
      <c r="F1758" s="24">
        <v>4.1000000000000002E-2</v>
      </c>
      <c r="G1758" s="18">
        <v>1.0534051935325821E-2</v>
      </c>
      <c r="H1758" s="21" t="s">
        <v>3363</v>
      </c>
      <c r="I1758" s="16">
        <v>1</v>
      </c>
      <c r="J1758" s="23">
        <v>41</v>
      </c>
      <c r="K1758" s="14">
        <v>640</v>
      </c>
      <c r="L1758" s="14">
        <v>43</v>
      </c>
      <c r="M1758" s="4" t="s">
        <v>870</v>
      </c>
      <c r="N1758" s="4" t="s">
        <v>871</v>
      </c>
      <c r="O1758" s="4" t="s">
        <v>875</v>
      </c>
      <c r="P1758" s="4">
        <v>6</v>
      </c>
      <c r="Q1758" s="4" t="s">
        <v>874</v>
      </c>
      <c r="R1758" s="6">
        <v>16</v>
      </c>
      <c r="S1758" s="4" t="s">
        <v>872</v>
      </c>
      <c r="T1758" s="4">
        <v>426020</v>
      </c>
      <c r="U1758" s="4">
        <v>8426020</v>
      </c>
      <c r="V1758" s="4" t="s">
        <v>504</v>
      </c>
      <c r="W1758" s="4">
        <v>43</v>
      </c>
      <c r="Y1758" s="31">
        <v>0.9433701657458563</v>
      </c>
      <c r="Z1758" s="33">
        <v>1</v>
      </c>
      <c r="AA1758" s="34">
        <v>0.9433701657458563</v>
      </c>
      <c r="AB1758" s="32">
        <v>1</v>
      </c>
    </row>
    <row r="1759" spans="6:28" x14ac:dyDescent="0.2">
      <c r="F1759" s="24">
        <v>0.32500000000000001</v>
      </c>
      <c r="G1759" s="18">
        <v>9.0396864282214606E-2</v>
      </c>
      <c r="H1759" s="21" t="s">
        <v>3363</v>
      </c>
      <c r="I1759" s="16">
        <v>1</v>
      </c>
      <c r="J1759" s="23">
        <v>325</v>
      </c>
      <c r="K1759" s="14">
        <v>1867</v>
      </c>
      <c r="L1759" s="14">
        <v>369</v>
      </c>
      <c r="M1759" s="4" t="s">
        <v>870</v>
      </c>
      <c r="N1759" s="4" t="s">
        <v>871</v>
      </c>
      <c r="O1759" s="4" t="s">
        <v>875</v>
      </c>
      <c r="P1759" s="4">
        <v>6</v>
      </c>
      <c r="Q1759" s="4" t="s">
        <v>874</v>
      </c>
      <c r="R1759" s="6">
        <v>16</v>
      </c>
      <c r="S1759" s="4" t="s">
        <v>872</v>
      </c>
      <c r="T1759" s="4">
        <v>426035</v>
      </c>
      <c r="U1759" s="4">
        <v>8426035</v>
      </c>
      <c r="V1759" s="4" t="s">
        <v>507</v>
      </c>
      <c r="W1759" s="4">
        <v>369</v>
      </c>
      <c r="Y1759" s="31">
        <v>0.87309644670050757</v>
      </c>
      <c r="Z1759" s="33">
        <v>2</v>
      </c>
      <c r="AA1759" s="34">
        <v>0.43654822335025378</v>
      </c>
      <c r="AB1759" s="32">
        <v>0.5</v>
      </c>
    </row>
    <row r="1760" spans="6:28" x14ac:dyDescent="0.2">
      <c r="F1760" s="24">
        <v>0.59625490196078434</v>
      </c>
      <c r="G1760" s="18">
        <v>0.1957373836354728</v>
      </c>
      <c r="H1760" s="21" t="s">
        <v>3363</v>
      </c>
      <c r="I1760" s="16">
        <v>1</v>
      </c>
      <c r="J1760" s="23">
        <v>647</v>
      </c>
      <c r="K1760" s="14">
        <v>3838</v>
      </c>
      <c r="L1760" s="14">
        <v>867</v>
      </c>
      <c r="M1760" s="4" t="s">
        <v>870</v>
      </c>
      <c r="N1760" s="4" t="s">
        <v>871</v>
      </c>
      <c r="O1760" s="4" t="s">
        <v>875</v>
      </c>
      <c r="P1760" s="4">
        <v>6</v>
      </c>
      <c r="Q1760" s="4" t="s">
        <v>874</v>
      </c>
      <c r="R1760" s="6">
        <v>16</v>
      </c>
      <c r="S1760" s="4" t="s">
        <v>872</v>
      </c>
      <c r="T1760" s="4">
        <v>426045</v>
      </c>
      <c r="U1760" s="4">
        <v>8426045</v>
      </c>
      <c r="V1760" s="4" t="s">
        <v>511</v>
      </c>
      <c r="W1760" s="4">
        <v>799</v>
      </c>
      <c r="Y1760" s="31">
        <v>0.87911061285500747</v>
      </c>
      <c r="Z1760" s="33">
        <v>3</v>
      </c>
      <c r="AA1760" s="34">
        <v>0.29303687095166914</v>
      </c>
      <c r="AB1760" s="32">
        <v>0.33333333333333331</v>
      </c>
    </row>
    <row r="1761" spans="6:28" x14ac:dyDescent="0.2">
      <c r="F1761" s="24">
        <v>9.3885352760736202E-2</v>
      </c>
      <c r="G1761" s="18">
        <v>1.0147489372201621E-2</v>
      </c>
      <c r="H1761" s="21" t="s">
        <v>3363</v>
      </c>
      <c r="I1761" s="16">
        <v>0.31144399712275955</v>
      </c>
      <c r="J1761" s="23">
        <v>1841</v>
      </c>
      <c r="K1761" s="14">
        <v>5557</v>
      </c>
      <c r="L1761" s="14">
        <v>2608</v>
      </c>
      <c r="M1761" s="4" t="s">
        <v>870</v>
      </c>
      <c r="N1761" s="4" t="s">
        <v>871</v>
      </c>
      <c r="O1761" s="4" t="s">
        <v>875</v>
      </c>
      <c r="P1761" s="4">
        <v>6</v>
      </c>
      <c r="Q1761" s="4" t="s">
        <v>874</v>
      </c>
      <c r="R1761" s="6">
        <v>16</v>
      </c>
      <c r="S1761" s="4" t="s">
        <v>872</v>
      </c>
      <c r="T1761" s="4">
        <v>426097</v>
      </c>
      <c r="U1761" s="4">
        <v>8426097</v>
      </c>
      <c r="V1761" s="4" t="s">
        <v>1060</v>
      </c>
      <c r="W1761" s="4">
        <v>133</v>
      </c>
      <c r="Y1761" s="31">
        <v>0.81601039376374174</v>
      </c>
      <c r="Z1761" s="33">
        <v>5</v>
      </c>
      <c r="AA1761" s="34">
        <v>0.16320207875274834</v>
      </c>
      <c r="AB1761" s="32">
        <v>0.2</v>
      </c>
    </row>
    <row r="1762" spans="6:28" x14ac:dyDescent="0.2">
      <c r="F1762" s="24">
        <v>0</v>
      </c>
      <c r="G1762" s="18">
        <v>0</v>
      </c>
      <c r="H1762" s="21" t="s">
        <v>3363</v>
      </c>
      <c r="I1762" s="16">
        <v>1</v>
      </c>
      <c r="J1762" s="23">
        <v>647</v>
      </c>
      <c r="K1762" s="14">
        <v>3838</v>
      </c>
      <c r="L1762" s="14">
        <v>867</v>
      </c>
      <c r="M1762" s="4" t="s">
        <v>870</v>
      </c>
      <c r="N1762" s="4" t="s">
        <v>871</v>
      </c>
      <c r="O1762" s="4" t="s">
        <v>875</v>
      </c>
      <c r="P1762" s="4">
        <v>6</v>
      </c>
      <c r="Q1762" s="4" t="s">
        <v>874</v>
      </c>
      <c r="R1762" s="6">
        <v>16</v>
      </c>
      <c r="S1762" s="4" t="s">
        <v>873</v>
      </c>
      <c r="T1762" s="4">
        <v>426045</v>
      </c>
      <c r="U1762" s="4">
        <v>8426045</v>
      </c>
      <c r="V1762" s="4" t="s">
        <v>511</v>
      </c>
      <c r="W1762" s="4">
        <v>0</v>
      </c>
      <c r="Y1762" s="31">
        <v>0.87911061285500747</v>
      </c>
      <c r="Z1762" s="33">
        <v>3</v>
      </c>
      <c r="AA1762" s="34">
        <v>0.29303687095166914</v>
      </c>
      <c r="AB1762" s="32">
        <v>0.33333333333333331</v>
      </c>
    </row>
    <row r="1763" spans="6:28" x14ac:dyDescent="0.2">
      <c r="F1763" s="24">
        <v>0.56613573619631907</v>
      </c>
      <c r="G1763" s="18">
        <v>6.1190123883501507E-2</v>
      </c>
      <c r="H1763" s="21" t="s">
        <v>3363</v>
      </c>
      <c r="I1763" s="16">
        <v>0.31144399712275955</v>
      </c>
      <c r="J1763" s="23">
        <v>1841</v>
      </c>
      <c r="K1763" s="14">
        <v>5557</v>
      </c>
      <c r="L1763" s="14">
        <v>2608</v>
      </c>
      <c r="M1763" s="4" t="s">
        <v>870</v>
      </c>
      <c r="N1763" s="4" t="s">
        <v>871</v>
      </c>
      <c r="O1763" s="4" t="s">
        <v>875</v>
      </c>
      <c r="P1763" s="4">
        <v>6</v>
      </c>
      <c r="Q1763" s="4" t="s">
        <v>874</v>
      </c>
      <c r="R1763" s="6">
        <v>16</v>
      </c>
      <c r="S1763" s="4" t="s">
        <v>873</v>
      </c>
      <c r="T1763" s="4">
        <v>426097</v>
      </c>
      <c r="U1763" s="4">
        <v>8426097</v>
      </c>
      <c r="V1763" s="4" t="s">
        <v>1060</v>
      </c>
      <c r="W1763" s="4">
        <v>802</v>
      </c>
      <c r="Y1763" s="31">
        <v>0.81601039376374174</v>
      </c>
      <c r="Z1763" s="33">
        <v>5</v>
      </c>
      <c r="AA1763" s="34">
        <v>0.16320207875274834</v>
      </c>
      <c r="AB1763" s="32">
        <v>0.2</v>
      </c>
    </row>
    <row r="1764" spans="6:28" x14ac:dyDescent="0.2">
      <c r="F1764" s="24">
        <v>0.247</v>
      </c>
      <c r="G1764" s="18">
        <v>6.0509554140127389E-2</v>
      </c>
      <c r="H1764" s="21" t="s">
        <v>3363</v>
      </c>
      <c r="I1764" s="16">
        <v>1</v>
      </c>
      <c r="J1764" s="23">
        <v>247</v>
      </c>
      <c r="K1764" s="14">
        <v>1912</v>
      </c>
      <c r="L1764" s="14">
        <v>247</v>
      </c>
      <c r="M1764" s="4" t="s">
        <v>870</v>
      </c>
      <c r="N1764" s="4" t="s">
        <v>871</v>
      </c>
      <c r="O1764" s="4" t="s">
        <v>875</v>
      </c>
      <c r="P1764" s="4">
        <v>6</v>
      </c>
      <c r="Q1764" s="4" t="s">
        <v>874</v>
      </c>
      <c r="R1764" s="6">
        <v>16</v>
      </c>
      <c r="S1764" s="4" t="s">
        <v>873</v>
      </c>
      <c r="T1764" s="4">
        <v>426121</v>
      </c>
      <c r="U1764" s="4">
        <v>8426121</v>
      </c>
      <c r="V1764" s="4" t="s">
        <v>529</v>
      </c>
      <c r="W1764" s="4">
        <v>247</v>
      </c>
      <c r="Y1764" s="31">
        <v>0.89733998337489607</v>
      </c>
      <c r="Z1764" s="33">
        <v>2</v>
      </c>
      <c r="AA1764" s="34">
        <v>0.44866999168744803</v>
      </c>
      <c r="AB1764" s="32">
        <v>0.5</v>
      </c>
    </row>
    <row r="1765" spans="6:28" x14ac:dyDescent="0.2">
      <c r="F1765" s="24">
        <v>3.6655328798185942E-2</v>
      </c>
      <c r="G1765" s="18">
        <v>1.2983831455169036E-2</v>
      </c>
      <c r="H1765" s="21" t="s">
        <v>3363</v>
      </c>
      <c r="I1765" s="16">
        <v>1</v>
      </c>
      <c r="J1765" s="23">
        <v>305</v>
      </c>
      <c r="K1765" s="14">
        <v>2730</v>
      </c>
      <c r="L1765" s="14">
        <v>441</v>
      </c>
      <c r="M1765" s="4" t="s">
        <v>870</v>
      </c>
      <c r="N1765" s="4" t="s">
        <v>871</v>
      </c>
      <c r="O1765" s="4" t="s">
        <v>875</v>
      </c>
      <c r="P1765" s="4">
        <v>6</v>
      </c>
      <c r="Q1765" s="4" t="s">
        <v>874</v>
      </c>
      <c r="R1765" s="6">
        <v>16</v>
      </c>
      <c r="S1765" s="4" t="s">
        <v>873</v>
      </c>
      <c r="T1765" s="4">
        <v>426124</v>
      </c>
      <c r="U1765" s="4">
        <v>8426124</v>
      </c>
      <c r="V1765" s="4" t="s">
        <v>530</v>
      </c>
      <c r="W1765" s="4">
        <v>53</v>
      </c>
      <c r="Y1765" s="31">
        <v>0.91225546605293439</v>
      </c>
      <c r="Z1765" s="33">
        <v>3</v>
      </c>
      <c r="AA1765" s="34">
        <v>0.30408515535097813</v>
      </c>
      <c r="AB1765" s="32">
        <v>0.33333333333333331</v>
      </c>
    </row>
    <row r="1766" spans="6:28" x14ac:dyDescent="0.2">
      <c r="F1766" s="24">
        <v>1.0511363636363636E-2</v>
      </c>
      <c r="G1766" s="18">
        <v>3.0778701138811943E-3</v>
      </c>
      <c r="H1766" s="21" t="s">
        <v>3364</v>
      </c>
      <c r="I1766" s="16">
        <v>1</v>
      </c>
      <c r="J1766" s="23">
        <v>185</v>
      </c>
      <c r="K1766" s="14">
        <v>1275</v>
      </c>
      <c r="L1766" s="14">
        <v>176</v>
      </c>
      <c r="M1766" s="4" t="s">
        <v>870</v>
      </c>
      <c r="N1766" s="4" t="s">
        <v>871</v>
      </c>
      <c r="O1766" s="4" t="s">
        <v>875</v>
      </c>
      <c r="P1766" s="4">
        <v>6</v>
      </c>
      <c r="Q1766" s="4" t="s">
        <v>874</v>
      </c>
      <c r="R1766" s="6">
        <v>17</v>
      </c>
      <c r="S1766" s="4" t="s">
        <v>874</v>
      </c>
      <c r="T1766" s="4">
        <v>436093</v>
      </c>
      <c r="U1766" s="4">
        <v>8436093</v>
      </c>
      <c r="V1766" s="4" t="s">
        <v>580</v>
      </c>
      <c r="W1766" s="4">
        <v>10</v>
      </c>
      <c r="Y1766" s="31">
        <v>0.88691931540342295</v>
      </c>
      <c r="Z1766" s="33">
        <v>3</v>
      </c>
      <c r="AA1766" s="34">
        <v>0.29563977180114098</v>
      </c>
      <c r="AB1766" s="32">
        <v>0.33333333333333331</v>
      </c>
    </row>
    <row r="1767" spans="6:28" x14ac:dyDescent="0.2">
      <c r="F1767" s="24">
        <v>8.9247910863509746E-3</v>
      </c>
      <c r="G1767" s="18">
        <v>1.8467220683287165E-3</v>
      </c>
      <c r="H1767" s="21" t="s">
        <v>3364</v>
      </c>
      <c r="I1767" s="16">
        <v>1</v>
      </c>
      <c r="J1767" s="23">
        <v>534</v>
      </c>
      <c r="K1767" s="14">
        <v>3208</v>
      </c>
      <c r="L1767" s="14">
        <v>359</v>
      </c>
      <c r="M1767" s="4" t="s">
        <v>870</v>
      </c>
      <c r="N1767" s="4" t="s">
        <v>871</v>
      </c>
      <c r="O1767" s="4" t="s">
        <v>875</v>
      </c>
      <c r="P1767" s="4">
        <v>6</v>
      </c>
      <c r="Q1767" s="4" t="s">
        <v>874</v>
      </c>
      <c r="R1767" s="6">
        <v>17</v>
      </c>
      <c r="S1767" s="4" t="s">
        <v>874</v>
      </c>
      <c r="T1767" s="4">
        <v>437053</v>
      </c>
      <c r="U1767" s="4">
        <v>8437053</v>
      </c>
      <c r="V1767" s="4" t="s">
        <v>588</v>
      </c>
      <c r="W1767" s="4">
        <v>6</v>
      </c>
      <c r="Y1767" s="31">
        <v>0.86978785662033653</v>
      </c>
      <c r="Z1767" s="33">
        <v>2</v>
      </c>
      <c r="AA1767" s="34">
        <v>0.43489392831016827</v>
      </c>
      <c r="AB1767" s="32">
        <v>0.5</v>
      </c>
    </row>
    <row r="1768" spans="6:28" x14ac:dyDescent="0.2">
      <c r="F1768" s="24">
        <v>3.8401453224341507E-3</v>
      </c>
      <c r="G1768" s="18">
        <v>1.2311480455524776E-3</v>
      </c>
      <c r="H1768" s="21" t="s">
        <v>3364</v>
      </c>
      <c r="I1768" s="16">
        <v>1</v>
      </c>
      <c r="J1768" s="23">
        <v>1057</v>
      </c>
      <c r="K1768" s="14">
        <v>4430</v>
      </c>
      <c r="L1768" s="14">
        <v>1101</v>
      </c>
      <c r="M1768" s="4" t="s">
        <v>870</v>
      </c>
      <c r="N1768" s="4" t="s">
        <v>871</v>
      </c>
      <c r="O1768" s="4" t="s">
        <v>875</v>
      </c>
      <c r="P1768" s="4">
        <v>6</v>
      </c>
      <c r="Q1768" s="4" t="s">
        <v>874</v>
      </c>
      <c r="R1768" s="6">
        <v>17</v>
      </c>
      <c r="S1768" s="4" t="s">
        <v>874</v>
      </c>
      <c r="T1768" s="4">
        <v>437086</v>
      </c>
      <c r="U1768" s="4">
        <v>8437086</v>
      </c>
      <c r="V1768" s="4" t="s">
        <v>594</v>
      </c>
      <c r="W1768" s="4">
        <v>4</v>
      </c>
      <c r="Y1768" s="31">
        <v>0.83955676988463879</v>
      </c>
      <c r="Z1768" s="33">
        <v>3</v>
      </c>
      <c r="AA1768" s="34">
        <v>0.27985225662821295</v>
      </c>
      <c r="AB1768" s="32">
        <v>0.33333333333333331</v>
      </c>
    </row>
    <row r="1769" spans="6:28" x14ac:dyDescent="0.2">
      <c r="F1769" s="24">
        <v>2.4074402872260015</v>
      </c>
      <c r="G1769" s="18">
        <v>0.50740715973908745</v>
      </c>
      <c r="H1769" s="21" t="s">
        <v>3364</v>
      </c>
      <c r="I1769" s="16">
        <v>0.99973672649623713</v>
      </c>
      <c r="J1769" s="23">
        <v>3863</v>
      </c>
      <c r="K1769" s="14">
        <v>10502</v>
      </c>
      <c r="L1769" s="14">
        <v>2646</v>
      </c>
      <c r="M1769" s="4" t="s">
        <v>870</v>
      </c>
      <c r="N1769" s="4" t="s">
        <v>871</v>
      </c>
      <c r="O1769" s="4" t="s">
        <v>875</v>
      </c>
      <c r="P1769" s="4">
        <v>6</v>
      </c>
      <c r="Q1769" s="4" t="s">
        <v>874</v>
      </c>
      <c r="R1769" s="6">
        <v>17</v>
      </c>
      <c r="S1769" s="4" t="s">
        <v>874</v>
      </c>
      <c r="T1769" s="4">
        <v>437100</v>
      </c>
      <c r="U1769" s="4">
        <v>8437100</v>
      </c>
      <c r="V1769" s="4" t="s">
        <v>1061</v>
      </c>
      <c r="W1769" s="4">
        <v>1649</v>
      </c>
      <c r="Y1769" s="31">
        <v>0.77291164540591384</v>
      </c>
      <c r="Z1769" s="33">
        <v>2</v>
      </c>
      <c r="AA1769" s="34">
        <v>0.38645582270295692</v>
      </c>
      <c r="AB1769" s="32">
        <v>0.5</v>
      </c>
    </row>
    <row r="1770" spans="6:28" x14ac:dyDescent="0.2">
      <c r="F1770" s="24">
        <v>1.4555597127739983</v>
      </c>
      <c r="G1770" s="18">
        <v>0.30678286128554894</v>
      </c>
      <c r="H1770" s="21" t="s">
        <v>3364</v>
      </c>
      <c r="I1770" s="16">
        <v>0.99973672649623713</v>
      </c>
      <c r="J1770" s="23">
        <v>3863</v>
      </c>
      <c r="K1770" s="14">
        <v>10502</v>
      </c>
      <c r="L1770" s="14">
        <v>2646</v>
      </c>
      <c r="M1770" s="4" t="s">
        <v>870</v>
      </c>
      <c r="N1770" s="4" t="s">
        <v>871</v>
      </c>
      <c r="O1770" s="4" t="s">
        <v>875</v>
      </c>
      <c r="P1770" s="4">
        <v>6</v>
      </c>
      <c r="Q1770" s="4" t="s">
        <v>874</v>
      </c>
      <c r="R1770" s="6">
        <v>17</v>
      </c>
      <c r="S1770" s="4" t="s">
        <v>870</v>
      </c>
      <c r="T1770" s="4">
        <v>437100</v>
      </c>
      <c r="U1770" s="4">
        <v>8437100</v>
      </c>
      <c r="V1770" s="4" t="s">
        <v>1061</v>
      </c>
      <c r="W1770" s="4">
        <v>997</v>
      </c>
      <c r="Y1770" s="31">
        <v>0.77291164540591384</v>
      </c>
      <c r="Z1770" s="33">
        <v>2</v>
      </c>
      <c r="AA1770" s="34">
        <v>0.38645582270295692</v>
      </c>
      <c r="AB1770" s="32">
        <v>0.5</v>
      </c>
    </row>
    <row r="1771" spans="6:28" x14ac:dyDescent="0.2">
      <c r="F1771" s="24">
        <v>0.77900000000000003</v>
      </c>
      <c r="G1771" s="18">
        <v>0.17943982763927363</v>
      </c>
      <c r="H1771" s="21" t="s">
        <v>3364</v>
      </c>
      <c r="I1771" s="16">
        <v>1</v>
      </c>
      <c r="J1771" s="23">
        <v>779</v>
      </c>
      <c r="K1771" s="14">
        <v>3415</v>
      </c>
      <c r="L1771" s="14">
        <v>583</v>
      </c>
      <c r="M1771" s="4" t="s">
        <v>870</v>
      </c>
      <c r="N1771" s="4" t="s">
        <v>871</v>
      </c>
      <c r="O1771" s="4" t="s">
        <v>875</v>
      </c>
      <c r="P1771" s="4">
        <v>6</v>
      </c>
      <c r="Q1771" s="4" t="s">
        <v>874</v>
      </c>
      <c r="R1771" s="6">
        <v>17</v>
      </c>
      <c r="S1771" s="4" t="s">
        <v>872</v>
      </c>
      <c r="T1771" s="4">
        <v>437044</v>
      </c>
      <c r="U1771" s="4">
        <v>8437044</v>
      </c>
      <c r="V1771" s="4" t="s">
        <v>587</v>
      </c>
      <c r="W1771" s="4">
        <v>583</v>
      </c>
      <c r="Y1771" s="31">
        <v>0.83692694159514336</v>
      </c>
      <c r="Z1771" s="33">
        <v>1</v>
      </c>
      <c r="AA1771" s="34">
        <v>0.83692694159514336</v>
      </c>
      <c r="AB1771" s="32">
        <v>1</v>
      </c>
    </row>
    <row r="1772" spans="6:28" x14ac:dyDescent="0.2">
      <c r="F1772" s="24">
        <v>1.5526892744479495</v>
      </c>
      <c r="G1772" s="18">
        <v>0.79752367079388198</v>
      </c>
      <c r="H1772" s="21" t="s">
        <v>3365</v>
      </c>
      <c r="I1772" s="16">
        <v>1</v>
      </c>
      <c r="J1772" s="23">
        <v>1798</v>
      </c>
      <c r="K1772" s="14">
        <v>5297</v>
      </c>
      <c r="L1772" s="14">
        <v>1268</v>
      </c>
      <c r="M1772" s="4" t="s">
        <v>870</v>
      </c>
      <c r="N1772" s="4" t="s">
        <v>871</v>
      </c>
      <c r="O1772" s="4" t="s">
        <v>875</v>
      </c>
      <c r="P1772" s="4">
        <v>6</v>
      </c>
      <c r="Q1772" s="4" t="s">
        <v>874</v>
      </c>
      <c r="R1772" s="6">
        <v>18</v>
      </c>
      <c r="S1772" s="4" t="s">
        <v>870</v>
      </c>
      <c r="T1772" s="4">
        <v>426014</v>
      </c>
      <c r="U1772" s="4">
        <v>8426014</v>
      </c>
      <c r="V1772" s="4" t="s">
        <v>1053</v>
      </c>
      <c r="W1772" s="4">
        <v>1095</v>
      </c>
      <c r="Y1772" s="31">
        <v>0.78500538084419469</v>
      </c>
      <c r="Z1772" s="33">
        <v>3</v>
      </c>
      <c r="AA1772" s="34">
        <v>0.26166846028139823</v>
      </c>
      <c r="AB1772" s="32">
        <v>0.33333333333333331</v>
      </c>
    </row>
    <row r="1773" spans="6:28" x14ac:dyDescent="0.2">
      <c r="F1773" s="24">
        <v>0.33169827586206896</v>
      </c>
      <c r="G1773" s="18">
        <v>0.15877640203932994</v>
      </c>
      <c r="H1773" s="21" t="s">
        <v>3365</v>
      </c>
      <c r="I1773" s="16">
        <v>1</v>
      </c>
      <c r="J1773" s="23">
        <v>353</v>
      </c>
      <c r="K1773" s="14">
        <v>2156</v>
      </c>
      <c r="L1773" s="14">
        <v>232</v>
      </c>
      <c r="M1773" s="4" t="s">
        <v>870</v>
      </c>
      <c r="N1773" s="4" t="s">
        <v>871</v>
      </c>
      <c r="O1773" s="4" t="s">
        <v>875</v>
      </c>
      <c r="P1773" s="4">
        <v>6</v>
      </c>
      <c r="Q1773" s="4" t="s">
        <v>874</v>
      </c>
      <c r="R1773" s="6">
        <v>18</v>
      </c>
      <c r="S1773" s="4" t="s">
        <v>870</v>
      </c>
      <c r="T1773" s="4">
        <v>426062</v>
      </c>
      <c r="U1773" s="4">
        <v>8426062</v>
      </c>
      <c r="V1773" s="4" t="s">
        <v>512</v>
      </c>
      <c r="W1773" s="4">
        <v>218</v>
      </c>
      <c r="Y1773" s="31">
        <v>0.87121488507843847</v>
      </c>
      <c r="Z1773" s="33">
        <v>3</v>
      </c>
      <c r="AA1773" s="34">
        <v>0.29040496169281282</v>
      </c>
      <c r="AB1773" s="32">
        <v>0.33333333333333331</v>
      </c>
    </row>
    <row r="1774" spans="6:28" x14ac:dyDescent="0.2">
      <c r="F1774" s="24">
        <v>8.50788643533123E-2</v>
      </c>
      <c r="G1774" s="18">
        <v>4.3699927166788055E-2</v>
      </c>
      <c r="H1774" s="21" t="s">
        <v>3365</v>
      </c>
      <c r="I1774" s="16">
        <v>1</v>
      </c>
      <c r="J1774" s="23">
        <v>1798</v>
      </c>
      <c r="K1774" s="14">
        <v>5297</v>
      </c>
      <c r="L1774" s="14">
        <v>1268</v>
      </c>
      <c r="M1774" s="4" t="s">
        <v>870</v>
      </c>
      <c r="N1774" s="4" t="s">
        <v>871</v>
      </c>
      <c r="O1774" s="4" t="s">
        <v>875</v>
      </c>
      <c r="P1774" s="4">
        <v>6</v>
      </c>
      <c r="Q1774" s="4" t="s">
        <v>874</v>
      </c>
      <c r="R1774" s="6">
        <v>18</v>
      </c>
      <c r="S1774" s="4" t="s">
        <v>872</v>
      </c>
      <c r="T1774" s="4">
        <v>426014</v>
      </c>
      <c r="U1774" s="4">
        <v>8426014</v>
      </c>
      <c r="V1774" s="4" t="s">
        <v>1053</v>
      </c>
      <c r="W1774" s="4">
        <v>60</v>
      </c>
      <c r="Y1774" s="31">
        <v>0.78500538084419469</v>
      </c>
      <c r="Z1774" s="33">
        <v>3</v>
      </c>
      <c r="AA1774" s="34">
        <v>0.26166846028139823</v>
      </c>
      <c r="AB1774" s="32">
        <v>0.33333333333333331</v>
      </c>
    </row>
    <row r="1775" spans="6:28" x14ac:dyDescent="0.2">
      <c r="F1775" s="24">
        <v>0.45300000000000001</v>
      </c>
      <c r="G1775" s="18">
        <v>0</v>
      </c>
      <c r="H1775" s="21" t="s">
        <v>3366</v>
      </c>
      <c r="I1775" s="16">
        <v>0</v>
      </c>
      <c r="J1775" s="23">
        <v>453</v>
      </c>
      <c r="K1775" s="14">
        <v>584</v>
      </c>
      <c r="L1775" s="14">
        <v>953</v>
      </c>
      <c r="M1775" s="4" t="s">
        <v>870</v>
      </c>
      <c r="N1775" s="4" t="s">
        <v>871</v>
      </c>
      <c r="O1775" s="4" t="s">
        <v>875</v>
      </c>
      <c r="P1775" s="4">
        <v>6</v>
      </c>
      <c r="Q1775" s="4" t="s">
        <v>874</v>
      </c>
      <c r="R1775" s="6">
        <v>19</v>
      </c>
      <c r="S1775" s="4" t="s">
        <v>874</v>
      </c>
      <c r="T1775" s="4">
        <v>425140</v>
      </c>
      <c r="U1775" s="4">
        <v>8425140</v>
      </c>
      <c r="V1775" s="4" t="s">
        <v>497</v>
      </c>
      <c r="W1775" s="4">
        <v>953</v>
      </c>
      <c r="Y1775" s="31">
        <v>0.77236180904522611</v>
      </c>
      <c r="Z1775" s="33">
        <v>1</v>
      </c>
      <c r="AA1775" s="34">
        <v>0.77236180904522611</v>
      </c>
      <c r="AB1775" s="32">
        <v>1</v>
      </c>
    </row>
    <row r="1776" spans="6:28" x14ac:dyDescent="0.2">
      <c r="F1776" s="24">
        <v>7.9029126213592232E-2</v>
      </c>
      <c r="G1776" s="18">
        <v>6.47693817468106E-2</v>
      </c>
      <c r="H1776" s="21" t="s">
        <v>3366</v>
      </c>
      <c r="I1776" s="16">
        <v>1</v>
      </c>
      <c r="J1776" s="23">
        <v>370</v>
      </c>
      <c r="K1776" s="14">
        <v>1312</v>
      </c>
      <c r="L1776" s="14">
        <v>309</v>
      </c>
      <c r="M1776" s="4" t="s">
        <v>870</v>
      </c>
      <c r="N1776" s="4" t="s">
        <v>871</v>
      </c>
      <c r="O1776" s="4" t="s">
        <v>875</v>
      </c>
      <c r="P1776" s="4">
        <v>6</v>
      </c>
      <c r="Q1776" s="4" t="s">
        <v>874</v>
      </c>
      <c r="R1776" s="6">
        <v>19</v>
      </c>
      <c r="S1776" s="4" t="s">
        <v>874</v>
      </c>
      <c r="T1776" s="4">
        <v>426065</v>
      </c>
      <c r="U1776" s="4">
        <v>8426065</v>
      </c>
      <c r="V1776" s="4" t="s">
        <v>514</v>
      </c>
      <c r="W1776" s="4">
        <v>66</v>
      </c>
      <c r="Y1776" s="31">
        <v>0.81416373681567056</v>
      </c>
      <c r="Z1776" s="33">
        <v>2</v>
      </c>
      <c r="AA1776" s="34">
        <v>0.40708186840783528</v>
      </c>
      <c r="AB1776" s="32">
        <v>0.5</v>
      </c>
    </row>
    <row r="1777" spans="6:28" x14ac:dyDescent="0.2">
      <c r="F1777" s="24">
        <v>1.845</v>
      </c>
      <c r="G1777" s="18">
        <v>0.60106304884510187</v>
      </c>
      <c r="H1777" s="21" t="s">
        <v>3367</v>
      </c>
      <c r="I1777" s="16">
        <v>0.86984443043248338</v>
      </c>
      <c r="J1777" s="23">
        <v>1845</v>
      </c>
      <c r="K1777" s="14">
        <v>3618</v>
      </c>
      <c r="L1777" s="14">
        <v>1098</v>
      </c>
      <c r="M1777" s="4" t="s">
        <v>870</v>
      </c>
      <c r="N1777" s="4" t="s">
        <v>871</v>
      </c>
      <c r="O1777" s="4" t="s">
        <v>875</v>
      </c>
      <c r="P1777" s="4">
        <v>6</v>
      </c>
      <c r="Q1777" s="4" t="s">
        <v>874</v>
      </c>
      <c r="R1777" s="6">
        <v>20</v>
      </c>
      <c r="S1777" s="4" t="s">
        <v>874</v>
      </c>
      <c r="T1777" s="4">
        <v>425028</v>
      </c>
      <c r="U1777" s="4">
        <v>8425028</v>
      </c>
      <c r="V1777" s="4" t="s">
        <v>1062</v>
      </c>
      <c r="W1777" s="4">
        <v>1098</v>
      </c>
      <c r="Y1777" s="31">
        <v>0.71879286694101507</v>
      </c>
      <c r="Z1777" s="33">
        <v>1</v>
      </c>
      <c r="AA1777" s="34">
        <v>0.71879286694101507</v>
      </c>
      <c r="AB1777" s="32">
        <v>1</v>
      </c>
    </row>
    <row r="1778" spans="6:28" x14ac:dyDescent="0.2">
      <c r="F1778" s="24">
        <v>0.31396130346232176</v>
      </c>
      <c r="G1778" s="18">
        <v>0.15040906230333542</v>
      </c>
      <c r="H1778" s="21" t="s">
        <v>3367</v>
      </c>
      <c r="I1778" s="16">
        <v>1</v>
      </c>
      <c r="J1778" s="23">
        <v>645</v>
      </c>
      <c r="K1778" s="14">
        <v>2160</v>
      </c>
      <c r="L1778" s="14">
        <v>491</v>
      </c>
      <c r="M1778" s="4" t="s">
        <v>870</v>
      </c>
      <c r="N1778" s="4" t="s">
        <v>871</v>
      </c>
      <c r="O1778" s="4" t="s">
        <v>875</v>
      </c>
      <c r="P1778" s="4">
        <v>6</v>
      </c>
      <c r="Q1778" s="4" t="s">
        <v>874</v>
      </c>
      <c r="R1778" s="6">
        <v>20</v>
      </c>
      <c r="S1778" s="4" t="s">
        <v>874</v>
      </c>
      <c r="T1778" s="4">
        <v>425066</v>
      </c>
      <c r="U1778" s="4">
        <v>8425066</v>
      </c>
      <c r="V1778" s="4" t="s">
        <v>471</v>
      </c>
      <c r="W1778" s="4">
        <v>239</v>
      </c>
      <c r="Y1778" s="31">
        <v>0.80430825242718451</v>
      </c>
      <c r="Z1778" s="33">
        <v>3</v>
      </c>
      <c r="AA1778" s="34">
        <v>0.26810275080906149</v>
      </c>
      <c r="AB1778" s="32">
        <v>0.33333333333333331</v>
      </c>
    </row>
    <row r="1779" spans="6:28" x14ac:dyDescent="0.2">
      <c r="F1779" s="24">
        <v>0.3310386965376782</v>
      </c>
      <c r="G1779" s="18">
        <v>0.15859030837004406</v>
      </c>
      <c r="H1779" s="21" t="s">
        <v>3367</v>
      </c>
      <c r="I1779" s="16">
        <v>1</v>
      </c>
      <c r="J1779" s="23">
        <v>645</v>
      </c>
      <c r="K1779" s="14">
        <v>2160</v>
      </c>
      <c r="L1779" s="14">
        <v>491</v>
      </c>
      <c r="M1779" s="4" t="s">
        <v>870</v>
      </c>
      <c r="N1779" s="4" t="s">
        <v>871</v>
      </c>
      <c r="O1779" s="4" t="s">
        <v>875</v>
      </c>
      <c r="P1779" s="4">
        <v>6</v>
      </c>
      <c r="Q1779" s="4" t="s">
        <v>874</v>
      </c>
      <c r="R1779" s="6">
        <v>20</v>
      </c>
      <c r="S1779" s="4" t="s">
        <v>872</v>
      </c>
      <c r="T1779" s="4">
        <v>425066</v>
      </c>
      <c r="U1779" s="4">
        <v>8425066</v>
      </c>
      <c r="V1779" s="4" t="s">
        <v>471</v>
      </c>
      <c r="W1779" s="4">
        <v>252</v>
      </c>
      <c r="Y1779" s="31">
        <v>0.80430825242718451</v>
      </c>
      <c r="Z1779" s="33">
        <v>3</v>
      </c>
      <c r="AA1779" s="34">
        <v>0.26810275080906149</v>
      </c>
      <c r="AB1779" s="32">
        <v>0.33333333333333331</v>
      </c>
    </row>
    <row r="1780" spans="6:28" x14ac:dyDescent="0.2">
      <c r="F1780" s="24">
        <v>1.01</v>
      </c>
      <c r="G1780" s="18">
        <v>0.44981132075471697</v>
      </c>
      <c r="H1780" s="21" t="s">
        <v>3368</v>
      </c>
      <c r="I1780" s="16">
        <v>1</v>
      </c>
      <c r="J1780" s="23">
        <v>1010</v>
      </c>
      <c r="K1780" s="14">
        <v>4642</v>
      </c>
      <c r="L1780" s="14">
        <v>596</v>
      </c>
      <c r="M1780" s="4" t="s">
        <v>870</v>
      </c>
      <c r="N1780" s="4" t="s">
        <v>871</v>
      </c>
      <c r="O1780" s="4" t="s">
        <v>875</v>
      </c>
      <c r="P1780" s="4">
        <v>6</v>
      </c>
      <c r="Q1780" s="4" t="s">
        <v>874</v>
      </c>
      <c r="R1780" s="6">
        <v>22</v>
      </c>
      <c r="S1780" s="4" t="s">
        <v>874</v>
      </c>
      <c r="T1780" s="4">
        <v>426108</v>
      </c>
      <c r="U1780" s="4">
        <v>8426108</v>
      </c>
      <c r="V1780" s="4" t="s">
        <v>523</v>
      </c>
      <c r="W1780" s="4">
        <v>596</v>
      </c>
      <c r="Y1780" s="31">
        <v>0.83834827144686297</v>
      </c>
      <c r="Z1780" s="33">
        <v>1</v>
      </c>
      <c r="AA1780" s="34">
        <v>0.83834827144686297</v>
      </c>
      <c r="AB1780" s="32">
        <v>1</v>
      </c>
    </row>
    <row r="1781" spans="6:28" x14ac:dyDescent="0.2">
      <c r="F1781" s="24">
        <v>0.375</v>
      </c>
      <c r="G1781" s="18">
        <v>0</v>
      </c>
      <c r="H1781" s="21" t="s">
        <v>3368</v>
      </c>
      <c r="I1781" s="16">
        <v>0</v>
      </c>
      <c r="J1781" s="23">
        <v>375</v>
      </c>
      <c r="K1781" s="14">
        <v>447</v>
      </c>
      <c r="L1781" s="14">
        <v>729</v>
      </c>
      <c r="M1781" s="4" t="s">
        <v>870</v>
      </c>
      <c r="N1781" s="4" t="s">
        <v>871</v>
      </c>
      <c r="O1781" s="4" t="s">
        <v>875</v>
      </c>
      <c r="P1781" s="4">
        <v>6</v>
      </c>
      <c r="Q1781" s="4" t="s">
        <v>874</v>
      </c>
      <c r="R1781" s="6">
        <v>22</v>
      </c>
      <c r="S1781" s="4" t="s">
        <v>874</v>
      </c>
      <c r="T1781" s="4">
        <v>426125</v>
      </c>
      <c r="U1781" s="4">
        <v>8426125</v>
      </c>
      <c r="V1781" s="4" t="s">
        <v>531</v>
      </c>
      <c r="W1781" s="4">
        <v>729</v>
      </c>
      <c r="Y1781" s="31">
        <v>0.75822050290135401</v>
      </c>
      <c r="Z1781" s="33">
        <v>1</v>
      </c>
      <c r="AA1781" s="34">
        <v>0.75822050290135401</v>
      </c>
      <c r="AB1781" s="32">
        <v>1</v>
      </c>
    </row>
    <row r="1782" spans="6:28" x14ac:dyDescent="0.2">
      <c r="F1782" s="24">
        <v>0.40713082039911308</v>
      </c>
      <c r="G1782" s="18">
        <v>0.14218896164639849</v>
      </c>
      <c r="H1782" s="21" t="s">
        <v>3369</v>
      </c>
      <c r="I1782" s="16">
        <v>1</v>
      </c>
      <c r="J1782" s="23">
        <v>604</v>
      </c>
      <c r="K1782" s="14">
        <v>3344</v>
      </c>
      <c r="L1782" s="14">
        <v>451</v>
      </c>
      <c r="M1782" s="4" t="s">
        <v>870</v>
      </c>
      <c r="N1782" s="4" t="s">
        <v>871</v>
      </c>
      <c r="O1782" s="4" t="s">
        <v>875</v>
      </c>
      <c r="P1782" s="4">
        <v>6</v>
      </c>
      <c r="Q1782" s="4" t="s">
        <v>874</v>
      </c>
      <c r="R1782" s="6">
        <v>27</v>
      </c>
      <c r="S1782" s="4" t="s">
        <v>874</v>
      </c>
      <c r="T1782" s="4">
        <v>426071</v>
      </c>
      <c r="U1782" s="4">
        <v>8426071</v>
      </c>
      <c r="V1782" s="4" t="s">
        <v>517</v>
      </c>
      <c r="W1782" s="4">
        <v>304</v>
      </c>
      <c r="Y1782" s="31">
        <v>0.86269606728801995</v>
      </c>
      <c r="Z1782" s="33">
        <v>2</v>
      </c>
      <c r="AA1782" s="34">
        <v>0.43134803364400998</v>
      </c>
      <c r="AB1782" s="32">
        <v>0.5</v>
      </c>
    </row>
    <row r="1783" spans="6:28" x14ac:dyDescent="0.2">
      <c r="F1783" s="24">
        <v>1.026</v>
      </c>
      <c r="G1783" s="18">
        <v>0.29156808881966312</v>
      </c>
      <c r="H1783" s="21" t="s">
        <v>3369</v>
      </c>
      <c r="I1783" s="16">
        <v>0.57506695008896658</v>
      </c>
      <c r="J1783" s="23">
        <v>1026</v>
      </c>
      <c r="K1783" s="14">
        <v>2866</v>
      </c>
      <c r="L1783" s="14">
        <v>1084</v>
      </c>
      <c r="M1783" s="4" t="s">
        <v>870</v>
      </c>
      <c r="N1783" s="4" t="s">
        <v>871</v>
      </c>
      <c r="O1783" s="4" t="s">
        <v>875</v>
      </c>
      <c r="P1783" s="4">
        <v>6</v>
      </c>
      <c r="Q1783" s="4" t="s">
        <v>874</v>
      </c>
      <c r="R1783" s="6">
        <v>27</v>
      </c>
      <c r="S1783" s="4" t="s">
        <v>874</v>
      </c>
      <c r="T1783" s="4">
        <v>426128</v>
      </c>
      <c r="U1783" s="4">
        <v>8426128</v>
      </c>
      <c r="V1783" s="4" t="s">
        <v>532</v>
      </c>
      <c r="W1783" s="4">
        <v>1084</v>
      </c>
      <c r="Y1783" s="31">
        <v>0.7938102893890675</v>
      </c>
      <c r="Z1783" s="33">
        <v>1</v>
      </c>
      <c r="AA1783" s="34">
        <v>0.7938102893890675</v>
      </c>
      <c r="AB1783" s="32">
        <v>1</v>
      </c>
    </row>
    <row r="1784" spans="6:28" x14ac:dyDescent="0.2">
      <c r="F1784" s="24">
        <v>0.93996710526315785</v>
      </c>
      <c r="G1784" s="18">
        <v>0.35079513564078579</v>
      </c>
      <c r="H1784" s="21" t="s">
        <v>3369</v>
      </c>
      <c r="I1784" s="16">
        <v>1</v>
      </c>
      <c r="J1784" s="23">
        <v>1143</v>
      </c>
      <c r="K1784" s="14">
        <v>5867</v>
      </c>
      <c r="L1784" s="14">
        <v>912</v>
      </c>
      <c r="M1784" s="4" t="s">
        <v>870</v>
      </c>
      <c r="N1784" s="4" t="s">
        <v>871</v>
      </c>
      <c r="O1784" s="4" t="s">
        <v>875</v>
      </c>
      <c r="P1784" s="4">
        <v>6</v>
      </c>
      <c r="Q1784" s="4" t="s">
        <v>874</v>
      </c>
      <c r="R1784" s="6">
        <v>27</v>
      </c>
      <c r="S1784" s="4" t="s">
        <v>874</v>
      </c>
      <c r="T1784" s="4">
        <v>426134</v>
      </c>
      <c r="U1784" s="4">
        <v>8426134</v>
      </c>
      <c r="V1784" s="4" t="s">
        <v>533</v>
      </c>
      <c r="W1784" s="4">
        <v>750</v>
      </c>
      <c r="Y1784" s="31">
        <v>0.85571825296642257</v>
      </c>
      <c r="Z1784" s="33">
        <v>3</v>
      </c>
      <c r="AA1784" s="34">
        <v>0.28523941765547417</v>
      </c>
      <c r="AB1784" s="32">
        <v>0.33333333333333331</v>
      </c>
    </row>
    <row r="1785" spans="6:28" x14ac:dyDescent="0.2">
      <c r="F1785" s="24">
        <v>0.16600000000000001</v>
      </c>
      <c r="G1785" s="18">
        <v>0.13632514817950889</v>
      </c>
      <c r="H1785" s="21" t="s">
        <v>3370</v>
      </c>
      <c r="I1785" s="16">
        <v>1</v>
      </c>
      <c r="J1785" s="23">
        <v>166</v>
      </c>
      <c r="K1785" s="14">
        <v>1344</v>
      </c>
      <c r="L1785" s="14">
        <v>161</v>
      </c>
      <c r="M1785" s="4" t="s">
        <v>870</v>
      </c>
      <c r="N1785" s="4" t="s">
        <v>871</v>
      </c>
      <c r="O1785" s="4" t="s">
        <v>875</v>
      </c>
      <c r="P1785" s="4">
        <v>6</v>
      </c>
      <c r="Q1785" s="4" t="s">
        <v>874</v>
      </c>
      <c r="R1785" s="6">
        <v>28</v>
      </c>
      <c r="S1785" s="4" t="s">
        <v>874</v>
      </c>
      <c r="T1785" s="4">
        <v>426043</v>
      </c>
      <c r="U1785" s="4">
        <v>8426043</v>
      </c>
      <c r="V1785" s="4" t="s">
        <v>509</v>
      </c>
      <c r="W1785" s="4">
        <v>161</v>
      </c>
      <c r="Y1785" s="31">
        <v>0.90065828845002993</v>
      </c>
      <c r="Z1785" s="33">
        <v>1</v>
      </c>
      <c r="AA1785" s="34">
        <v>0.90065828845002993</v>
      </c>
      <c r="AB1785" s="32">
        <v>1</v>
      </c>
    </row>
    <row r="1786" spans="6:28" x14ac:dyDescent="0.2">
      <c r="F1786" s="24">
        <v>0.71199999999999997</v>
      </c>
      <c r="G1786" s="18">
        <v>0.38950042337002538</v>
      </c>
      <c r="H1786" s="21" t="s">
        <v>3370</v>
      </c>
      <c r="I1786" s="16">
        <v>1</v>
      </c>
      <c r="J1786" s="23">
        <v>712</v>
      </c>
      <c r="K1786" s="14">
        <v>2000</v>
      </c>
      <c r="L1786" s="14">
        <v>460</v>
      </c>
      <c r="M1786" s="4" t="s">
        <v>870</v>
      </c>
      <c r="N1786" s="4" t="s">
        <v>871</v>
      </c>
      <c r="O1786" s="4" t="s">
        <v>875</v>
      </c>
      <c r="P1786" s="4">
        <v>6</v>
      </c>
      <c r="Q1786" s="4" t="s">
        <v>874</v>
      </c>
      <c r="R1786" s="6">
        <v>28</v>
      </c>
      <c r="S1786" s="4" t="s">
        <v>874</v>
      </c>
      <c r="T1786" s="4">
        <v>426044</v>
      </c>
      <c r="U1786" s="4">
        <v>8426044</v>
      </c>
      <c r="V1786" s="4" t="s">
        <v>510</v>
      </c>
      <c r="W1786" s="4">
        <v>460</v>
      </c>
      <c r="Y1786" s="31">
        <v>0.7755359394703657</v>
      </c>
      <c r="Z1786" s="33">
        <v>1</v>
      </c>
      <c r="AA1786" s="34">
        <v>0.7755359394703657</v>
      </c>
      <c r="AB1786" s="32">
        <v>1</v>
      </c>
    </row>
    <row r="1787" spans="6:28" x14ac:dyDescent="0.2">
      <c r="F1787" s="24">
        <v>0</v>
      </c>
      <c r="G1787" s="18">
        <v>0</v>
      </c>
      <c r="H1787" s="21" t="s">
        <v>3370</v>
      </c>
      <c r="I1787" s="16">
        <v>1</v>
      </c>
      <c r="J1787" s="23">
        <v>601</v>
      </c>
      <c r="K1787" s="14">
        <v>3081</v>
      </c>
      <c r="L1787" s="14">
        <v>429</v>
      </c>
      <c r="M1787" s="4" t="s">
        <v>870</v>
      </c>
      <c r="N1787" s="4" t="s">
        <v>871</v>
      </c>
      <c r="O1787" s="4" t="s">
        <v>875</v>
      </c>
      <c r="P1787" s="4">
        <v>6</v>
      </c>
      <c r="Q1787" s="4" t="s">
        <v>874</v>
      </c>
      <c r="R1787" s="6">
        <v>28</v>
      </c>
      <c r="S1787" s="4" t="s">
        <v>874</v>
      </c>
      <c r="T1787" s="4">
        <v>426073</v>
      </c>
      <c r="U1787" s="4">
        <v>8426073</v>
      </c>
      <c r="V1787" s="4" t="s">
        <v>518</v>
      </c>
      <c r="W1787" s="4">
        <v>0</v>
      </c>
      <c r="Y1787" s="31">
        <v>0.85380685964485525</v>
      </c>
      <c r="Z1787" s="33">
        <v>3</v>
      </c>
      <c r="AA1787" s="34">
        <v>0.28460228654828507</v>
      </c>
      <c r="AB1787" s="32">
        <v>0.33333333333333331</v>
      </c>
    </row>
    <row r="1788" spans="6:28" x14ac:dyDescent="0.2">
      <c r="F1788" s="24">
        <v>0.37664756446991404</v>
      </c>
      <c r="G1788" s="18">
        <v>0.20237087214225233</v>
      </c>
      <c r="H1788" s="21" t="s">
        <v>3370</v>
      </c>
      <c r="I1788" s="16">
        <v>1</v>
      </c>
      <c r="J1788" s="23">
        <v>550</v>
      </c>
      <c r="K1788" s="14">
        <v>3506</v>
      </c>
      <c r="L1788" s="14">
        <v>349</v>
      </c>
      <c r="M1788" s="4" t="s">
        <v>870</v>
      </c>
      <c r="N1788" s="4" t="s">
        <v>871</v>
      </c>
      <c r="O1788" s="4" t="s">
        <v>875</v>
      </c>
      <c r="P1788" s="4">
        <v>6</v>
      </c>
      <c r="Q1788" s="4" t="s">
        <v>874</v>
      </c>
      <c r="R1788" s="6">
        <v>28</v>
      </c>
      <c r="S1788" s="4" t="s">
        <v>874</v>
      </c>
      <c r="T1788" s="4">
        <v>426100</v>
      </c>
      <c r="U1788" s="4">
        <v>8426100</v>
      </c>
      <c r="V1788" s="4" t="s">
        <v>522</v>
      </c>
      <c r="W1788" s="4">
        <v>239</v>
      </c>
      <c r="Y1788" s="31">
        <v>0.87514188422247441</v>
      </c>
      <c r="Z1788" s="33">
        <v>3</v>
      </c>
      <c r="AA1788" s="34">
        <v>0.29171396140749145</v>
      </c>
      <c r="AB1788" s="32">
        <v>0.33333333333333331</v>
      </c>
    </row>
    <row r="1789" spans="6:28" x14ac:dyDescent="0.2">
      <c r="F1789" s="24">
        <v>0.248</v>
      </c>
      <c r="G1789" s="18">
        <v>0.13717188823031329</v>
      </c>
      <c r="H1789" s="21" t="s">
        <v>3370</v>
      </c>
      <c r="I1789" s="16">
        <v>1</v>
      </c>
      <c r="J1789" s="23">
        <v>248</v>
      </c>
      <c r="K1789" s="14">
        <v>1595</v>
      </c>
      <c r="L1789" s="14">
        <v>162</v>
      </c>
      <c r="M1789" s="4" t="s">
        <v>870</v>
      </c>
      <c r="N1789" s="4" t="s">
        <v>871</v>
      </c>
      <c r="O1789" s="4" t="s">
        <v>875</v>
      </c>
      <c r="P1789" s="4">
        <v>6</v>
      </c>
      <c r="Q1789" s="4" t="s">
        <v>874</v>
      </c>
      <c r="R1789" s="6">
        <v>28</v>
      </c>
      <c r="S1789" s="4" t="s">
        <v>874</v>
      </c>
      <c r="T1789" s="4">
        <v>426113</v>
      </c>
      <c r="U1789" s="4">
        <v>8426113</v>
      </c>
      <c r="V1789" s="4" t="s">
        <v>525</v>
      </c>
      <c r="W1789" s="4">
        <v>162</v>
      </c>
      <c r="Y1789" s="31">
        <v>0.87630922693266833</v>
      </c>
      <c r="Z1789" s="33">
        <v>2</v>
      </c>
      <c r="AA1789" s="34">
        <v>0.43815461346633416</v>
      </c>
      <c r="AB1789" s="32">
        <v>0.5</v>
      </c>
    </row>
    <row r="1790" spans="6:28" x14ac:dyDescent="0.2">
      <c r="F1790" s="24">
        <v>0.245</v>
      </c>
      <c r="G1790" s="18">
        <v>0.13463166807790009</v>
      </c>
      <c r="H1790" s="21" t="s">
        <v>3370</v>
      </c>
      <c r="I1790" s="16">
        <v>1</v>
      </c>
      <c r="J1790" s="23">
        <v>245</v>
      </c>
      <c r="K1790" s="14">
        <v>1433</v>
      </c>
      <c r="L1790" s="14">
        <v>159</v>
      </c>
      <c r="M1790" s="4" t="s">
        <v>870</v>
      </c>
      <c r="N1790" s="4" t="s">
        <v>871</v>
      </c>
      <c r="O1790" s="4" t="s">
        <v>875</v>
      </c>
      <c r="P1790" s="4">
        <v>6</v>
      </c>
      <c r="Q1790" s="4" t="s">
        <v>874</v>
      </c>
      <c r="R1790" s="6">
        <v>28</v>
      </c>
      <c r="S1790" s="4" t="s">
        <v>874</v>
      </c>
      <c r="T1790" s="4">
        <v>426135</v>
      </c>
      <c r="U1790" s="4">
        <v>8426135</v>
      </c>
      <c r="V1790" s="4" t="s">
        <v>534</v>
      </c>
      <c r="W1790" s="4">
        <v>159</v>
      </c>
      <c r="Y1790" s="31">
        <v>0.86663037561241152</v>
      </c>
      <c r="Z1790" s="33">
        <v>1</v>
      </c>
      <c r="AA1790" s="34">
        <v>0.86663037561241152</v>
      </c>
      <c r="AB1790" s="32">
        <v>1</v>
      </c>
    </row>
    <row r="1791" spans="6:28" x14ac:dyDescent="0.2">
      <c r="F1791" s="24">
        <v>0.2564785940803383</v>
      </c>
      <c r="G1791" s="18">
        <v>5.1628555670379529E-2</v>
      </c>
      <c r="H1791" s="21" t="s">
        <v>3371</v>
      </c>
      <c r="I1791" s="16">
        <v>0.27557293176198305</v>
      </c>
      <c r="J1791" s="23">
        <v>8295</v>
      </c>
      <c r="K1791" s="14">
        <v>15556</v>
      </c>
      <c r="L1791" s="14">
        <v>7568</v>
      </c>
      <c r="M1791" s="4" t="s">
        <v>870</v>
      </c>
      <c r="N1791" s="4" t="s">
        <v>871</v>
      </c>
      <c r="O1791" s="4" t="s">
        <v>875</v>
      </c>
      <c r="P1791" s="4">
        <v>6</v>
      </c>
      <c r="Q1791" s="4" t="s">
        <v>870</v>
      </c>
      <c r="R1791" s="6">
        <v>1</v>
      </c>
      <c r="S1791" s="4" t="s">
        <v>870</v>
      </c>
      <c r="T1791" s="4">
        <v>426021</v>
      </c>
      <c r="U1791" s="4">
        <v>8426021</v>
      </c>
      <c r="V1791" s="4" t="s">
        <v>1052</v>
      </c>
      <c r="W1791" s="4">
        <v>234</v>
      </c>
      <c r="Y1791" s="31">
        <v>0.73598777809605653</v>
      </c>
      <c r="Z1791" s="33">
        <v>14</v>
      </c>
      <c r="AA1791" s="34">
        <v>5.2570555578289754E-2</v>
      </c>
      <c r="AB1791" s="32">
        <v>7.1428571428571425E-2</v>
      </c>
    </row>
    <row r="1792" spans="6:28" x14ac:dyDescent="0.2">
      <c r="F1792" s="24">
        <v>1.1125033033826639</v>
      </c>
      <c r="G1792" s="18">
        <v>0.22394437609160353</v>
      </c>
      <c r="H1792" s="21" t="s">
        <v>3371</v>
      </c>
      <c r="I1792" s="16">
        <v>0.27557293176198305</v>
      </c>
      <c r="J1792" s="23">
        <v>8295</v>
      </c>
      <c r="K1792" s="14">
        <v>15556</v>
      </c>
      <c r="L1792" s="14">
        <v>7568</v>
      </c>
      <c r="M1792" s="4" t="s">
        <v>870</v>
      </c>
      <c r="N1792" s="4" t="s">
        <v>871</v>
      </c>
      <c r="O1792" s="4" t="s">
        <v>875</v>
      </c>
      <c r="P1792" s="4">
        <v>6</v>
      </c>
      <c r="Q1792" s="4" t="s">
        <v>870</v>
      </c>
      <c r="R1792" s="6">
        <v>1</v>
      </c>
      <c r="S1792" s="4" t="s">
        <v>872</v>
      </c>
      <c r="T1792" s="4">
        <v>426021</v>
      </c>
      <c r="U1792" s="4">
        <v>8426021</v>
      </c>
      <c r="V1792" s="4" t="s">
        <v>1052</v>
      </c>
      <c r="W1792" s="4">
        <v>1015</v>
      </c>
      <c r="Y1792" s="31">
        <v>0.73598777809605653</v>
      </c>
      <c r="Z1792" s="33">
        <v>14</v>
      </c>
      <c r="AA1792" s="34">
        <v>5.2570555578289754E-2</v>
      </c>
      <c r="AB1792" s="32">
        <v>7.1428571428571425E-2</v>
      </c>
    </row>
    <row r="1793" spans="6:28" x14ac:dyDescent="0.2">
      <c r="F1793" s="24">
        <v>0.49870837737843549</v>
      </c>
      <c r="G1793" s="18">
        <v>7.2185195136270752E-2</v>
      </c>
      <c r="H1793" s="21" t="s">
        <v>3372</v>
      </c>
      <c r="I1793" s="16">
        <v>0.27557293176198305</v>
      </c>
      <c r="J1793" s="23">
        <v>8295</v>
      </c>
      <c r="K1793" s="14">
        <v>15556</v>
      </c>
      <c r="L1793" s="14">
        <v>7568</v>
      </c>
      <c r="M1793" s="4" t="s">
        <v>870</v>
      </c>
      <c r="N1793" s="4" t="s">
        <v>871</v>
      </c>
      <c r="O1793" s="4" t="s">
        <v>875</v>
      </c>
      <c r="P1793" s="4">
        <v>6</v>
      </c>
      <c r="Q1793" s="4" t="s">
        <v>870</v>
      </c>
      <c r="R1793" s="6">
        <v>23</v>
      </c>
      <c r="S1793" s="4" t="s">
        <v>874</v>
      </c>
      <c r="T1793" s="4">
        <v>426021</v>
      </c>
      <c r="U1793" s="4">
        <v>8426021</v>
      </c>
      <c r="V1793" s="4" t="s">
        <v>1052</v>
      </c>
      <c r="W1793" s="4">
        <v>455</v>
      </c>
      <c r="Y1793" s="31">
        <v>0.73598777809605653</v>
      </c>
      <c r="Z1793" s="33">
        <v>14</v>
      </c>
      <c r="AA1793" s="34">
        <v>5.2570555578289754E-2</v>
      </c>
      <c r="AB1793" s="32">
        <v>7.1428571428571425E-2</v>
      </c>
    </row>
    <row r="1794" spans="6:28" x14ac:dyDescent="0.2">
      <c r="F1794" s="24">
        <v>7.5628303382663839E-2</v>
      </c>
      <c r="G1794" s="18">
        <v>1.0946765855830069E-2</v>
      </c>
      <c r="H1794" s="21" t="s">
        <v>3372</v>
      </c>
      <c r="I1794" s="16">
        <v>0.27557293176198305</v>
      </c>
      <c r="J1794" s="23">
        <v>8295</v>
      </c>
      <c r="K1794" s="14">
        <v>15556</v>
      </c>
      <c r="L1794" s="14">
        <v>7568</v>
      </c>
      <c r="M1794" s="4" t="s">
        <v>870</v>
      </c>
      <c r="N1794" s="4" t="s">
        <v>871</v>
      </c>
      <c r="O1794" s="4" t="s">
        <v>875</v>
      </c>
      <c r="P1794" s="4">
        <v>6</v>
      </c>
      <c r="Q1794" s="4" t="s">
        <v>870</v>
      </c>
      <c r="R1794" s="6">
        <v>23</v>
      </c>
      <c r="S1794" s="4" t="s">
        <v>872</v>
      </c>
      <c r="T1794" s="4">
        <v>426021</v>
      </c>
      <c r="U1794" s="4">
        <v>8426021</v>
      </c>
      <c r="V1794" s="4" t="s">
        <v>1052</v>
      </c>
      <c r="W1794" s="4">
        <v>69</v>
      </c>
      <c r="Y1794" s="31">
        <v>0.73598777809605653</v>
      </c>
      <c r="Z1794" s="33">
        <v>14</v>
      </c>
      <c r="AA1794" s="34">
        <v>5.2570555578289754E-2</v>
      </c>
      <c r="AB1794" s="32">
        <v>7.1428571428571425E-2</v>
      </c>
    </row>
    <row r="1795" spans="6:28" x14ac:dyDescent="0.2">
      <c r="F1795" s="24">
        <v>0.31018565010570825</v>
      </c>
      <c r="G1795" s="18">
        <v>4.4897604886955218E-2</v>
      </c>
      <c r="H1795" s="21" t="s">
        <v>3372</v>
      </c>
      <c r="I1795" s="16">
        <v>0.27557293176198305</v>
      </c>
      <c r="J1795" s="23">
        <v>8295</v>
      </c>
      <c r="K1795" s="14">
        <v>15556</v>
      </c>
      <c r="L1795" s="14">
        <v>7568</v>
      </c>
      <c r="M1795" s="4" t="s">
        <v>870</v>
      </c>
      <c r="N1795" s="4" t="s">
        <v>871</v>
      </c>
      <c r="O1795" s="4" t="s">
        <v>875</v>
      </c>
      <c r="P1795" s="4">
        <v>6</v>
      </c>
      <c r="Q1795" s="4" t="s">
        <v>870</v>
      </c>
      <c r="R1795" s="6">
        <v>23</v>
      </c>
      <c r="S1795" s="4" t="s">
        <v>873</v>
      </c>
      <c r="T1795" s="4">
        <v>426021</v>
      </c>
      <c r="U1795" s="4">
        <v>8426021</v>
      </c>
      <c r="V1795" s="4" t="s">
        <v>1052</v>
      </c>
      <c r="W1795" s="4">
        <v>283</v>
      </c>
      <c r="Y1795" s="31">
        <v>0.73598777809605653</v>
      </c>
      <c r="Z1795" s="33">
        <v>14</v>
      </c>
      <c r="AA1795" s="34">
        <v>5.2570555578289754E-2</v>
      </c>
      <c r="AB1795" s="32">
        <v>7.1428571428571425E-2</v>
      </c>
    </row>
    <row r="1796" spans="6:28" x14ac:dyDescent="0.2">
      <c r="F1796" s="24">
        <v>0.49103594080338264</v>
      </c>
      <c r="G1796" s="18">
        <v>7.107465367263581E-2</v>
      </c>
      <c r="H1796" s="21" t="s">
        <v>3372</v>
      </c>
      <c r="I1796" s="16">
        <v>0.27557293176198305</v>
      </c>
      <c r="J1796" s="23">
        <v>8295</v>
      </c>
      <c r="K1796" s="14">
        <v>15556</v>
      </c>
      <c r="L1796" s="14">
        <v>7568</v>
      </c>
      <c r="M1796" s="4" t="s">
        <v>870</v>
      </c>
      <c r="N1796" s="4" t="s">
        <v>871</v>
      </c>
      <c r="O1796" s="4" t="s">
        <v>875</v>
      </c>
      <c r="P1796" s="4">
        <v>6</v>
      </c>
      <c r="Q1796" s="4" t="s">
        <v>870</v>
      </c>
      <c r="R1796" s="6">
        <v>23</v>
      </c>
      <c r="S1796" s="4" t="s">
        <v>875</v>
      </c>
      <c r="T1796" s="4">
        <v>426021</v>
      </c>
      <c r="U1796" s="4">
        <v>8426021</v>
      </c>
      <c r="V1796" s="4" t="s">
        <v>1052</v>
      </c>
      <c r="W1796" s="4">
        <v>448</v>
      </c>
      <c r="Y1796" s="31">
        <v>0.73598777809605653</v>
      </c>
      <c r="Z1796" s="33">
        <v>14</v>
      </c>
      <c r="AA1796" s="34">
        <v>5.2570555578289754E-2</v>
      </c>
      <c r="AB1796" s="32">
        <v>7.1428571428571425E-2</v>
      </c>
    </row>
    <row r="1797" spans="6:28" x14ac:dyDescent="0.2">
      <c r="F1797" s="24">
        <v>0.22030853594080338</v>
      </c>
      <c r="G1797" s="18">
        <v>3.1888404884374548E-2</v>
      </c>
      <c r="H1797" s="21" t="s">
        <v>3372</v>
      </c>
      <c r="I1797" s="16">
        <v>0.27557293176198305</v>
      </c>
      <c r="J1797" s="23">
        <v>8295</v>
      </c>
      <c r="K1797" s="14">
        <v>15556</v>
      </c>
      <c r="L1797" s="14">
        <v>7568</v>
      </c>
      <c r="M1797" s="4" t="s">
        <v>870</v>
      </c>
      <c r="N1797" s="4" t="s">
        <v>871</v>
      </c>
      <c r="O1797" s="4" t="s">
        <v>875</v>
      </c>
      <c r="P1797" s="4">
        <v>6</v>
      </c>
      <c r="Q1797" s="4" t="s">
        <v>870</v>
      </c>
      <c r="R1797" s="6">
        <v>23</v>
      </c>
      <c r="S1797" s="4" t="s">
        <v>877</v>
      </c>
      <c r="T1797" s="4">
        <v>426021</v>
      </c>
      <c r="U1797" s="4">
        <v>8426021</v>
      </c>
      <c r="V1797" s="4" t="s">
        <v>1052</v>
      </c>
      <c r="W1797" s="4">
        <v>201</v>
      </c>
      <c r="Y1797" s="31">
        <v>0.73598777809605653</v>
      </c>
      <c r="Z1797" s="33">
        <v>14</v>
      </c>
      <c r="AA1797" s="34">
        <v>5.2570555578289754E-2</v>
      </c>
      <c r="AB1797" s="32">
        <v>7.1428571428571425E-2</v>
      </c>
    </row>
    <row r="1798" spans="6:28" x14ac:dyDescent="0.2">
      <c r="F1798" s="24">
        <v>0.30799352536997882</v>
      </c>
      <c r="G1798" s="18">
        <v>4.4580307325916661E-2</v>
      </c>
      <c r="H1798" s="21" t="s">
        <v>3372</v>
      </c>
      <c r="I1798" s="16">
        <v>0.27557293176198305</v>
      </c>
      <c r="J1798" s="23">
        <v>8295</v>
      </c>
      <c r="K1798" s="14">
        <v>15556</v>
      </c>
      <c r="L1798" s="14">
        <v>7568</v>
      </c>
      <c r="M1798" s="4" t="s">
        <v>870</v>
      </c>
      <c r="N1798" s="4" t="s">
        <v>871</v>
      </c>
      <c r="O1798" s="4" t="s">
        <v>875</v>
      </c>
      <c r="P1798" s="4">
        <v>6</v>
      </c>
      <c r="Q1798" s="4" t="s">
        <v>870</v>
      </c>
      <c r="R1798" s="6">
        <v>23</v>
      </c>
      <c r="S1798" s="4" t="s">
        <v>889</v>
      </c>
      <c r="T1798" s="4">
        <v>426021</v>
      </c>
      <c r="U1798" s="4">
        <v>8426021</v>
      </c>
      <c r="V1798" s="4" t="s">
        <v>1052</v>
      </c>
      <c r="W1798" s="4">
        <v>281</v>
      </c>
      <c r="Y1798" s="31">
        <v>0.73598777809605653</v>
      </c>
      <c r="Z1798" s="33">
        <v>14</v>
      </c>
      <c r="AA1798" s="34">
        <v>5.2570555578289754E-2</v>
      </c>
      <c r="AB1798" s="32">
        <v>7.1428571428571425E-2</v>
      </c>
    </row>
    <row r="1799" spans="6:28" x14ac:dyDescent="0.2">
      <c r="F1799" s="24">
        <v>2.1406098044397464</v>
      </c>
      <c r="G1799" s="18">
        <v>0.18108813449904201</v>
      </c>
      <c r="H1799" s="21" t="s">
        <v>3373</v>
      </c>
      <c r="I1799" s="16">
        <v>0.27557293176198305</v>
      </c>
      <c r="J1799" s="23">
        <v>8295</v>
      </c>
      <c r="K1799" s="14">
        <v>15556</v>
      </c>
      <c r="L1799" s="14">
        <v>7568</v>
      </c>
      <c r="M1799" s="4" t="s">
        <v>870</v>
      </c>
      <c r="N1799" s="4" t="s">
        <v>871</v>
      </c>
      <c r="O1799" s="4" t="s">
        <v>875</v>
      </c>
      <c r="P1799" s="4">
        <v>6</v>
      </c>
      <c r="Q1799" s="4" t="s">
        <v>870</v>
      </c>
      <c r="R1799" s="6">
        <v>24</v>
      </c>
      <c r="S1799" s="4" t="s">
        <v>874</v>
      </c>
      <c r="T1799" s="4">
        <v>426021</v>
      </c>
      <c r="U1799" s="4">
        <v>8426021</v>
      </c>
      <c r="V1799" s="4" t="s">
        <v>1052</v>
      </c>
      <c r="W1799" s="4">
        <v>1953</v>
      </c>
      <c r="Y1799" s="31">
        <v>0.73598777809605653</v>
      </c>
      <c r="Z1799" s="33">
        <v>14</v>
      </c>
      <c r="AA1799" s="34">
        <v>5.2570555578289754E-2</v>
      </c>
      <c r="AB1799" s="32">
        <v>7.1428571428571425E-2</v>
      </c>
    </row>
    <row r="1800" spans="6:28" x14ac:dyDescent="0.2">
      <c r="F1800" s="24">
        <v>0.22250066067653276</v>
      </c>
      <c r="G1800" s="18">
        <v>1.8822781005276769E-2</v>
      </c>
      <c r="H1800" s="21" t="s">
        <v>3373</v>
      </c>
      <c r="I1800" s="16">
        <v>0.27557293176198305</v>
      </c>
      <c r="J1800" s="23">
        <v>8295</v>
      </c>
      <c r="K1800" s="14">
        <v>15556</v>
      </c>
      <c r="L1800" s="14">
        <v>7568</v>
      </c>
      <c r="M1800" s="4" t="s">
        <v>870</v>
      </c>
      <c r="N1800" s="4" t="s">
        <v>871</v>
      </c>
      <c r="O1800" s="4" t="s">
        <v>875</v>
      </c>
      <c r="P1800" s="4">
        <v>6</v>
      </c>
      <c r="Q1800" s="4" t="s">
        <v>870</v>
      </c>
      <c r="R1800" s="6">
        <v>24</v>
      </c>
      <c r="S1800" s="4" t="s">
        <v>870</v>
      </c>
      <c r="T1800" s="4">
        <v>426021</v>
      </c>
      <c r="U1800" s="4">
        <v>8426021</v>
      </c>
      <c r="V1800" s="4" t="s">
        <v>1052</v>
      </c>
      <c r="W1800" s="4">
        <v>203</v>
      </c>
      <c r="Y1800" s="31">
        <v>0.73598777809605653</v>
      </c>
      <c r="Z1800" s="33">
        <v>14</v>
      </c>
      <c r="AA1800" s="34">
        <v>5.2570555578289754E-2</v>
      </c>
      <c r="AB1800" s="32">
        <v>7.1428571428571425E-2</v>
      </c>
    </row>
    <row r="1801" spans="6:28" x14ac:dyDescent="0.2">
      <c r="F1801" s="24">
        <v>0.85499999999999998</v>
      </c>
      <c r="G1801" s="18">
        <v>0.20238334758447346</v>
      </c>
      <c r="H1801" s="21" t="s">
        <v>3373</v>
      </c>
      <c r="I1801" s="16">
        <v>0.73711189831011659</v>
      </c>
      <c r="J1801" s="23">
        <v>855</v>
      </c>
      <c r="K1801" s="14">
        <v>2425</v>
      </c>
      <c r="L1801" s="14">
        <v>816</v>
      </c>
      <c r="M1801" s="4" t="s">
        <v>870</v>
      </c>
      <c r="N1801" s="4" t="s">
        <v>871</v>
      </c>
      <c r="O1801" s="4" t="s">
        <v>875</v>
      </c>
      <c r="P1801" s="4">
        <v>6</v>
      </c>
      <c r="Q1801" s="4" t="s">
        <v>870</v>
      </c>
      <c r="R1801" s="6">
        <v>24</v>
      </c>
      <c r="S1801" s="4" t="s">
        <v>872</v>
      </c>
      <c r="T1801" s="4">
        <v>426074</v>
      </c>
      <c r="U1801" s="4">
        <v>8426074</v>
      </c>
      <c r="V1801" s="4" t="s">
        <v>519</v>
      </c>
      <c r="W1801" s="4">
        <v>816</v>
      </c>
      <c r="Y1801" s="31">
        <v>0.791259765625</v>
      </c>
      <c r="Z1801" s="33">
        <v>1</v>
      </c>
      <c r="AA1801" s="34">
        <v>0.791259765625</v>
      </c>
      <c r="AB1801" s="32">
        <v>1</v>
      </c>
    </row>
    <row r="1802" spans="6:28" x14ac:dyDescent="0.2">
      <c r="F1802" s="24">
        <v>1.7547958509513741</v>
      </c>
      <c r="G1802" s="18">
        <v>0.27505752104172998</v>
      </c>
      <c r="H1802" s="21" t="s">
        <v>3374</v>
      </c>
      <c r="I1802" s="16">
        <v>0.27557293176198305</v>
      </c>
      <c r="J1802" s="23">
        <v>8295</v>
      </c>
      <c r="K1802" s="14">
        <v>15556</v>
      </c>
      <c r="L1802" s="14">
        <v>7568</v>
      </c>
      <c r="M1802" s="4" t="s">
        <v>870</v>
      </c>
      <c r="N1802" s="4" t="s">
        <v>871</v>
      </c>
      <c r="O1802" s="4" t="s">
        <v>875</v>
      </c>
      <c r="P1802" s="4">
        <v>6</v>
      </c>
      <c r="Q1802" s="4" t="s">
        <v>870</v>
      </c>
      <c r="R1802" s="6">
        <v>25</v>
      </c>
      <c r="S1802" s="4" t="s">
        <v>874</v>
      </c>
      <c r="T1802" s="4">
        <v>426021</v>
      </c>
      <c r="U1802" s="4">
        <v>8426021</v>
      </c>
      <c r="V1802" s="4" t="s">
        <v>1052</v>
      </c>
      <c r="W1802" s="4">
        <v>1601</v>
      </c>
      <c r="Y1802" s="31">
        <v>0.73598777809605653</v>
      </c>
      <c r="Z1802" s="33">
        <v>14</v>
      </c>
      <c r="AA1802" s="34">
        <v>5.2570555578289754E-2</v>
      </c>
      <c r="AB1802" s="32">
        <v>7.1428571428571425E-2</v>
      </c>
    </row>
    <row r="1803" spans="6:28" x14ac:dyDescent="0.2">
      <c r="F1803" s="24">
        <v>4.5646551724137924E-3</v>
      </c>
      <c r="G1803" s="18">
        <v>1.8703241895261845E-3</v>
      </c>
      <c r="H1803" s="21" t="s">
        <v>3374</v>
      </c>
      <c r="I1803" s="16">
        <v>1</v>
      </c>
      <c r="J1803" s="23">
        <v>353</v>
      </c>
      <c r="K1803" s="14">
        <v>2156</v>
      </c>
      <c r="L1803" s="14">
        <v>232</v>
      </c>
      <c r="M1803" s="4" t="s">
        <v>870</v>
      </c>
      <c r="N1803" s="4" t="s">
        <v>871</v>
      </c>
      <c r="O1803" s="4" t="s">
        <v>875</v>
      </c>
      <c r="P1803" s="4">
        <v>6</v>
      </c>
      <c r="Q1803" s="4" t="s">
        <v>870</v>
      </c>
      <c r="R1803" s="6">
        <v>25</v>
      </c>
      <c r="S1803" s="4" t="s">
        <v>874</v>
      </c>
      <c r="T1803" s="4">
        <v>426062</v>
      </c>
      <c r="U1803" s="4">
        <v>8426062</v>
      </c>
      <c r="V1803" s="4" t="s">
        <v>512</v>
      </c>
      <c r="W1803" s="4">
        <v>3</v>
      </c>
      <c r="Y1803" s="31">
        <v>0.87121488507843847</v>
      </c>
      <c r="Z1803" s="33">
        <v>3</v>
      </c>
      <c r="AA1803" s="34">
        <v>0.29040496169281282</v>
      </c>
      <c r="AB1803" s="32">
        <v>0.33333333333333331</v>
      </c>
    </row>
    <row r="1804" spans="6:28" x14ac:dyDescent="0.2">
      <c r="F1804" s="24">
        <v>0.65215710887949263</v>
      </c>
      <c r="G1804" s="18">
        <v>8.4649403406494544E-2</v>
      </c>
      <c r="H1804" s="21" t="s">
        <v>3375</v>
      </c>
      <c r="I1804" s="16">
        <v>0.27557293176198305</v>
      </c>
      <c r="J1804" s="23">
        <v>8295</v>
      </c>
      <c r="K1804" s="14">
        <v>15556</v>
      </c>
      <c r="L1804" s="14">
        <v>7568</v>
      </c>
      <c r="M1804" s="4" t="s">
        <v>870</v>
      </c>
      <c r="N1804" s="4" t="s">
        <v>871</v>
      </c>
      <c r="O1804" s="4" t="s">
        <v>875</v>
      </c>
      <c r="P1804" s="4">
        <v>6</v>
      </c>
      <c r="Q1804" s="4" t="s">
        <v>870</v>
      </c>
      <c r="R1804" s="6">
        <v>26</v>
      </c>
      <c r="S1804" s="4" t="s">
        <v>874</v>
      </c>
      <c r="T1804" s="4">
        <v>426021</v>
      </c>
      <c r="U1804" s="4">
        <v>8426021</v>
      </c>
      <c r="V1804" s="4" t="s">
        <v>1052</v>
      </c>
      <c r="W1804" s="4">
        <v>595</v>
      </c>
      <c r="Y1804" s="31">
        <v>0.73598777809605653</v>
      </c>
      <c r="Z1804" s="33">
        <v>14</v>
      </c>
      <c r="AA1804" s="34">
        <v>5.2570555578289754E-2</v>
      </c>
      <c r="AB1804" s="32">
        <v>7.1428571428571425E-2</v>
      </c>
    </row>
    <row r="1805" spans="6:28" x14ac:dyDescent="0.2">
      <c r="F1805" s="24">
        <v>0.41512668463611863</v>
      </c>
      <c r="G1805" s="18">
        <v>0.14300464636035107</v>
      </c>
      <c r="H1805" s="21" t="s">
        <v>3375</v>
      </c>
      <c r="I1805" s="16">
        <v>1</v>
      </c>
      <c r="J1805" s="23">
        <v>556</v>
      </c>
      <c r="K1805" s="14">
        <v>3329</v>
      </c>
      <c r="L1805" s="14">
        <v>371</v>
      </c>
      <c r="M1805" s="4" t="s">
        <v>870</v>
      </c>
      <c r="N1805" s="4" t="s">
        <v>871</v>
      </c>
      <c r="O1805" s="4" t="s">
        <v>875</v>
      </c>
      <c r="P1805" s="4">
        <v>6</v>
      </c>
      <c r="Q1805" s="4" t="s">
        <v>870</v>
      </c>
      <c r="R1805" s="6">
        <v>26</v>
      </c>
      <c r="S1805" s="4" t="s">
        <v>874</v>
      </c>
      <c r="T1805" s="4">
        <v>426038</v>
      </c>
      <c r="U1805" s="4">
        <v>8426038</v>
      </c>
      <c r="V1805" s="4" t="s">
        <v>508</v>
      </c>
      <c r="W1805" s="4">
        <v>277</v>
      </c>
      <c r="Y1805" s="31">
        <v>0.86936090225563911</v>
      </c>
      <c r="Z1805" s="33">
        <v>2</v>
      </c>
      <c r="AA1805" s="34">
        <v>0.43468045112781956</v>
      </c>
      <c r="AB1805" s="32">
        <v>0.5</v>
      </c>
    </row>
    <row r="1806" spans="6:28" x14ac:dyDescent="0.2">
      <c r="F1806" s="24">
        <v>0.318</v>
      </c>
      <c r="G1806" s="18">
        <v>0.14868353123386679</v>
      </c>
      <c r="H1806" s="21" t="s">
        <v>3375</v>
      </c>
      <c r="I1806" s="16">
        <v>1</v>
      </c>
      <c r="J1806" s="23">
        <v>318</v>
      </c>
      <c r="K1806" s="14">
        <v>1544</v>
      </c>
      <c r="L1806" s="14">
        <v>288</v>
      </c>
      <c r="M1806" s="4" t="s">
        <v>870</v>
      </c>
      <c r="N1806" s="4" t="s">
        <v>871</v>
      </c>
      <c r="O1806" s="4" t="s">
        <v>875</v>
      </c>
      <c r="P1806" s="4">
        <v>6</v>
      </c>
      <c r="Q1806" s="4" t="s">
        <v>870</v>
      </c>
      <c r="R1806" s="6">
        <v>26</v>
      </c>
      <c r="S1806" s="4" t="s">
        <v>874</v>
      </c>
      <c r="T1806" s="4">
        <v>426058</v>
      </c>
      <c r="U1806" s="4">
        <v>8426058</v>
      </c>
      <c r="V1806" s="4" t="s">
        <v>695</v>
      </c>
      <c r="W1806" s="4">
        <v>288</v>
      </c>
      <c r="Y1806" s="31">
        <v>0.85209302325581393</v>
      </c>
      <c r="Z1806" s="33">
        <v>1</v>
      </c>
      <c r="AA1806" s="34">
        <v>0.85209302325581393</v>
      </c>
      <c r="AB1806" s="32">
        <v>1</v>
      </c>
    </row>
    <row r="1807" spans="6:28" x14ac:dyDescent="0.2">
      <c r="F1807" s="24">
        <v>1.6737068965517243E-2</v>
      </c>
      <c r="G1807" s="18">
        <v>5.6788848735157462E-3</v>
      </c>
      <c r="H1807" s="21" t="s">
        <v>3375</v>
      </c>
      <c r="I1807" s="16">
        <v>1</v>
      </c>
      <c r="J1807" s="23">
        <v>353</v>
      </c>
      <c r="K1807" s="14">
        <v>2156</v>
      </c>
      <c r="L1807" s="14">
        <v>232</v>
      </c>
      <c r="M1807" s="4" t="s">
        <v>870</v>
      </c>
      <c r="N1807" s="4" t="s">
        <v>871</v>
      </c>
      <c r="O1807" s="4" t="s">
        <v>875</v>
      </c>
      <c r="P1807" s="4">
        <v>6</v>
      </c>
      <c r="Q1807" s="4" t="s">
        <v>870</v>
      </c>
      <c r="R1807" s="6">
        <v>26</v>
      </c>
      <c r="S1807" s="4" t="s">
        <v>874</v>
      </c>
      <c r="T1807" s="4">
        <v>426062</v>
      </c>
      <c r="U1807" s="4">
        <v>8426062</v>
      </c>
      <c r="V1807" s="4" t="s">
        <v>512</v>
      </c>
      <c r="W1807" s="4">
        <v>11</v>
      </c>
      <c r="Y1807" s="31">
        <v>0.87121488507843847</v>
      </c>
      <c r="Z1807" s="33">
        <v>3</v>
      </c>
      <c r="AA1807" s="34">
        <v>0.29040496169281282</v>
      </c>
      <c r="AB1807" s="32">
        <v>0.33333333333333331</v>
      </c>
    </row>
    <row r="1808" spans="6:28" x14ac:dyDescent="0.2">
      <c r="F1808" s="24">
        <v>0.749</v>
      </c>
      <c r="G1808" s="18">
        <v>0.38811189610717856</v>
      </c>
      <c r="H1808" s="21" t="s">
        <v>3375</v>
      </c>
      <c r="I1808" s="16">
        <v>0.98142655712742144</v>
      </c>
      <c r="J1808" s="23">
        <v>749</v>
      </c>
      <c r="K1808" s="14">
        <v>2864</v>
      </c>
      <c r="L1808" s="14">
        <v>766</v>
      </c>
      <c r="M1808" s="4" t="s">
        <v>870</v>
      </c>
      <c r="N1808" s="4" t="s">
        <v>871</v>
      </c>
      <c r="O1808" s="4" t="s">
        <v>875</v>
      </c>
      <c r="P1808" s="4">
        <v>6</v>
      </c>
      <c r="Q1808" s="4" t="s">
        <v>870</v>
      </c>
      <c r="R1808" s="6">
        <v>26</v>
      </c>
      <c r="S1808" s="4" t="s">
        <v>874</v>
      </c>
      <c r="T1808" s="4">
        <v>426120</v>
      </c>
      <c r="U1808" s="4">
        <v>8426120</v>
      </c>
      <c r="V1808" s="4" t="s">
        <v>528</v>
      </c>
      <c r="W1808" s="4">
        <v>766</v>
      </c>
      <c r="Y1808" s="31">
        <v>0.82895638273578443</v>
      </c>
      <c r="Z1808" s="33">
        <v>1</v>
      </c>
      <c r="AA1808" s="34">
        <v>0.82895638273578443</v>
      </c>
      <c r="AB1808" s="32">
        <v>1</v>
      </c>
    </row>
    <row r="1809" spans="6:28" x14ac:dyDescent="0.2">
      <c r="F1809" s="24">
        <v>0.34122203485103997</v>
      </c>
      <c r="G1809" s="18">
        <v>0</v>
      </c>
      <c r="H1809" s="21" t="s">
        <v>3376</v>
      </c>
      <c r="I1809" s="16">
        <v>0</v>
      </c>
      <c r="J1809" s="23">
        <v>3543</v>
      </c>
      <c r="K1809" s="14">
        <v>2885</v>
      </c>
      <c r="L1809" s="14">
        <v>5337</v>
      </c>
      <c r="M1809" s="4" t="s">
        <v>870</v>
      </c>
      <c r="N1809" s="4" t="s">
        <v>871</v>
      </c>
      <c r="O1809" s="4" t="s">
        <v>875</v>
      </c>
      <c r="P1809" s="4">
        <v>7</v>
      </c>
      <c r="Q1809" s="4" t="s">
        <v>874</v>
      </c>
      <c r="R1809" s="6">
        <v>1</v>
      </c>
      <c r="S1809" s="4" t="s">
        <v>870</v>
      </c>
      <c r="T1809" s="4">
        <v>425020</v>
      </c>
      <c r="U1809" s="4">
        <v>8425020</v>
      </c>
      <c r="V1809" s="4" t="s">
        <v>1063</v>
      </c>
      <c r="W1809" s="4">
        <v>514</v>
      </c>
      <c r="Y1809" s="31">
        <v>0.69885252868678283</v>
      </c>
      <c r="Z1809" s="33">
        <v>10</v>
      </c>
      <c r="AA1809" s="34">
        <v>6.9885252868678277E-2</v>
      </c>
      <c r="AB1809" s="32">
        <v>0.1</v>
      </c>
    </row>
    <row r="1810" spans="6:28" x14ac:dyDescent="0.2">
      <c r="F1810" s="24">
        <v>0.60676447442383352</v>
      </c>
      <c r="G1810" s="18">
        <v>0</v>
      </c>
      <c r="H1810" s="21" t="s">
        <v>3376</v>
      </c>
      <c r="I1810" s="16">
        <v>0</v>
      </c>
      <c r="J1810" s="23">
        <v>3543</v>
      </c>
      <c r="K1810" s="14">
        <v>2885</v>
      </c>
      <c r="L1810" s="14">
        <v>5337</v>
      </c>
      <c r="M1810" s="4" t="s">
        <v>870</v>
      </c>
      <c r="N1810" s="4" t="s">
        <v>871</v>
      </c>
      <c r="O1810" s="4" t="s">
        <v>875</v>
      </c>
      <c r="P1810" s="4">
        <v>7</v>
      </c>
      <c r="Q1810" s="4" t="s">
        <v>874</v>
      </c>
      <c r="R1810" s="6">
        <v>1</v>
      </c>
      <c r="S1810" s="4" t="s">
        <v>872</v>
      </c>
      <c r="T1810" s="4">
        <v>425020</v>
      </c>
      <c r="U1810" s="4">
        <v>8425020</v>
      </c>
      <c r="V1810" s="4" t="s">
        <v>1063</v>
      </c>
      <c r="W1810" s="4">
        <v>914</v>
      </c>
      <c r="Y1810" s="31">
        <v>0.69885252868678283</v>
      </c>
      <c r="Z1810" s="33">
        <v>10</v>
      </c>
      <c r="AA1810" s="34">
        <v>6.9885252868678277E-2</v>
      </c>
      <c r="AB1810" s="32">
        <v>0.1</v>
      </c>
    </row>
    <row r="1811" spans="6:28" x14ac:dyDescent="0.2">
      <c r="F1811" s="24">
        <v>0.21840865654862282</v>
      </c>
      <c r="G1811" s="18">
        <v>0</v>
      </c>
      <c r="H1811" s="21" t="s">
        <v>3376</v>
      </c>
      <c r="I1811" s="16">
        <v>0</v>
      </c>
      <c r="J1811" s="23">
        <v>3543</v>
      </c>
      <c r="K1811" s="14">
        <v>2885</v>
      </c>
      <c r="L1811" s="14">
        <v>5337</v>
      </c>
      <c r="M1811" s="4" t="s">
        <v>870</v>
      </c>
      <c r="N1811" s="4" t="s">
        <v>871</v>
      </c>
      <c r="O1811" s="4" t="s">
        <v>875</v>
      </c>
      <c r="P1811" s="4">
        <v>7</v>
      </c>
      <c r="Q1811" s="4" t="s">
        <v>874</v>
      </c>
      <c r="R1811" s="6">
        <v>1</v>
      </c>
      <c r="S1811" s="4" t="s">
        <v>873</v>
      </c>
      <c r="T1811" s="4">
        <v>425020</v>
      </c>
      <c r="U1811" s="4">
        <v>8425020</v>
      </c>
      <c r="V1811" s="4" t="s">
        <v>1063</v>
      </c>
      <c r="W1811" s="4">
        <v>329</v>
      </c>
      <c r="Y1811" s="31">
        <v>0.69885252868678283</v>
      </c>
      <c r="Z1811" s="33">
        <v>10</v>
      </c>
      <c r="AA1811" s="34">
        <v>6.9885252868678277E-2</v>
      </c>
      <c r="AB1811" s="32">
        <v>0.1</v>
      </c>
    </row>
    <row r="1812" spans="6:28" x14ac:dyDescent="0.2">
      <c r="F1812" s="24">
        <v>0.4959005059021922</v>
      </c>
      <c r="G1812" s="18">
        <v>0</v>
      </c>
      <c r="H1812" s="21" t="s">
        <v>3377</v>
      </c>
      <c r="I1812" s="16">
        <v>0</v>
      </c>
      <c r="J1812" s="23">
        <v>3543</v>
      </c>
      <c r="K1812" s="14">
        <v>2885</v>
      </c>
      <c r="L1812" s="14">
        <v>5337</v>
      </c>
      <c r="M1812" s="4" t="s">
        <v>870</v>
      </c>
      <c r="N1812" s="4" t="s">
        <v>871</v>
      </c>
      <c r="O1812" s="4" t="s">
        <v>875</v>
      </c>
      <c r="P1812" s="4">
        <v>7</v>
      </c>
      <c r="Q1812" s="4" t="s">
        <v>874</v>
      </c>
      <c r="R1812" s="6">
        <v>2</v>
      </c>
      <c r="S1812" s="4" t="s">
        <v>874</v>
      </c>
      <c r="T1812" s="4">
        <v>425020</v>
      </c>
      <c r="U1812" s="4">
        <v>8425020</v>
      </c>
      <c r="V1812" s="4" t="s">
        <v>1063</v>
      </c>
      <c r="W1812" s="4">
        <v>747</v>
      </c>
      <c r="Y1812" s="31">
        <v>0.69885252868678283</v>
      </c>
      <c r="Z1812" s="33">
        <v>10</v>
      </c>
      <c r="AA1812" s="34">
        <v>6.9885252868678277E-2</v>
      </c>
      <c r="AB1812" s="32">
        <v>0.1</v>
      </c>
    </row>
    <row r="1813" spans="6:28" x14ac:dyDescent="0.2">
      <c r="F1813" s="24">
        <v>0.42420404721753796</v>
      </c>
      <c r="G1813" s="18">
        <v>0</v>
      </c>
      <c r="H1813" s="21" t="s">
        <v>3378</v>
      </c>
      <c r="I1813" s="16">
        <v>0</v>
      </c>
      <c r="J1813" s="23">
        <v>3543</v>
      </c>
      <c r="K1813" s="14">
        <v>2885</v>
      </c>
      <c r="L1813" s="14">
        <v>5337</v>
      </c>
      <c r="M1813" s="4" t="s">
        <v>870</v>
      </c>
      <c r="N1813" s="4" t="s">
        <v>871</v>
      </c>
      <c r="O1813" s="4" t="s">
        <v>875</v>
      </c>
      <c r="P1813" s="4">
        <v>7</v>
      </c>
      <c r="Q1813" s="4" t="s">
        <v>874</v>
      </c>
      <c r="R1813" s="6">
        <v>3</v>
      </c>
      <c r="S1813" s="4" t="s">
        <v>874</v>
      </c>
      <c r="T1813" s="4">
        <v>425020</v>
      </c>
      <c r="U1813" s="4">
        <v>8425020</v>
      </c>
      <c r="V1813" s="4" t="s">
        <v>1063</v>
      </c>
      <c r="W1813" s="4">
        <v>639</v>
      </c>
      <c r="Y1813" s="31">
        <v>0.69885252868678283</v>
      </c>
      <c r="Z1813" s="33">
        <v>10</v>
      </c>
      <c r="AA1813" s="34">
        <v>6.9885252868678277E-2</v>
      </c>
      <c r="AB1813" s="32">
        <v>0.1</v>
      </c>
    </row>
    <row r="1814" spans="6:28" x14ac:dyDescent="0.2">
      <c r="F1814" s="24">
        <v>0.25757616638560987</v>
      </c>
      <c r="G1814" s="18">
        <v>0</v>
      </c>
      <c r="H1814" s="21" t="s">
        <v>3379</v>
      </c>
      <c r="I1814" s="16">
        <v>0</v>
      </c>
      <c r="J1814" s="23">
        <v>3543</v>
      </c>
      <c r="K1814" s="14">
        <v>2885</v>
      </c>
      <c r="L1814" s="14">
        <v>5337</v>
      </c>
      <c r="M1814" s="4" t="s">
        <v>870</v>
      </c>
      <c r="N1814" s="4" t="s">
        <v>871</v>
      </c>
      <c r="O1814" s="4" t="s">
        <v>875</v>
      </c>
      <c r="P1814" s="4">
        <v>7</v>
      </c>
      <c r="Q1814" s="4" t="s">
        <v>874</v>
      </c>
      <c r="R1814" s="6">
        <v>4</v>
      </c>
      <c r="S1814" s="4" t="s">
        <v>874</v>
      </c>
      <c r="T1814" s="4">
        <v>425020</v>
      </c>
      <c r="U1814" s="4">
        <v>8425020</v>
      </c>
      <c r="V1814" s="4" t="s">
        <v>1063</v>
      </c>
      <c r="W1814" s="4">
        <v>388</v>
      </c>
      <c r="Y1814" s="31">
        <v>0.69885252868678283</v>
      </c>
      <c r="Z1814" s="33">
        <v>10</v>
      </c>
      <c r="AA1814" s="34">
        <v>6.9885252868678277E-2</v>
      </c>
      <c r="AB1814" s="32">
        <v>0.1</v>
      </c>
    </row>
    <row r="1815" spans="6:28" x14ac:dyDescent="0.2">
      <c r="F1815" s="24">
        <v>0.30382087099424815</v>
      </c>
      <c r="G1815" s="18">
        <v>0</v>
      </c>
      <c r="H1815" s="21" t="s">
        <v>3380</v>
      </c>
      <c r="I1815" s="16">
        <v>0</v>
      </c>
      <c r="J1815" s="23">
        <v>425</v>
      </c>
      <c r="K1815" s="14">
        <v>275</v>
      </c>
      <c r="L1815" s="14">
        <v>1217</v>
      </c>
      <c r="M1815" s="4" t="s">
        <v>870</v>
      </c>
      <c r="N1815" s="4" t="s">
        <v>871</v>
      </c>
      <c r="O1815" s="4" t="s">
        <v>875</v>
      </c>
      <c r="P1815" s="4">
        <v>7</v>
      </c>
      <c r="Q1815" s="4" t="s">
        <v>874</v>
      </c>
      <c r="R1815" s="6">
        <v>5</v>
      </c>
      <c r="S1815" s="4" t="s">
        <v>874</v>
      </c>
      <c r="T1815" s="4">
        <v>425017</v>
      </c>
      <c r="U1815" s="4">
        <v>8425017</v>
      </c>
      <c r="V1815" s="4" t="s">
        <v>459</v>
      </c>
      <c r="W1815" s="4">
        <v>870</v>
      </c>
      <c r="Y1815" s="31">
        <v>0.77829942618675008</v>
      </c>
      <c r="Z1815" s="33">
        <v>3</v>
      </c>
      <c r="AA1815" s="34">
        <v>0.25943314206225004</v>
      </c>
      <c r="AB1815" s="32">
        <v>0.33333333333333331</v>
      </c>
    </row>
    <row r="1816" spans="6:28" x14ac:dyDescent="0.2">
      <c r="F1816" s="24">
        <v>0.10022596548890715</v>
      </c>
      <c r="G1816" s="18">
        <v>0</v>
      </c>
      <c r="H1816" s="21" t="s">
        <v>3381</v>
      </c>
      <c r="I1816" s="16">
        <v>0</v>
      </c>
      <c r="J1816" s="23">
        <v>425</v>
      </c>
      <c r="K1816" s="14">
        <v>275</v>
      </c>
      <c r="L1816" s="14">
        <v>1217</v>
      </c>
      <c r="M1816" s="4" t="s">
        <v>870</v>
      </c>
      <c r="N1816" s="4" t="s">
        <v>871</v>
      </c>
      <c r="O1816" s="4" t="s">
        <v>875</v>
      </c>
      <c r="P1816" s="4">
        <v>7</v>
      </c>
      <c r="Q1816" s="4" t="s">
        <v>874</v>
      </c>
      <c r="R1816" s="6">
        <v>6</v>
      </c>
      <c r="S1816" s="4" t="s">
        <v>874</v>
      </c>
      <c r="T1816" s="4">
        <v>425017</v>
      </c>
      <c r="U1816" s="4">
        <v>8425017</v>
      </c>
      <c r="V1816" s="4" t="s">
        <v>459</v>
      </c>
      <c r="W1816" s="4">
        <v>287</v>
      </c>
      <c r="Y1816" s="31">
        <v>0.77829942618675008</v>
      </c>
      <c r="Z1816" s="33">
        <v>3</v>
      </c>
      <c r="AA1816" s="34">
        <v>0.25943314206225004</v>
      </c>
      <c r="AB1816" s="32">
        <v>0.33333333333333331</v>
      </c>
    </row>
    <row r="1817" spans="6:28" x14ac:dyDescent="0.2">
      <c r="F1817" s="24">
        <v>2.0953163516844699E-2</v>
      </c>
      <c r="G1817" s="18">
        <v>0</v>
      </c>
      <c r="H1817" s="21" t="s">
        <v>3382</v>
      </c>
      <c r="I1817" s="16">
        <v>0</v>
      </c>
      <c r="J1817" s="23">
        <v>425</v>
      </c>
      <c r="K1817" s="14">
        <v>275</v>
      </c>
      <c r="L1817" s="14">
        <v>1217</v>
      </c>
      <c r="M1817" s="4" t="s">
        <v>870</v>
      </c>
      <c r="N1817" s="4" t="s">
        <v>871</v>
      </c>
      <c r="O1817" s="4" t="s">
        <v>875</v>
      </c>
      <c r="P1817" s="4">
        <v>7</v>
      </c>
      <c r="Q1817" s="4" t="s">
        <v>874</v>
      </c>
      <c r="R1817" s="6">
        <v>7</v>
      </c>
      <c r="S1817" s="4" t="s">
        <v>874</v>
      </c>
      <c r="T1817" s="4">
        <v>425017</v>
      </c>
      <c r="U1817" s="4">
        <v>8425017</v>
      </c>
      <c r="V1817" s="4" t="s">
        <v>459</v>
      </c>
      <c r="W1817" s="4">
        <v>60</v>
      </c>
      <c r="Y1817" s="31">
        <v>0.77829942618675008</v>
      </c>
      <c r="Z1817" s="33">
        <v>3</v>
      </c>
      <c r="AA1817" s="34">
        <v>0.25943314206225004</v>
      </c>
      <c r="AB1817" s="32">
        <v>0.33333333333333331</v>
      </c>
    </row>
    <row r="1818" spans="6:28" x14ac:dyDescent="0.2">
      <c r="F1818" s="24">
        <v>0.78041191654119169</v>
      </c>
      <c r="G1818" s="18">
        <v>2.4726449302056086E-2</v>
      </c>
      <c r="H1818" s="21" t="s">
        <v>3383</v>
      </c>
      <c r="I1818" s="16">
        <v>2.4726449302056086E-2</v>
      </c>
      <c r="J1818" s="23">
        <v>4507</v>
      </c>
      <c r="K1818" s="14">
        <v>6051</v>
      </c>
      <c r="L1818" s="14">
        <v>4649</v>
      </c>
      <c r="M1818" s="4" t="s">
        <v>870</v>
      </c>
      <c r="N1818" s="4" t="s">
        <v>871</v>
      </c>
      <c r="O1818" s="4" t="s">
        <v>875</v>
      </c>
      <c r="P1818" s="4">
        <v>7</v>
      </c>
      <c r="Q1818" s="4" t="s">
        <v>874</v>
      </c>
      <c r="R1818" s="6">
        <v>8</v>
      </c>
      <c r="S1818" s="4" t="s">
        <v>874</v>
      </c>
      <c r="T1818" s="4">
        <v>425141</v>
      </c>
      <c r="U1818" s="4">
        <v>8425141</v>
      </c>
      <c r="V1818" s="4" t="s">
        <v>498</v>
      </c>
      <c r="W1818" s="4">
        <v>805</v>
      </c>
      <c r="Y1818" s="31">
        <v>0.70362333136055766</v>
      </c>
      <c r="Z1818" s="33">
        <v>6</v>
      </c>
      <c r="AA1818" s="34">
        <v>0.11727055522675961</v>
      </c>
      <c r="AB1818" s="32">
        <v>0.16666666666666666</v>
      </c>
    </row>
    <row r="1819" spans="6:28" x14ac:dyDescent="0.2">
      <c r="F1819" s="24">
        <v>0.28502100995208257</v>
      </c>
      <c r="G1819" s="18">
        <v>2.3682834493005268E-2</v>
      </c>
      <c r="H1819" s="21" t="s">
        <v>3384</v>
      </c>
      <c r="I1819" s="16">
        <v>4.4635317139699149E-2</v>
      </c>
      <c r="J1819" s="23">
        <v>1938</v>
      </c>
      <c r="K1819" s="14">
        <v>3816</v>
      </c>
      <c r="L1819" s="14">
        <v>2713</v>
      </c>
      <c r="M1819" s="4" t="s">
        <v>870</v>
      </c>
      <c r="N1819" s="4" t="s">
        <v>871</v>
      </c>
      <c r="O1819" s="4" t="s">
        <v>875</v>
      </c>
      <c r="P1819" s="4">
        <v>7</v>
      </c>
      <c r="Q1819" s="4" t="s">
        <v>874</v>
      </c>
      <c r="R1819" s="6">
        <v>9</v>
      </c>
      <c r="S1819" s="4" t="s">
        <v>874</v>
      </c>
      <c r="T1819" s="4">
        <v>425031</v>
      </c>
      <c r="U1819" s="4">
        <v>8425031</v>
      </c>
      <c r="V1819" s="4" t="s">
        <v>463</v>
      </c>
      <c r="W1819" s="4">
        <v>399</v>
      </c>
      <c r="Y1819" s="31">
        <v>0.77111137356796977</v>
      </c>
      <c r="Z1819" s="33">
        <v>5</v>
      </c>
      <c r="AA1819" s="34">
        <v>0.15422227471359395</v>
      </c>
      <c r="AB1819" s="32">
        <v>0.2</v>
      </c>
    </row>
    <row r="1820" spans="6:28" x14ac:dyDescent="0.2">
      <c r="F1820" s="24">
        <v>0.25216144489495024</v>
      </c>
      <c r="G1820" s="18">
        <v>2.095248264669388E-2</v>
      </c>
      <c r="H1820" s="21" t="s">
        <v>3384</v>
      </c>
      <c r="I1820" s="16">
        <v>4.4635317139699149E-2</v>
      </c>
      <c r="J1820" s="23">
        <v>1938</v>
      </c>
      <c r="K1820" s="14">
        <v>3816</v>
      </c>
      <c r="L1820" s="14">
        <v>2713</v>
      </c>
      <c r="M1820" s="4" t="s">
        <v>870</v>
      </c>
      <c r="N1820" s="4" t="s">
        <v>871</v>
      </c>
      <c r="O1820" s="4" t="s">
        <v>875</v>
      </c>
      <c r="P1820" s="4">
        <v>7</v>
      </c>
      <c r="Q1820" s="4" t="s">
        <v>874</v>
      </c>
      <c r="R1820" s="6">
        <v>9</v>
      </c>
      <c r="S1820" s="4" t="s">
        <v>870</v>
      </c>
      <c r="T1820" s="4">
        <v>425031</v>
      </c>
      <c r="U1820" s="4">
        <v>8425031</v>
      </c>
      <c r="V1820" s="4" t="s">
        <v>463</v>
      </c>
      <c r="W1820" s="4">
        <v>353</v>
      </c>
      <c r="Y1820" s="31">
        <v>0.77111137356796977</v>
      </c>
      <c r="Z1820" s="33">
        <v>5</v>
      </c>
      <c r="AA1820" s="34">
        <v>0.15422227471359395</v>
      </c>
      <c r="AB1820" s="32">
        <v>0.2</v>
      </c>
    </row>
    <row r="1821" spans="6:28" x14ac:dyDescent="0.2">
      <c r="F1821" s="24">
        <v>2.7880952611218568</v>
      </c>
      <c r="G1821" s="18">
        <v>0.50461662013957687</v>
      </c>
      <c r="H1821" s="21" t="s">
        <v>3385</v>
      </c>
      <c r="I1821" s="16">
        <v>0.94488088747752808</v>
      </c>
      <c r="J1821" s="23">
        <v>5978</v>
      </c>
      <c r="K1821" s="14">
        <v>14672</v>
      </c>
      <c r="L1821" s="14">
        <v>4136</v>
      </c>
      <c r="M1821" s="4" t="s">
        <v>870</v>
      </c>
      <c r="N1821" s="4" t="s">
        <v>871</v>
      </c>
      <c r="O1821" s="4" t="s">
        <v>875</v>
      </c>
      <c r="P1821" s="4">
        <v>7</v>
      </c>
      <c r="Q1821" s="4" t="s">
        <v>874</v>
      </c>
      <c r="R1821" s="6">
        <v>10</v>
      </c>
      <c r="S1821" s="4" t="s">
        <v>870</v>
      </c>
      <c r="T1821" s="4">
        <v>425033</v>
      </c>
      <c r="U1821" s="4">
        <v>8425033</v>
      </c>
      <c r="V1821" s="4" t="s">
        <v>1055</v>
      </c>
      <c r="W1821" s="4">
        <v>1929</v>
      </c>
      <c r="Y1821" s="31">
        <v>0.75881546034051484</v>
      </c>
      <c r="Z1821" s="33">
        <v>8</v>
      </c>
      <c r="AA1821" s="34">
        <v>9.4851932542564354E-2</v>
      </c>
      <c r="AB1821" s="32">
        <v>0.125</v>
      </c>
    </row>
    <row r="1822" spans="6:28" x14ac:dyDescent="0.2">
      <c r="F1822" s="24">
        <v>0.123</v>
      </c>
      <c r="G1822" s="18">
        <v>2.8792912513842746E-2</v>
      </c>
      <c r="H1822" s="21" t="s">
        <v>3385</v>
      </c>
      <c r="I1822" s="16">
        <v>1</v>
      </c>
      <c r="J1822" s="23">
        <v>123</v>
      </c>
      <c r="K1822" s="14">
        <v>801</v>
      </c>
      <c r="L1822" s="14">
        <v>104</v>
      </c>
      <c r="M1822" s="4" t="s">
        <v>870</v>
      </c>
      <c r="N1822" s="4" t="s">
        <v>871</v>
      </c>
      <c r="O1822" s="4" t="s">
        <v>875</v>
      </c>
      <c r="P1822" s="4">
        <v>7</v>
      </c>
      <c r="Q1822" s="4" t="s">
        <v>874</v>
      </c>
      <c r="R1822" s="6">
        <v>10</v>
      </c>
      <c r="S1822" s="4" t="s">
        <v>870</v>
      </c>
      <c r="T1822" s="4">
        <v>425050</v>
      </c>
      <c r="U1822" s="4">
        <v>8425050</v>
      </c>
      <c r="V1822" s="4" t="s">
        <v>466</v>
      </c>
      <c r="W1822" s="4">
        <v>104</v>
      </c>
      <c r="Y1822" s="31">
        <v>0.88035019455252916</v>
      </c>
      <c r="Z1822" s="33">
        <v>1</v>
      </c>
      <c r="AA1822" s="34">
        <v>0.88035019455252916</v>
      </c>
      <c r="AB1822" s="32">
        <v>1</v>
      </c>
    </row>
    <row r="1823" spans="6:28" x14ac:dyDescent="0.2">
      <c r="F1823" s="24">
        <v>2.2822200193423594</v>
      </c>
      <c r="G1823" s="18">
        <v>0.41305839460880867</v>
      </c>
      <c r="H1823" s="21" t="s">
        <v>3385</v>
      </c>
      <c r="I1823" s="16">
        <v>0.94488088747752808</v>
      </c>
      <c r="J1823" s="23">
        <v>5978</v>
      </c>
      <c r="K1823" s="14">
        <v>14672</v>
      </c>
      <c r="L1823" s="14">
        <v>4136</v>
      </c>
      <c r="M1823" s="4" t="s">
        <v>870</v>
      </c>
      <c r="N1823" s="4" t="s">
        <v>871</v>
      </c>
      <c r="O1823" s="4" t="s">
        <v>875</v>
      </c>
      <c r="P1823" s="4">
        <v>7</v>
      </c>
      <c r="Q1823" s="4" t="s">
        <v>874</v>
      </c>
      <c r="R1823" s="6">
        <v>10</v>
      </c>
      <c r="S1823" s="4" t="s">
        <v>872</v>
      </c>
      <c r="T1823" s="4">
        <v>425033</v>
      </c>
      <c r="U1823" s="4">
        <v>8425033</v>
      </c>
      <c r="V1823" s="4" t="s">
        <v>1055</v>
      </c>
      <c r="W1823" s="4">
        <v>1579</v>
      </c>
      <c r="Y1823" s="31">
        <v>0.75881546034051484</v>
      </c>
      <c r="Z1823" s="33">
        <v>8</v>
      </c>
      <c r="AA1823" s="34">
        <v>9.4851932542564354E-2</v>
      </c>
      <c r="AB1823" s="32">
        <v>0.125</v>
      </c>
    </row>
    <row r="1824" spans="6:28" x14ac:dyDescent="0.2">
      <c r="F1824" s="24">
        <v>0.33623698884758363</v>
      </c>
      <c r="G1824" s="18">
        <v>0.39865370008188145</v>
      </c>
      <c r="H1824" s="21" t="s">
        <v>3386</v>
      </c>
      <c r="I1824" s="16">
        <v>0.45674531393716472</v>
      </c>
      <c r="J1824" s="23">
        <v>659</v>
      </c>
      <c r="K1824" s="14">
        <v>2601</v>
      </c>
      <c r="L1824" s="14">
        <v>1076</v>
      </c>
      <c r="M1824" s="4" t="s">
        <v>870</v>
      </c>
      <c r="N1824" s="4" t="s">
        <v>871</v>
      </c>
      <c r="O1824" s="4" t="s">
        <v>875</v>
      </c>
      <c r="P1824" s="4">
        <v>7</v>
      </c>
      <c r="Q1824" s="4" t="s">
        <v>874</v>
      </c>
      <c r="R1824" s="6">
        <v>11</v>
      </c>
      <c r="S1824" s="4" t="s">
        <v>874</v>
      </c>
      <c r="T1824" s="4">
        <v>425002</v>
      </c>
      <c r="U1824" s="4">
        <v>8425002</v>
      </c>
      <c r="V1824" s="4" t="s">
        <v>452</v>
      </c>
      <c r="W1824" s="4">
        <v>549</v>
      </c>
      <c r="Y1824" s="31">
        <v>0.84801660516605171</v>
      </c>
      <c r="Z1824" s="33">
        <v>2</v>
      </c>
      <c r="AA1824" s="34">
        <v>0.42400830258302585</v>
      </c>
      <c r="AB1824" s="32">
        <v>0.5</v>
      </c>
    </row>
    <row r="1825" spans="6:28" x14ac:dyDescent="0.2">
      <c r="F1825" s="24">
        <v>8.7999999999999995E-2</v>
      </c>
      <c r="G1825" s="18">
        <v>0.12718600953895071</v>
      </c>
      <c r="H1825" s="21" t="s">
        <v>3386</v>
      </c>
      <c r="I1825" s="16">
        <v>1</v>
      </c>
      <c r="J1825" s="23">
        <v>88</v>
      </c>
      <c r="K1825" s="14">
        <v>429</v>
      </c>
      <c r="L1825" s="14">
        <v>80</v>
      </c>
      <c r="M1825" s="4" t="s">
        <v>870</v>
      </c>
      <c r="N1825" s="4" t="s">
        <v>871</v>
      </c>
      <c r="O1825" s="4" t="s">
        <v>875</v>
      </c>
      <c r="P1825" s="4">
        <v>7</v>
      </c>
      <c r="Q1825" s="4" t="s">
        <v>874</v>
      </c>
      <c r="R1825" s="6">
        <v>11</v>
      </c>
      <c r="S1825" s="4" t="s">
        <v>874</v>
      </c>
      <c r="T1825" s="4">
        <v>425004</v>
      </c>
      <c r="U1825" s="4">
        <v>8425004</v>
      </c>
      <c r="V1825" s="4" t="s">
        <v>453</v>
      </c>
      <c r="W1825" s="4">
        <v>80</v>
      </c>
      <c r="Y1825" s="31">
        <v>0.85259631490787269</v>
      </c>
      <c r="Z1825" s="33">
        <v>1</v>
      </c>
      <c r="AA1825" s="34">
        <v>0.85259631490787269</v>
      </c>
      <c r="AB1825" s="32">
        <v>1</v>
      </c>
    </row>
    <row r="1826" spans="6:28" x14ac:dyDescent="0.2">
      <c r="F1826" s="24">
        <v>1.0760959346095933</v>
      </c>
      <c r="G1826" s="18">
        <v>1.5810114473088856E-2</v>
      </c>
      <c r="H1826" s="21" t="s">
        <v>3387</v>
      </c>
      <c r="I1826" s="16">
        <v>2.4726449302056086E-2</v>
      </c>
      <c r="J1826" s="23">
        <v>4507</v>
      </c>
      <c r="K1826" s="14">
        <v>6051</v>
      </c>
      <c r="L1826" s="14">
        <v>4649</v>
      </c>
      <c r="M1826" s="4" t="s">
        <v>870</v>
      </c>
      <c r="N1826" s="4" t="s">
        <v>871</v>
      </c>
      <c r="O1826" s="4" t="s">
        <v>875</v>
      </c>
      <c r="P1826" s="4">
        <v>7</v>
      </c>
      <c r="Q1826" s="4" t="s">
        <v>874</v>
      </c>
      <c r="R1826" s="6">
        <v>12</v>
      </c>
      <c r="S1826" s="4" t="s">
        <v>870</v>
      </c>
      <c r="T1826" s="4">
        <v>425141</v>
      </c>
      <c r="U1826" s="4">
        <v>8425141</v>
      </c>
      <c r="V1826" s="4" t="s">
        <v>498</v>
      </c>
      <c r="W1826" s="4">
        <v>1110</v>
      </c>
      <c r="Y1826" s="31">
        <v>0.70362333136055766</v>
      </c>
      <c r="Z1826" s="33">
        <v>6</v>
      </c>
      <c r="AA1826" s="34">
        <v>0.11727055522675961</v>
      </c>
      <c r="AB1826" s="32">
        <v>0.16666666666666666</v>
      </c>
    </row>
    <row r="1827" spans="6:28" x14ac:dyDescent="0.2">
      <c r="F1827" s="24">
        <v>0.60687932888793283</v>
      </c>
      <c r="G1827" s="18">
        <v>8.9163348289672296E-3</v>
      </c>
      <c r="H1827" s="21" t="s">
        <v>3387</v>
      </c>
      <c r="I1827" s="16">
        <v>2.4726449302056086E-2</v>
      </c>
      <c r="J1827" s="23">
        <v>4507</v>
      </c>
      <c r="K1827" s="14">
        <v>6051</v>
      </c>
      <c r="L1827" s="14">
        <v>4649</v>
      </c>
      <c r="M1827" s="4" t="s">
        <v>870</v>
      </c>
      <c r="N1827" s="4" t="s">
        <v>871</v>
      </c>
      <c r="O1827" s="4" t="s">
        <v>875</v>
      </c>
      <c r="P1827" s="4">
        <v>7</v>
      </c>
      <c r="Q1827" s="4" t="s">
        <v>874</v>
      </c>
      <c r="R1827" s="6">
        <v>12</v>
      </c>
      <c r="S1827" s="4" t="s">
        <v>873</v>
      </c>
      <c r="T1827" s="4">
        <v>425141</v>
      </c>
      <c r="U1827" s="4">
        <v>8425141</v>
      </c>
      <c r="V1827" s="4" t="s">
        <v>498</v>
      </c>
      <c r="W1827" s="4">
        <v>626</v>
      </c>
      <c r="Y1827" s="31">
        <v>0.70362333136055766</v>
      </c>
      <c r="Z1827" s="33">
        <v>6</v>
      </c>
      <c r="AA1827" s="34">
        <v>0.11727055522675961</v>
      </c>
      <c r="AB1827" s="32">
        <v>0.16666666666666666</v>
      </c>
    </row>
    <row r="1828" spans="6:28" x14ac:dyDescent="0.2">
      <c r="F1828" s="24">
        <v>0.36044869805138818</v>
      </c>
      <c r="G1828" s="18">
        <v>0</v>
      </c>
      <c r="H1828" s="21" t="s">
        <v>3388</v>
      </c>
      <c r="I1828" s="16">
        <v>0</v>
      </c>
      <c r="J1828" s="23">
        <v>3047</v>
      </c>
      <c r="K1828" s="14">
        <v>2092</v>
      </c>
      <c r="L1828" s="14">
        <v>5799</v>
      </c>
      <c r="M1828" s="4" t="s">
        <v>870</v>
      </c>
      <c r="N1828" s="4" t="s">
        <v>871</v>
      </c>
      <c r="O1828" s="4" t="s">
        <v>875</v>
      </c>
      <c r="P1828" s="4">
        <v>7</v>
      </c>
      <c r="Q1828" s="4" t="s">
        <v>874</v>
      </c>
      <c r="R1828" s="6">
        <v>13</v>
      </c>
      <c r="S1828" s="4" t="s">
        <v>874</v>
      </c>
      <c r="T1828" s="4">
        <v>425071</v>
      </c>
      <c r="U1828" s="4">
        <v>8425071</v>
      </c>
      <c r="V1828" s="4" t="s">
        <v>1064</v>
      </c>
      <c r="W1828" s="4">
        <v>686</v>
      </c>
      <c r="Y1828" s="31">
        <v>0.72142987749131471</v>
      </c>
      <c r="Z1828" s="33">
        <v>5</v>
      </c>
      <c r="AA1828" s="34">
        <v>0.14428597549826294</v>
      </c>
      <c r="AB1828" s="32">
        <v>0.2</v>
      </c>
    </row>
    <row r="1829" spans="6:28" x14ac:dyDescent="0.2">
      <c r="F1829" s="24">
        <v>0.34200000000000003</v>
      </c>
      <c r="G1829" s="18">
        <v>0</v>
      </c>
      <c r="H1829" s="21" t="s">
        <v>3389</v>
      </c>
      <c r="I1829" s="16">
        <v>0</v>
      </c>
      <c r="J1829" s="23">
        <v>342</v>
      </c>
      <c r="K1829" s="14">
        <v>306</v>
      </c>
      <c r="L1829" s="14">
        <v>1285</v>
      </c>
      <c r="M1829" s="4" t="s">
        <v>870</v>
      </c>
      <c r="N1829" s="4" t="s">
        <v>871</v>
      </c>
      <c r="O1829" s="4" t="s">
        <v>875</v>
      </c>
      <c r="P1829" s="4">
        <v>7</v>
      </c>
      <c r="Q1829" s="4" t="s">
        <v>874</v>
      </c>
      <c r="R1829" s="6">
        <v>14</v>
      </c>
      <c r="S1829" s="4" t="s">
        <v>874</v>
      </c>
      <c r="T1829" s="4">
        <v>425079</v>
      </c>
      <c r="U1829" s="4">
        <v>8425079</v>
      </c>
      <c r="V1829" s="4" t="s">
        <v>474</v>
      </c>
      <c r="W1829" s="4">
        <v>1285</v>
      </c>
      <c r="Y1829" s="31">
        <v>0.82307294361096739</v>
      </c>
      <c r="Z1829" s="33">
        <v>1</v>
      </c>
      <c r="AA1829" s="34">
        <v>0.82307294361096739</v>
      </c>
      <c r="AB1829" s="32">
        <v>1</v>
      </c>
    </row>
    <row r="1830" spans="6:28" x14ac:dyDescent="0.2">
      <c r="F1830" s="24">
        <v>1.1859999999999999</v>
      </c>
      <c r="G1830" s="18">
        <v>0.54525907991795763</v>
      </c>
      <c r="H1830" s="21" t="s">
        <v>3390</v>
      </c>
      <c r="I1830" s="16">
        <v>0.84349470926534886</v>
      </c>
      <c r="J1830" s="23">
        <v>1186</v>
      </c>
      <c r="K1830" s="14">
        <v>2917</v>
      </c>
      <c r="L1830" s="14">
        <v>905</v>
      </c>
      <c r="M1830" s="4" t="s">
        <v>870</v>
      </c>
      <c r="N1830" s="4" t="s">
        <v>871</v>
      </c>
      <c r="O1830" s="4" t="s">
        <v>875</v>
      </c>
      <c r="P1830" s="4">
        <v>7</v>
      </c>
      <c r="Q1830" s="4" t="s">
        <v>874</v>
      </c>
      <c r="R1830" s="6">
        <v>15</v>
      </c>
      <c r="S1830" s="4" t="s">
        <v>874</v>
      </c>
      <c r="T1830" s="4">
        <v>425081</v>
      </c>
      <c r="U1830" s="4">
        <v>8425081</v>
      </c>
      <c r="V1830" s="4" t="s">
        <v>1065</v>
      </c>
      <c r="W1830" s="4">
        <v>905</v>
      </c>
      <c r="Y1830" s="31">
        <v>0.76317891373801916</v>
      </c>
      <c r="Z1830" s="33">
        <v>1</v>
      </c>
      <c r="AA1830" s="34">
        <v>0.76317891373801916</v>
      </c>
      <c r="AB1830" s="32">
        <v>1</v>
      </c>
    </row>
    <row r="1831" spans="6:28" x14ac:dyDescent="0.2">
      <c r="F1831" s="24">
        <v>1.6E-2</v>
      </c>
      <c r="G1831" s="18">
        <v>1.4285714285714285E-2</v>
      </c>
      <c r="H1831" s="21" t="s">
        <v>3390</v>
      </c>
      <c r="I1831" s="16">
        <v>1</v>
      </c>
      <c r="J1831" s="23">
        <v>16</v>
      </c>
      <c r="K1831" s="14">
        <v>95</v>
      </c>
      <c r="L1831" s="14">
        <v>20</v>
      </c>
      <c r="M1831" s="4" t="s">
        <v>870</v>
      </c>
      <c r="N1831" s="4" t="s">
        <v>871</v>
      </c>
      <c r="O1831" s="4" t="s">
        <v>875</v>
      </c>
      <c r="P1831" s="4">
        <v>7</v>
      </c>
      <c r="Q1831" s="4" t="s">
        <v>874</v>
      </c>
      <c r="R1831" s="6">
        <v>15</v>
      </c>
      <c r="S1831" s="4" t="s">
        <v>870</v>
      </c>
      <c r="T1831" s="4">
        <v>425035</v>
      </c>
      <c r="U1831" s="4">
        <v>8425035</v>
      </c>
      <c r="V1831" s="4" t="s">
        <v>464</v>
      </c>
      <c r="W1831" s="4">
        <v>20</v>
      </c>
      <c r="Y1831" s="31">
        <v>0.87786259541984735</v>
      </c>
      <c r="Z1831" s="33">
        <v>1</v>
      </c>
      <c r="AA1831" s="34">
        <v>0.87786259541984735</v>
      </c>
      <c r="AB1831" s="32">
        <v>1</v>
      </c>
    </row>
    <row r="1832" spans="6:28" x14ac:dyDescent="0.2">
      <c r="F1832" s="24">
        <v>0</v>
      </c>
      <c r="G1832" s="18">
        <v>0</v>
      </c>
      <c r="H1832" s="21" t="s">
        <v>3390</v>
      </c>
      <c r="I1832" s="16">
        <v>1</v>
      </c>
      <c r="J1832" s="23">
        <v>325</v>
      </c>
      <c r="K1832" s="14">
        <v>1867</v>
      </c>
      <c r="L1832" s="14">
        <v>369</v>
      </c>
      <c r="M1832" s="4" t="s">
        <v>870</v>
      </c>
      <c r="N1832" s="4" t="s">
        <v>871</v>
      </c>
      <c r="O1832" s="4" t="s">
        <v>875</v>
      </c>
      <c r="P1832" s="4">
        <v>7</v>
      </c>
      <c r="Q1832" s="4" t="s">
        <v>874</v>
      </c>
      <c r="R1832" s="6">
        <v>15</v>
      </c>
      <c r="S1832" s="4" t="s">
        <v>870</v>
      </c>
      <c r="T1832" s="4">
        <v>426035</v>
      </c>
      <c r="U1832" s="4">
        <v>8426035</v>
      </c>
      <c r="V1832" s="4" t="s">
        <v>507</v>
      </c>
      <c r="W1832" s="4">
        <v>0</v>
      </c>
      <c r="Y1832" s="31">
        <v>0.87309644670050757</v>
      </c>
      <c r="Z1832" s="33">
        <v>2</v>
      </c>
      <c r="AA1832" s="34">
        <v>0.43654822335025378</v>
      </c>
      <c r="AB1832" s="32">
        <v>0.5</v>
      </c>
    </row>
    <row r="1833" spans="6:28" x14ac:dyDescent="0.2">
      <c r="F1833" s="24">
        <v>0.08</v>
      </c>
      <c r="G1833" s="18">
        <v>6.4285714285714279E-2</v>
      </c>
      <c r="H1833" s="21" t="s">
        <v>3390</v>
      </c>
      <c r="I1833" s="16">
        <v>1</v>
      </c>
      <c r="J1833" s="23">
        <v>80</v>
      </c>
      <c r="K1833" s="14">
        <v>647</v>
      </c>
      <c r="L1833" s="14">
        <v>90</v>
      </c>
      <c r="M1833" s="4" t="s">
        <v>870</v>
      </c>
      <c r="N1833" s="4" t="s">
        <v>871</v>
      </c>
      <c r="O1833" s="4" t="s">
        <v>875</v>
      </c>
      <c r="P1833" s="4">
        <v>7</v>
      </c>
      <c r="Q1833" s="4" t="s">
        <v>874</v>
      </c>
      <c r="R1833" s="6">
        <v>15</v>
      </c>
      <c r="S1833" s="4" t="s">
        <v>872</v>
      </c>
      <c r="T1833" s="4">
        <v>425036</v>
      </c>
      <c r="U1833" s="4">
        <v>8425036</v>
      </c>
      <c r="V1833" s="4" t="s">
        <v>465</v>
      </c>
      <c r="W1833" s="4">
        <v>90</v>
      </c>
      <c r="Y1833" s="31">
        <v>0.90208078335373321</v>
      </c>
      <c r="Z1833" s="33">
        <v>1</v>
      </c>
      <c r="AA1833" s="34">
        <v>0.90208078335373321</v>
      </c>
      <c r="AB1833" s="32">
        <v>1</v>
      </c>
    </row>
    <row r="1834" spans="6:28" x14ac:dyDescent="0.2">
      <c r="F1834" s="24">
        <v>0.03</v>
      </c>
      <c r="G1834" s="18">
        <v>2.3637715823292372E-2</v>
      </c>
      <c r="H1834" s="21" t="s">
        <v>3390</v>
      </c>
      <c r="I1834" s="16">
        <v>0.5337548734291826</v>
      </c>
      <c r="J1834" s="23">
        <v>30</v>
      </c>
      <c r="K1834" s="14">
        <v>159</v>
      </c>
      <c r="L1834" s="14">
        <v>62</v>
      </c>
      <c r="M1834" s="4" t="s">
        <v>870</v>
      </c>
      <c r="N1834" s="4" t="s">
        <v>871</v>
      </c>
      <c r="O1834" s="4" t="s">
        <v>875</v>
      </c>
      <c r="P1834" s="4">
        <v>7</v>
      </c>
      <c r="Q1834" s="4" t="s">
        <v>874</v>
      </c>
      <c r="R1834" s="6">
        <v>15</v>
      </c>
      <c r="S1834" s="4" t="s">
        <v>873</v>
      </c>
      <c r="T1834" s="4">
        <v>425055</v>
      </c>
      <c r="U1834" s="4">
        <v>8425055</v>
      </c>
      <c r="V1834" s="4" t="s">
        <v>468</v>
      </c>
      <c r="W1834" s="4">
        <v>62</v>
      </c>
      <c r="Y1834" s="31">
        <v>0.88047808764940239</v>
      </c>
      <c r="Z1834" s="33">
        <v>1</v>
      </c>
      <c r="AA1834" s="34">
        <v>0.88047808764940239</v>
      </c>
      <c r="AB1834" s="32">
        <v>1</v>
      </c>
    </row>
    <row r="1835" spans="6:28" x14ac:dyDescent="0.2">
      <c r="F1835" s="24">
        <v>0.19900000000000001</v>
      </c>
      <c r="G1835" s="18">
        <v>8.5000000000000006E-2</v>
      </c>
      <c r="H1835" s="21" t="s">
        <v>3390</v>
      </c>
      <c r="I1835" s="16">
        <v>1</v>
      </c>
      <c r="J1835" s="23">
        <v>199</v>
      </c>
      <c r="K1835" s="14">
        <v>958</v>
      </c>
      <c r="L1835" s="14">
        <v>119</v>
      </c>
      <c r="M1835" s="4" t="s">
        <v>870</v>
      </c>
      <c r="N1835" s="4" t="s">
        <v>871</v>
      </c>
      <c r="O1835" s="4" t="s">
        <v>875</v>
      </c>
      <c r="P1835" s="4">
        <v>7</v>
      </c>
      <c r="Q1835" s="4" t="s">
        <v>874</v>
      </c>
      <c r="R1835" s="6">
        <v>15</v>
      </c>
      <c r="S1835" s="4" t="s">
        <v>875</v>
      </c>
      <c r="T1835" s="4">
        <v>425090</v>
      </c>
      <c r="U1835" s="4">
        <v>8425090</v>
      </c>
      <c r="V1835" s="4" t="s">
        <v>479</v>
      </c>
      <c r="W1835" s="4">
        <v>119</v>
      </c>
      <c r="Y1835" s="31">
        <v>0.84404388714733547</v>
      </c>
      <c r="Z1835" s="33">
        <v>1</v>
      </c>
      <c r="AA1835" s="34">
        <v>0.84404388714733547</v>
      </c>
      <c r="AB1835" s="32">
        <v>1</v>
      </c>
    </row>
    <row r="1836" spans="6:28" x14ac:dyDescent="0.2">
      <c r="F1836" s="24">
        <v>5.5E-2</v>
      </c>
      <c r="G1836" s="18">
        <v>2.5000000000000001E-2</v>
      </c>
      <c r="H1836" s="21" t="s">
        <v>3390</v>
      </c>
      <c r="I1836" s="16">
        <v>1</v>
      </c>
      <c r="J1836" s="23">
        <v>55</v>
      </c>
      <c r="K1836" s="14">
        <v>194</v>
      </c>
      <c r="L1836" s="14">
        <v>35</v>
      </c>
      <c r="M1836" s="4" t="s">
        <v>870</v>
      </c>
      <c r="N1836" s="4" t="s">
        <v>871</v>
      </c>
      <c r="O1836" s="4" t="s">
        <v>875</v>
      </c>
      <c r="P1836" s="4">
        <v>7</v>
      </c>
      <c r="Q1836" s="4" t="s">
        <v>874</v>
      </c>
      <c r="R1836" s="6">
        <v>15</v>
      </c>
      <c r="S1836" s="4" t="s">
        <v>877</v>
      </c>
      <c r="T1836" s="4">
        <v>425098</v>
      </c>
      <c r="U1836" s="4">
        <v>8425098</v>
      </c>
      <c r="V1836" s="4" t="s">
        <v>484</v>
      </c>
      <c r="W1836" s="4">
        <v>35</v>
      </c>
      <c r="Y1836" s="31">
        <v>0.80633802816901412</v>
      </c>
      <c r="Z1836" s="33">
        <v>1</v>
      </c>
      <c r="AA1836" s="34">
        <v>0.80633802816901412</v>
      </c>
      <c r="AB1836" s="32">
        <v>1</v>
      </c>
    </row>
    <row r="1837" spans="6:28" x14ac:dyDescent="0.2">
      <c r="F1837" s="24">
        <v>5.2999999999999999E-2</v>
      </c>
      <c r="G1837" s="18">
        <v>6.7142857142857143E-2</v>
      </c>
      <c r="H1837" s="21" t="s">
        <v>3390</v>
      </c>
      <c r="I1837" s="16">
        <v>1</v>
      </c>
      <c r="J1837" s="23">
        <v>53</v>
      </c>
      <c r="K1837" s="14">
        <v>739</v>
      </c>
      <c r="L1837" s="14">
        <v>94</v>
      </c>
      <c r="M1837" s="4" t="s">
        <v>870</v>
      </c>
      <c r="N1837" s="4" t="s">
        <v>871</v>
      </c>
      <c r="O1837" s="4" t="s">
        <v>875</v>
      </c>
      <c r="P1837" s="4">
        <v>7</v>
      </c>
      <c r="Q1837" s="4" t="s">
        <v>874</v>
      </c>
      <c r="R1837" s="6">
        <v>15</v>
      </c>
      <c r="S1837" s="4" t="s">
        <v>889</v>
      </c>
      <c r="T1837" s="4">
        <v>425123</v>
      </c>
      <c r="U1837" s="4">
        <v>8425123</v>
      </c>
      <c r="V1837" s="4" t="s">
        <v>488</v>
      </c>
      <c r="W1837" s="4">
        <v>94</v>
      </c>
      <c r="Y1837" s="31">
        <v>0.94018058690744921</v>
      </c>
      <c r="Z1837" s="33">
        <v>1</v>
      </c>
      <c r="AA1837" s="34">
        <v>0.94018058690744921</v>
      </c>
      <c r="AB1837" s="32">
        <v>1</v>
      </c>
    </row>
    <row r="1838" spans="6:28" x14ac:dyDescent="0.2">
      <c r="F1838" s="24">
        <v>1.6E-2</v>
      </c>
      <c r="G1838" s="18">
        <v>2.6619679925512653E-2</v>
      </c>
      <c r="H1838" s="21" t="s">
        <v>3390</v>
      </c>
      <c r="I1838" s="16">
        <v>0.90896468038335887</v>
      </c>
      <c r="J1838" s="23">
        <v>16</v>
      </c>
      <c r="K1838" s="14">
        <v>140</v>
      </c>
      <c r="L1838" s="14">
        <v>41</v>
      </c>
      <c r="M1838" s="4" t="s">
        <v>870</v>
      </c>
      <c r="N1838" s="4" t="s">
        <v>871</v>
      </c>
      <c r="O1838" s="4" t="s">
        <v>875</v>
      </c>
      <c r="P1838" s="4">
        <v>7</v>
      </c>
      <c r="Q1838" s="4" t="s">
        <v>874</v>
      </c>
      <c r="R1838" s="6">
        <v>15</v>
      </c>
      <c r="S1838" s="4" t="s">
        <v>878</v>
      </c>
      <c r="T1838" s="4">
        <v>425125</v>
      </c>
      <c r="U1838" s="4">
        <v>8425125</v>
      </c>
      <c r="V1838" s="4" t="s">
        <v>490</v>
      </c>
      <c r="W1838" s="4">
        <v>41</v>
      </c>
      <c r="Y1838" s="31">
        <v>0.91878172588832485</v>
      </c>
      <c r="Z1838" s="33">
        <v>1</v>
      </c>
      <c r="AA1838" s="34">
        <v>0.91878172588832485</v>
      </c>
      <c r="AB1838" s="32">
        <v>1</v>
      </c>
    </row>
    <row r="1839" spans="6:28" x14ac:dyDescent="0.2">
      <c r="F1839" s="24">
        <v>2.3514739229024945E-2</v>
      </c>
      <c r="G1839" s="18">
        <v>2.4285714285714285E-2</v>
      </c>
      <c r="H1839" s="21" t="s">
        <v>3390</v>
      </c>
      <c r="I1839" s="16">
        <v>1</v>
      </c>
      <c r="J1839" s="23">
        <v>305</v>
      </c>
      <c r="K1839" s="14">
        <v>2730</v>
      </c>
      <c r="L1839" s="14">
        <v>441</v>
      </c>
      <c r="M1839" s="4" t="s">
        <v>870</v>
      </c>
      <c r="N1839" s="4" t="s">
        <v>871</v>
      </c>
      <c r="O1839" s="4" t="s">
        <v>875</v>
      </c>
      <c r="P1839" s="4">
        <v>7</v>
      </c>
      <c r="Q1839" s="4" t="s">
        <v>874</v>
      </c>
      <c r="R1839" s="6">
        <v>15</v>
      </c>
      <c r="S1839" s="4" t="s">
        <v>952</v>
      </c>
      <c r="T1839" s="4">
        <v>426124</v>
      </c>
      <c r="U1839" s="4">
        <v>8426124</v>
      </c>
      <c r="V1839" s="4" t="s">
        <v>530</v>
      </c>
      <c r="W1839" s="4">
        <v>34</v>
      </c>
      <c r="Y1839" s="31">
        <v>0.91225546605293439</v>
      </c>
      <c r="Z1839" s="33">
        <v>3</v>
      </c>
      <c r="AA1839" s="34">
        <v>0.30408515535097813</v>
      </c>
      <c r="AB1839" s="32">
        <v>0.33333333333333331</v>
      </c>
    </row>
    <row r="1840" spans="6:28" x14ac:dyDescent="0.2">
      <c r="F1840" s="24">
        <v>0.28505229793977815</v>
      </c>
      <c r="G1840" s="18">
        <v>0</v>
      </c>
      <c r="H1840" s="21" t="s">
        <v>3391</v>
      </c>
      <c r="I1840" s="16">
        <v>0</v>
      </c>
      <c r="J1840" s="23">
        <v>312</v>
      </c>
      <c r="K1840" s="14">
        <v>296</v>
      </c>
      <c r="L1840" s="14">
        <v>1262</v>
      </c>
      <c r="M1840" s="4" t="s">
        <v>870</v>
      </c>
      <c r="N1840" s="4" t="s">
        <v>871</v>
      </c>
      <c r="O1840" s="4" t="s">
        <v>875</v>
      </c>
      <c r="P1840" s="4">
        <v>7</v>
      </c>
      <c r="Q1840" s="4" t="s">
        <v>874</v>
      </c>
      <c r="R1840" s="6">
        <v>16</v>
      </c>
      <c r="S1840" s="4" t="s">
        <v>874</v>
      </c>
      <c r="T1840" s="4">
        <v>425084</v>
      </c>
      <c r="U1840" s="4">
        <v>8425084</v>
      </c>
      <c r="V1840" s="4" t="s">
        <v>476</v>
      </c>
      <c r="W1840" s="4">
        <v>1153</v>
      </c>
      <c r="Y1840" s="31">
        <v>0.83315508021390372</v>
      </c>
      <c r="Z1840" s="33">
        <v>2</v>
      </c>
      <c r="AA1840" s="34">
        <v>0.41657754010695186</v>
      </c>
      <c r="AB1840" s="32">
        <v>0.5</v>
      </c>
    </row>
    <row r="1841" spans="6:28" x14ac:dyDescent="0.2">
      <c r="F1841" s="24">
        <v>2.6947702060221873E-2</v>
      </c>
      <c r="G1841" s="18">
        <v>0</v>
      </c>
      <c r="H1841" s="21" t="s">
        <v>3392</v>
      </c>
      <c r="I1841" s="16">
        <v>0</v>
      </c>
      <c r="J1841" s="23">
        <v>312</v>
      </c>
      <c r="K1841" s="14">
        <v>296</v>
      </c>
      <c r="L1841" s="14">
        <v>1262</v>
      </c>
      <c r="M1841" s="4" t="s">
        <v>870</v>
      </c>
      <c r="N1841" s="4" t="s">
        <v>871</v>
      </c>
      <c r="O1841" s="4" t="s">
        <v>875</v>
      </c>
      <c r="P1841" s="4">
        <v>7</v>
      </c>
      <c r="Q1841" s="4" t="s">
        <v>874</v>
      </c>
      <c r="R1841" s="6">
        <v>17</v>
      </c>
      <c r="S1841" s="4" t="s">
        <v>874</v>
      </c>
      <c r="T1841" s="4">
        <v>425084</v>
      </c>
      <c r="U1841" s="4">
        <v>8425084</v>
      </c>
      <c r="V1841" s="4" t="s">
        <v>476</v>
      </c>
      <c r="W1841" s="4">
        <v>109</v>
      </c>
      <c r="Y1841" s="31">
        <v>0.83315508021390372</v>
      </c>
      <c r="Z1841" s="33">
        <v>2</v>
      </c>
      <c r="AA1841" s="34">
        <v>0.41657754010695186</v>
      </c>
      <c r="AB1841" s="32">
        <v>0.5</v>
      </c>
    </row>
    <row r="1842" spans="6:28" x14ac:dyDescent="0.2">
      <c r="F1842" s="24">
        <v>0.44876672287802138</v>
      </c>
      <c r="G1842" s="18">
        <v>0</v>
      </c>
      <c r="H1842" s="21" t="s">
        <v>3393</v>
      </c>
      <c r="I1842" s="16">
        <v>0</v>
      </c>
      <c r="J1842" s="23">
        <v>3543</v>
      </c>
      <c r="K1842" s="14">
        <v>2885</v>
      </c>
      <c r="L1842" s="14">
        <v>5337</v>
      </c>
      <c r="M1842" s="4" t="s">
        <v>870</v>
      </c>
      <c r="N1842" s="4" t="s">
        <v>871</v>
      </c>
      <c r="O1842" s="4" t="s">
        <v>875</v>
      </c>
      <c r="P1842" s="4">
        <v>7</v>
      </c>
      <c r="Q1842" s="4" t="s">
        <v>874</v>
      </c>
      <c r="R1842" s="6">
        <v>18</v>
      </c>
      <c r="S1842" s="4" t="s">
        <v>874</v>
      </c>
      <c r="T1842" s="4">
        <v>425020</v>
      </c>
      <c r="U1842" s="4">
        <v>8425020</v>
      </c>
      <c r="V1842" s="4" t="s">
        <v>1063</v>
      </c>
      <c r="W1842" s="4">
        <v>676</v>
      </c>
      <c r="Y1842" s="31">
        <v>0.69885252868678283</v>
      </c>
      <c r="Z1842" s="33">
        <v>10</v>
      </c>
      <c r="AA1842" s="34">
        <v>6.9885252868678277E-2</v>
      </c>
      <c r="AB1842" s="32">
        <v>0.1</v>
      </c>
    </row>
    <row r="1843" spans="6:28" x14ac:dyDescent="0.2">
      <c r="F1843" s="24">
        <v>0.23114285714285715</v>
      </c>
      <c r="G1843" s="18">
        <v>0.1406829017284254</v>
      </c>
      <c r="H1843" s="21" t="s">
        <v>3393</v>
      </c>
      <c r="I1843" s="16">
        <v>0.6519820499457134</v>
      </c>
      <c r="J1843" s="23">
        <v>3236</v>
      </c>
      <c r="K1843" s="14">
        <v>7278</v>
      </c>
      <c r="L1843" s="14">
        <v>2604</v>
      </c>
      <c r="M1843" s="4" t="s">
        <v>870</v>
      </c>
      <c r="N1843" s="4" t="s">
        <v>871</v>
      </c>
      <c r="O1843" s="4" t="s">
        <v>875</v>
      </c>
      <c r="P1843" s="4">
        <v>7</v>
      </c>
      <c r="Q1843" s="4" t="s">
        <v>874</v>
      </c>
      <c r="R1843" s="6">
        <v>18</v>
      </c>
      <c r="S1843" s="4" t="s">
        <v>874</v>
      </c>
      <c r="T1843" s="4">
        <v>425039</v>
      </c>
      <c r="U1843" s="4">
        <v>8425039</v>
      </c>
      <c r="V1843" s="4" t="s">
        <v>1056</v>
      </c>
      <c r="W1843" s="4">
        <v>186</v>
      </c>
      <c r="Y1843" s="31">
        <v>0.75331605427656656</v>
      </c>
      <c r="Z1843" s="33">
        <v>4</v>
      </c>
      <c r="AA1843" s="34">
        <v>0.18832901356914164</v>
      </c>
      <c r="AB1843" s="32">
        <v>0.25</v>
      </c>
    </row>
    <row r="1844" spans="6:28" x14ac:dyDescent="0.2">
      <c r="F1844" s="24">
        <v>0.41880490428049039</v>
      </c>
      <c r="G1844" s="18">
        <v>2.4726449302056086E-2</v>
      </c>
      <c r="H1844" s="21" t="s">
        <v>3394</v>
      </c>
      <c r="I1844" s="16">
        <v>2.4726449302056086E-2</v>
      </c>
      <c r="J1844" s="23">
        <v>4507</v>
      </c>
      <c r="K1844" s="14">
        <v>6051</v>
      </c>
      <c r="L1844" s="14">
        <v>4649</v>
      </c>
      <c r="M1844" s="4" t="s">
        <v>870</v>
      </c>
      <c r="N1844" s="4" t="s">
        <v>871</v>
      </c>
      <c r="O1844" s="4" t="s">
        <v>875</v>
      </c>
      <c r="P1844" s="4">
        <v>7</v>
      </c>
      <c r="Q1844" s="4" t="s">
        <v>874</v>
      </c>
      <c r="R1844" s="6">
        <v>19</v>
      </c>
      <c r="S1844" s="4" t="s">
        <v>874</v>
      </c>
      <c r="T1844" s="4">
        <v>425141</v>
      </c>
      <c r="U1844" s="4">
        <v>8425141</v>
      </c>
      <c r="V1844" s="4" t="s">
        <v>498</v>
      </c>
      <c r="W1844" s="4">
        <v>432</v>
      </c>
      <c r="Y1844" s="31">
        <v>0.70362333136055766</v>
      </c>
      <c r="Z1844" s="33">
        <v>6</v>
      </c>
      <c r="AA1844" s="34">
        <v>0.11727055522675961</v>
      </c>
      <c r="AB1844" s="32">
        <v>0.16666666666666666</v>
      </c>
    </row>
    <row r="1845" spans="6:28" x14ac:dyDescent="0.2">
      <c r="F1845" s="24">
        <v>2.8907156673114122E-3</v>
      </c>
      <c r="G1845" s="18">
        <v>1.4273125188482298E-3</v>
      </c>
      <c r="H1845" s="21" t="s">
        <v>3395</v>
      </c>
      <c r="I1845" s="16">
        <v>0.94488088747752808</v>
      </c>
      <c r="J1845" s="23">
        <v>5978</v>
      </c>
      <c r="K1845" s="14">
        <v>14672</v>
      </c>
      <c r="L1845" s="14">
        <v>4136</v>
      </c>
      <c r="M1845" s="4" t="s">
        <v>870</v>
      </c>
      <c r="N1845" s="4" t="s">
        <v>871</v>
      </c>
      <c r="O1845" s="4" t="s">
        <v>875</v>
      </c>
      <c r="P1845" s="4">
        <v>7</v>
      </c>
      <c r="Q1845" s="4" t="s">
        <v>874</v>
      </c>
      <c r="R1845" s="6">
        <v>20</v>
      </c>
      <c r="S1845" s="4" t="s">
        <v>874</v>
      </c>
      <c r="T1845" s="4">
        <v>425033</v>
      </c>
      <c r="U1845" s="4">
        <v>8425033</v>
      </c>
      <c r="V1845" s="4" t="s">
        <v>1055</v>
      </c>
      <c r="W1845" s="4">
        <v>2</v>
      </c>
      <c r="Y1845" s="31">
        <v>0.75881546034051484</v>
      </c>
      <c r="Z1845" s="33">
        <v>8</v>
      </c>
      <c r="AA1845" s="34">
        <v>9.4851932542564354E-2</v>
      </c>
      <c r="AB1845" s="32">
        <v>0.125</v>
      </c>
    </row>
    <row r="1846" spans="6:28" x14ac:dyDescent="0.2">
      <c r="F1846" s="24">
        <v>0.32800000000000001</v>
      </c>
      <c r="G1846" s="18">
        <v>0</v>
      </c>
      <c r="H1846" s="21" t="s">
        <v>3395</v>
      </c>
      <c r="I1846" s="16">
        <v>0</v>
      </c>
      <c r="J1846" s="23">
        <v>328</v>
      </c>
      <c r="K1846" s="14">
        <v>730</v>
      </c>
      <c r="L1846" s="14">
        <v>1017</v>
      </c>
      <c r="M1846" s="4" t="s">
        <v>870</v>
      </c>
      <c r="N1846" s="4" t="s">
        <v>871</v>
      </c>
      <c r="O1846" s="4" t="s">
        <v>875</v>
      </c>
      <c r="P1846" s="4">
        <v>7</v>
      </c>
      <c r="Q1846" s="4" t="s">
        <v>874</v>
      </c>
      <c r="R1846" s="6">
        <v>20</v>
      </c>
      <c r="S1846" s="4" t="s">
        <v>874</v>
      </c>
      <c r="T1846" s="4">
        <v>425104</v>
      </c>
      <c r="U1846" s="4">
        <v>8425104</v>
      </c>
      <c r="V1846" s="4" t="s">
        <v>485</v>
      </c>
      <c r="W1846" s="4">
        <v>1017</v>
      </c>
      <c r="Y1846" s="31">
        <v>0.84192771084337348</v>
      </c>
      <c r="Z1846" s="33">
        <v>1</v>
      </c>
      <c r="AA1846" s="34">
        <v>0.84192771084337348</v>
      </c>
      <c r="AB1846" s="32">
        <v>1</v>
      </c>
    </row>
    <row r="1847" spans="6:28" x14ac:dyDescent="0.2">
      <c r="F1847" s="24">
        <v>0.11129255319148935</v>
      </c>
      <c r="G1847" s="18">
        <v>5.4951531975656845E-2</v>
      </c>
      <c r="H1847" s="21" t="s">
        <v>3395</v>
      </c>
      <c r="I1847" s="16">
        <v>0.94488088747752808</v>
      </c>
      <c r="J1847" s="23">
        <v>5978</v>
      </c>
      <c r="K1847" s="14">
        <v>14672</v>
      </c>
      <c r="L1847" s="14">
        <v>4136</v>
      </c>
      <c r="M1847" s="4" t="s">
        <v>870</v>
      </c>
      <c r="N1847" s="4" t="s">
        <v>871</v>
      </c>
      <c r="O1847" s="4" t="s">
        <v>875</v>
      </c>
      <c r="P1847" s="4">
        <v>7</v>
      </c>
      <c r="Q1847" s="4" t="s">
        <v>874</v>
      </c>
      <c r="R1847" s="6">
        <v>20</v>
      </c>
      <c r="S1847" s="4" t="s">
        <v>870</v>
      </c>
      <c r="T1847" s="4">
        <v>425033</v>
      </c>
      <c r="U1847" s="4">
        <v>8425033</v>
      </c>
      <c r="V1847" s="4" t="s">
        <v>1055</v>
      </c>
      <c r="W1847" s="4">
        <v>77</v>
      </c>
      <c r="Y1847" s="31">
        <v>0.75881546034051484</v>
      </c>
      <c r="Z1847" s="33">
        <v>8</v>
      </c>
      <c r="AA1847" s="34">
        <v>9.4851932542564354E-2</v>
      </c>
      <c r="AB1847" s="32">
        <v>0.125</v>
      </c>
    </row>
    <row r="1848" spans="6:28" x14ac:dyDescent="0.2">
      <c r="F1848" s="24">
        <v>6.9000000000000006E-2</v>
      </c>
      <c r="G1848" s="18">
        <v>7.02416918429003E-2</v>
      </c>
      <c r="H1848" s="21" t="s">
        <v>3395</v>
      </c>
      <c r="I1848" s="16">
        <v>1</v>
      </c>
      <c r="J1848" s="23">
        <v>69</v>
      </c>
      <c r="K1848" s="14">
        <v>590</v>
      </c>
      <c r="L1848" s="14">
        <v>93</v>
      </c>
      <c r="M1848" s="4" t="s">
        <v>870</v>
      </c>
      <c r="N1848" s="4" t="s">
        <v>871</v>
      </c>
      <c r="O1848" s="4" t="s">
        <v>875</v>
      </c>
      <c r="P1848" s="4">
        <v>7</v>
      </c>
      <c r="Q1848" s="4" t="s">
        <v>874</v>
      </c>
      <c r="R1848" s="6">
        <v>20</v>
      </c>
      <c r="S1848" s="4" t="s">
        <v>872</v>
      </c>
      <c r="T1848" s="4">
        <v>425124</v>
      </c>
      <c r="U1848" s="4">
        <v>8425124</v>
      </c>
      <c r="V1848" s="4" t="s">
        <v>489</v>
      </c>
      <c r="W1848" s="4">
        <v>93</v>
      </c>
      <c r="Y1848" s="31">
        <v>0.9082446808510638</v>
      </c>
      <c r="Z1848" s="33">
        <v>1</v>
      </c>
      <c r="AA1848" s="34">
        <v>0.9082446808510638</v>
      </c>
      <c r="AB1848" s="32">
        <v>1</v>
      </c>
    </row>
    <row r="1849" spans="6:28" x14ac:dyDescent="0.2">
      <c r="F1849" s="24">
        <v>0.12532142857142856</v>
      </c>
      <c r="G1849" s="18">
        <v>9.1389728096676739E-2</v>
      </c>
      <c r="H1849" s="21" t="s">
        <v>3395</v>
      </c>
      <c r="I1849" s="16">
        <v>1</v>
      </c>
      <c r="J1849" s="23">
        <v>174</v>
      </c>
      <c r="K1849" s="14">
        <v>1187</v>
      </c>
      <c r="L1849" s="14">
        <v>168</v>
      </c>
      <c r="M1849" s="4" t="s">
        <v>870</v>
      </c>
      <c r="N1849" s="4" t="s">
        <v>871</v>
      </c>
      <c r="O1849" s="4" t="s">
        <v>875</v>
      </c>
      <c r="P1849" s="4">
        <v>7</v>
      </c>
      <c r="Q1849" s="4" t="s">
        <v>874</v>
      </c>
      <c r="R1849" s="6">
        <v>20</v>
      </c>
      <c r="S1849" s="4" t="s">
        <v>873</v>
      </c>
      <c r="T1849" s="4">
        <v>425091</v>
      </c>
      <c r="U1849" s="4">
        <v>8425091</v>
      </c>
      <c r="V1849" s="4" t="s">
        <v>480</v>
      </c>
      <c r="W1849" s="4">
        <v>121</v>
      </c>
      <c r="Y1849" s="31">
        <v>0.88620013080444737</v>
      </c>
      <c r="Z1849" s="33">
        <v>2</v>
      </c>
      <c r="AA1849" s="34">
        <v>0.44310006540222369</v>
      </c>
      <c r="AB1849" s="32">
        <v>0.5</v>
      </c>
    </row>
    <row r="1850" spans="6:28" x14ac:dyDescent="0.2">
      <c r="F1850" s="24">
        <v>1.4999999999999999E-2</v>
      </c>
      <c r="G1850" s="18">
        <v>1.0574018126888218E-2</v>
      </c>
      <c r="H1850" s="21" t="s">
        <v>3395</v>
      </c>
      <c r="I1850" s="16">
        <v>1</v>
      </c>
      <c r="J1850" s="23">
        <v>15</v>
      </c>
      <c r="K1850" s="14">
        <v>186</v>
      </c>
      <c r="L1850" s="14">
        <v>14</v>
      </c>
      <c r="M1850" s="4" t="s">
        <v>870</v>
      </c>
      <c r="N1850" s="4" t="s">
        <v>871</v>
      </c>
      <c r="O1850" s="4" t="s">
        <v>875</v>
      </c>
      <c r="P1850" s="4">
        <v>7</v>
      </c>
      <c r="Q1850" s="4" t="s">
        <v>874</v>
      </c>
      <c r="R1850" s="6">
        <v>20</v>
      </c>
      <c r="S1850" s="4" t="s">
        <v>875</v>
      </c>
      <c r="T1850" s="4">
        <v>425052</v>
      </c>
      <c r="U1850" s="4">
        <v>8425052</v>
      </c>
      <c r="V1850" s="4" t="s">
        <v>467</v>
      </c>
      <c r="W1850" s="4">
        <v>14</v>
      </c>
      <c r="Y1850" s="31">
        <v>0.93023255813953487</v>
      </c>
      <c r="Z1850" s="33">
        <v>1</v>
      </c>
      <c r="AA1850" s="34">
        <v>0.93023255813953487</v>
      </c>
      <c r="AB1850" s="32">
        <v>1</v>
      </c>
    </row>
    <row r="1851" spans="6:28" x14ac:dyDescent="0.2">
      <c r="F1851" s="24">
        <v>0.35074014006634718</v>
      </c>
      <c r="G1851" s="18">
        <v>4.4635317139699149E-2</v>
      </c>
      <c r="H1851" s="21" t="s">
        <v>3396</v>
      </c>
      <c r="I1851" s="16">
        <v>4.4635317139699149E-2</v>
      </c>
      <c r="J1851" s="23">
        <v>1938</v>
      </c>
      <c r="K1851" s="14">
        <v>3816</v>
      </c>
      <c r="L1851" s="14">
        <v>2713</v>
      </c>
      <c r="M1851" s="4" t="s">
        <v>870</v>
      </c>
      <c r="N1851" s="4" t="s">
        <v>871</v>
      </c>
      <c r="O1851" s="4" t="s">
        <v>875</v>
      </c>
      <c r="P1851" s="4">
        <v>7</v>
      </c>
      <c r="Q1851" s="4" t="s">
        <v>874</v>
      </c>
      <c r="R1851" s="6">
        <v>21</v>
      </c>
      <c r="S1851" s="4" t="s">
        <v>874</v>
      </c>
      <c r="T1851" s="4">
        <v>425031</v>
      </c>
      <c r="U1851" s="4">
        <v>8425031</v>
      </c>
      <c r="V1851" s="4" t="s">
        <v>463</v>
      </c>
      <c r="W1851" s="4">
        <v>491</v>
      </c>
      <c r="Y1851" s="31">
        <v>0.77111137356796977</v>
      </c>
      <c r="Z1851" s="33">
        <v>5</v>
      </c>
      <c r="AA1851" s="34">
        <v>0.15422227471359395</v>
      </c>
      <c r="AB1851" s="32">
        <v>0.2</v>
      </c>
    </row>
    <row r="1852" spans="6:28" x14ac:dyDescent="0.2">
      <c r="F1852" s="24">
        <v>7.4864291772688718E-2</v>
      </c>
      <c r="G1852" s="18">
        <v>0</v>
      </c>
      <c r="H1852" s="21" t="s">
        <v>3397</v>
      </c>
      <c r="I1852" s="16">
        <v>0</v>
      </c>
      <c r="J1852" s="23">
        <v>1270</v>
      </c>
      <c r="K1852" s="14">
        <v>1110</v>
      </c>
      <c r="L1852" s="14">
        <v>2358</v>
      </c>
      <c r="M1852" s="4" t="s">
        <v>870</v>
      </c>
      <c r="N1852" s="4" t="s">
        <v>871</v>
      </c>
      <c r="O1852" s="4" t="s">
        <v>875</v>
      </c>
      <c r="P1852" s="4">
        <v>7</v>
      </c>
      <c r="Q1852" s="4" t="s">
        <v>874</v>
      </c>
      <c r="R1852" s="6">
        <v>22</v>
      </c>
      <c r="S1852" s="4" t="s">
        <v>874</v>
      </c>
      <c r="T1852" s="4">
        <v>425075</v>
      </c>
      <c r="U1852" s="4">
        <v>8425075</v>
      </c>
      <c r="V1852" s="4" t="s">
        <v>473</v>
      </c>
      <c r="W1852" s="4">
        <v>139</v>
      </c>
      <c r="Y1852" s="31">
        <v>0.73195441114394255</v>
      </c>
      <c r="Z1852" s="33">
        <v>7</v>
      </c>
      <c r="AA1852" s="34">
        <v>0.10456491587770608</v>
      </c>
      <c r="AB1852" s="32">
        <v>0.14285714285714285</v>
      </c>
    </row>
    <row r="1853" spans="6:28" x14ac:dyDescent="0.2">
      <c r="F1853" s="24">
        <v>6.6385609893198424E-4</v>
      </c>
      <c r="G1853" s="18">
        <v>0</v>
      </c>
      <c r="H1853" s="21" t="s">
        <v>3398</v>
      </c>
      <c r="I1853" s="16">
        <v>0</v>
      </c>
      <c r="J1853" s="23">
        <v>3543</v>
      </c>
      <c r="K1853" s="14">
        <v>2885</v>
      </c>
      <c r="L1853" s="14">
        <v>5337</v>
      </c>
      <c r="M1853" s="4" t="s">
        <v>870</v>
      </c>
      <c r="N1853" s="4" t="s">
        <v>871</v>
      </c>
      <c r="O1853" s="4" t="s">
        <v>875</v>
      </c>
      <c r="P1853" s="4">
        <v>7</v>
      </c>
      <c r="Q1853" s="4" t="s">
        <v>874</v>
      </c>
      <c r="R1853" s="6">
        <v>23</v>
      </c>
      <c r="S1853" s="4" t="s">
        <v>874</v>
      </c>
      <c r="T1853" s="4">
        <v>425020</v>
      </c>
      <c r="U1853" s="4">
        <v>8425020</v>
      </c>
      <c r="V1853" s="4" t="s">
        <v>1063</v>
      </c>
      <c r="W1853" s="4">
        <v>1</v>
      </c>
      <c r="Y1853" s="31">
        <v>0.69885252868678283</v>
      </c>
      <c r="Z1853" s="33">
        <v>10</v>
      </c>
      <c r="AA1853" s="34">
        <v>6.9885252868678277E-2</v>
      </c>
      <c r="AB1853" s="32">
        <v>0.1</v>
      </c>
    </row>
    <row r="1854" spans="6:28" x14ac:dyDescent="0.2">
      <c r="F1854" s="24">
        <v>1.2993133989401968</v>
      </c>
      <c r="G1854" s="18">
        <v>0.66068357311793313</v>
      </c>
      <c r="H1854" s="21" t="s">
        <v>3398</v>
      </c>
      <c r="I1854" s="16">
        <v>0.66135295870366562</v>
      </c>
      <c r="J1854" s="23">
        <v>1739</v>
      </c>
      <c r="K1854" s="14">
        <v>3717</v>
      </c>
      <c r="L1854" s="14">
        <v>1321</v>
      </c>
      <c r="M1854" s="4" t="s">
        <v>870</v>
      </c>
      <c r="N1854" s="4" t="s">
        <v>871</v>
      </c>
      <c r="O1854" s="4" t="s">
        <v>875</v>
      </c>
      <c r="P1854" s="4">
        <v>7</v>
      </c>
      <c r="Q1854" s="4" t="s">
        <v>874</v>
      </c>
      <c r="R1854" s="6">
        <v>23</v>
      </c>
      <c r="S1854" s="4" t="s">
        <v>874</v>
      </c>
      <c r="T1854" s="4">
        <v>425108</v>
      </c>
      <c r="U1854" s="4">
        <v>8425108</v>
      </c>
      <c r="V1854" s="4" t="s">
        <v>1066</v>
      </c>
      <c r="W1854" s="4">
        <v>987</v>
      </c>
      <c r="Y1854" s="31">
        <v>0.74339678323742064</v>
      </c>
      <c r="Z1854" s="33">
        <v>4</v>
      </c>
      <c r="AA1854" s="34">
        <v>0.18584919580935516</v>
      </c>
      <c r="AB1854" s="32">
        <v>0.25</v>
      </c>
    </row>
    <row r="1855" spans="6:28" x14ac:dyDescent="0.2">
      <c r="F1855" s="24">
        <v>0.18189657110736368</v>
      </c>
      <c r="G1855" s="18">
        <v>0</v>
      </c>
      <c r="H1855" s="21" t="s">
        <v>3399</v>
      </c>
      <c r="I1855" s="16">
        <v>0</v>
      </c>
      <c r="J1855" s="23">
        <v>3543</v>
      </c>
      <c r="K1855" s="14">
        <v>2885</v>
      </c>
      <c r="L1855" s="14">
        <v>5337</v>
      </c>
      <c r="M1855" s="4" t="s">
        <v>870</v>
      </c>
      <c r="N1855" s="4" t="s">
        <v>871</v>
      </c>
      <c r="O1855" s="4" t="s">
        <v>875</v>
      </c>
      <c r="P1855" s="4">
        <v>7</v>
      </c>
      <c r="Q1855" s="4" t="s">
        <v>874</v>
      </c>
      <c r="R1855" s="6">
        <v>24</v>
      </c>
      <c r="S1855" s="4" t="s">
        <v>874</v>
      </c>
      <c r="T1855" s="4">
        <v>425020</v>
      </c>
      <c r="U1855" s="4">
        <v>8425020</v>
      </c>
      <c r="V1855" s="4" t="s">
        <v>1063</v>
      </c>
      <c r="W1855" s="4">
        <v>274</v>
      </c>
      <c r="Y1855" s="31">
        <v>0.69885252868678283</v>
      </c>
      <c r="Z1855" s="33">
        <v>10</v>
      </c>
      <c r="AA1855" s="34">
        <v>6.9885252868678277E-2</v>
      </c>
      <c r="AB1855" s="32">
        <v>0.1</v>
      </c>
    </row>
    <row r="1856" spans="6:28" x14ac:dyDescent="0.2">
      <c r="F1856" s="24">
        <v>0.5675969645868465</v>
      </c>
      <c r="G1856" s="18">
        <v>0</v>
      </c>
      <c r="H1856" s="21" t="s">
        <v>3400</v>
      </c>
      <c r="I1856" s="16">
        <v>0</v>
      </c>
      <c r="J1856" s="23">
        <v>3543</v>
      </c>
      <c r="K1856" s="14">
        <v>2885</v>
      </c>
      <c r="L1856" s="14">
        <v>5337</v>
      </c>
      <c r="M1856" s="4" t="s">
        <v>870</v>
      </c>
      <c r="N1856" s="4" t="s">
        <v>871</v>
      </c>
      <c r="O1856" s="4" t="s">
        <v>875</v>
      </c>
      <c r="P1856" s="4">
        <v>7</v>
      </c>
      <c r="Q1856" s="4" t="s">
        <v>874</v>
      </c>
      <c r="R1856" s="6">
        <v>25</v>
      </c>
      <c r="S1856" s="4" t="s">
        <v>874</v>
      </c>
      <c r="T1856" s="4">
        <v>425020</v>
      </c>
      <c r="U1856" s="4">
        <v>8425020</v>
      </c>
      <c r="V1856" s="4" t="s">
        <v>1063</v>
      </c>
      <c r="W1856" s="4">
        <v>855</v>
      </c>
      <c r="Y1856" s="31">
        <v>0.69885252868678283</v>
      </c>
      <c r="Z1856" s="33">
        <v>10</v>
      </c>
      <c r="AA1856" s="34">
        <v>6.9885252868678277E-2</v>
      </c>
      <c r="AB1856" s="32">
        <v>0.1</v>
      </c>
    </row>
    <row r="1857" spans="6:28" x14ac:dyDescent="0.2">
      <c r="F1857" s="24">
        <v>0.29161665804449044</v>
      </c>
      <c r="G1857" s="18">
        <v>0</v>
      </c>
      <c r="H1857" s="21" t="s">
        <v>3401</v>
      </c>
      <c r="I1857" s="16">
        <v>0</v>
      </c>
      <c r="J1857" s="23">
        <v>3047</v>
      </c>
      <c r="K1857" s="14">
        <v>2092</v>
      </c>
      <c r="L1857" s="14">
        <v>5799</v>
      </c>
      <c r="M1857" s="4" t="s">
        <v>870</v>
      </c>
      <c r="N1857" s="4" t="s">
        <v>871</v>
      </c>
      <c r="O1857" s="4" t="s">
        <v>875</v>
      </c>
      <c r="P1857" s="4">
        <v>7</v>
      </c>
      <c r="Q1857" s="4" t="s">
        <v>874</v>
      </c>
      <c r="R1857" s="6">
        <v>26</v>
      </c>
      <c r="S1857" s="4" t="s">
        <v>874</v>
      </c>
      <c r="T1857" s="4">
        <v>425071</v>
      </c>
      <c r="U1857" s="4">
        <v>8425071</v>
      </c>
      <c r="V1857" s="4" t="s">
        <v>1064</v>
      </c>
      <c r="W1857" s="4">
        <v>555</v>
      </c>
      <c r="Y1857" s="31">
        <v>0.72142987749131471</v>
      </c>
      <c r="Z1857" s="33">
        <v>5</v>
      </c>
      <c r="AA1857" s="34">
        <v>0.14428597549826294</v>
      </c>
      <c r="AB1857" s="32">
        <v>0.2</v>
      </c>
    </row>
    <row r="1858" spans="6:28" x14ac:dyDescent="0.2">
      <c r="F1858" s="24">
        <v>0.32276301115241635</v>
      </c>
      <c r="G1858" s="18">
        <v>0.40591025370132511</v>
      </c>
      <c r="H1858" s="21" t="s">
        <v>3402</v>
      </c>
      <c r="I1858" s="16">
        <v>0.45674531393716472</v>
      </c>
      <c r="J1858" s="23">
        <v>659</v>
      </c>
      <c r="K1858" s="14">
        <v>2601</v>
      </c>
      <c r="L1858" s="14">
        <v>1076</v>
      </c>
      <c r="M1858" s="4" t="s">
        <v>870</v>
      </c>
      <c r="N1858" s="4" t="s">
        <v>871</v>
      </c>
      <c r="O1858" s="4" t="s">
        <v>875</v>
      </c>
      <c r="P1858" s="4">
        <v>7</v>
      </c>
      <c r="Q1858" s="4" t="s">
        <v>874</v>
      </c>
      <c r="R1858" s="6">
        <v>27</v>
      </c>
      <c r="S1858" s="4" t="s">
        <v>874</v>
      </c>
      <c r="T1858" s="4">
        <v>425002</v>
      </c>
      <c r="U1858" s="4">
        <v>8425002</v>
      </c>
      <c r="V1858" s="4" t="s">
        <v>452</v>
      </c>
      <c r="W1858" s="4">
        <v>527</v>
      </c>
      <c r="Y1858" s="31">
        <v>0.84801660516605171</v>
      </c>
      <c r="Z1858" s="33">
        <v>2</v>
      </c>
      <c r="AA1858" s="34">
        <v>0.42400830258302585</v>
      </c>
      <c r="AB1858" s="32">
        <v>0.5</v>
      </c>
    </row>
    <row r="1859" spans="6:28" x14ac:dyDescent="0.2">
      <c r="F1859" s="24">
        <v>5.9259671179883941E-2</v>
      </c>
      <c r="G1859" s="18">
        <v>6.5329032692375458E-2</v>
      </c>
      <c r="H1859" s="21" t="s">
        <v>3402</v>
      </c>
      <c r="I1859" s="16">
        <v>0.94488088747752808</v>
      </c>
      <c r="J1859" s="23">
        <v>5978</v>
      </c>
      <c r="K1859" s="14">
        <v>14672</v>
      </c>
      <c r="L1859" s="14">
        <v>4136</v>
      </c>
      <c r="M1859" s="4" t="s">
        <v>870</v>
      </c>
      <c r="N1859" s="4" t="s">
        <v>871</v>
      </c>
      <c r="O1859" s="4" t="s">
        <v>875</v>
      </c>
      <c r="P1859" s="4">
        <v>7</v>
      </c>
      <c r="Q1859" s="4" t="s">
        <v>874</v>
      </c>
      <c r="R1859" s="6">
        <v>27</v>
      </c>
      <c r="S1859" s="4" t="s">
        <v>874</v>
      </c>
      <c r="T1859" s="4">
        <v>425033</v>
      </c>
      <c r="U1859" s="4">
        <v>8425033</v>
      </c>
      <c r="V1859" s="4" t="s">
        <v>1055</v>
      </c>
      <c r="W1859" s="4">
        <v>41</v>
      </c>
      <c r="Y1859" s="31">
        <v>0.75881546034051484</v>
      </c>
      <c r="Z1859" s="33">
        <v>8</v>
      </c>
      <c r="AA1859" s="34">
        <v>9.4851932542564354E-2</v>
      </c>
      <c r="AB1859" s="32">
        <v>0.125</v>
      </c>
    </row>
    <row r="1860" spans="6:28" x14ac:dyDescent="0.2">
      <c r="F1860" s="24">
        <v>3.2910673732021195E-2</v>
      </c>
      <c r="G1860" s="18">
        <v>2.7881659304539026E-2</v>
      </c>
      <c r="H1860" s="21" t="s">
        <v>3402</v>
      </c>
      <c r="I1860" s="16">
        <v>0.66135295870366562</v>
      </c>
      <c r="J1860" s="23">
        <v>1739</v>
      </c>
      <c r="K1860" s="14">
        <v>3717</v>
      </c>
      <c r="L1860" s="14">
        <v>1321</v>
      </c>
      <c r="M1860" s="4" t="s">
        <v>870</v>
      </c>
      <c r="N1860" s="4" t="s">
        <v>871</v>
      </c>
      <c r="O1860" s="4" t="s">
        <v>875</v>
      </c>
      <c r="P1860" s="4">
        <v>7</v>
      </c>
      <c r="Q1860" s="4" t="s">
        <v>874</v>
      </c>
      <c r="R1860" s="6">
        <v>27</v>
      </c>
      <c r="S1860" s="4" t="s">
        <v>874</v>
      </c>
      <c r="T1860" s="4">
        <v>425108</v>
      </c>
      <c r="U1860" s="4">
        <v>8425108</v>
      </c>
      <c r="V1860" s="4" t="s">
        <v>1066</v>
      </c>
      <c r="W1860" s="4">
        <v>25</v>
      </c>
      <c r="Y1860" s="31">
        <v>0.74339678323742064</v>
      </c>
      <c r="Z1860" s="33">
        <v>4</v>
      </c>
      <c r="AA1860" s="34">
        <v>0.18584919580935516</v>
      </c>
      <c r="AB1860" s="32">
        <v>0.25</v>
      </c>
    </row>
    <row r="1861" spans="6:28" x14ac:dyDescent="0.2">
      <c r="F1861" s="24">
        <v>0.48472789847278985</v>
      </c>
      <c r="G1861" s="18">
        <v>2.4726449302056086E-2</v>
      </c>
      <c r="H1861" s="21" t="s">
        <v>3403</v>
      </c>
      <c r="I1861" s="16">
        <v>2.4726449302056086E-2</v>
      </c>
      <c r="J1861" s="23">
        <v>4507</v>
      </c>
      <c r="K1861" s="14">
        <v>6051</v>
      </c>
      <c r="L1861" s="14">
        <v>4649</v>
      </c>
      <c r="M1861" s="4" t="s">
        <v>870</v>
      </c>
      <c r="N1861" s="4" t="s">
        <v>871</v>
      </c>
      <c r="O1861" s="4" t="s">
        <v>875</v>
      </c>
      <c r="P1861" s="4">
        <v>7</v>
      </c>
      <c r="Q1861" s="4" t="s">
        <v>874</v>
      </c>
      <c r="R1861" s="6">
        <v>28</v>
      </c>
      <c r="S1861" s="4" t="s">
        <v>874</v>
      </c>
      <c r="T1861" s="4">
        <v>425141</v>
      </c>
      <c r="U1861" s="4">
        <v>8425141</v>
      </c>
      <c r="V1861" s="4" t="s">
        <v>498</v>
      </c>
      <c r="W1861" s="4">
        <v>500</v>
      </c>
      <c r="Y1861" s="31">
        <v>0.70362333136055766</v>
      </c>
      <c r="Z1861" s="33">
        <v>6</v>
      </c>
      <c r="AA1861" s="34">
        <v>0.11727055522675961</v>
      </c>
      <c r="AB1861" s="32">
        <v>0.16666666666666666</v>
      </c>
    </row>
    <row r="1862" spans="6:28" x14ac:dyDescent="0.2">
      <c r="F1862" s="24">
        <v>1.1400800172080019</v>
      </c>
      <c r="G1862" s="18">
        <v>2.4726449302056086E-2</v>
      </c>
      <c r="H1862" s="21" t="s">
        <v>3404</v>
      </c>
      <c r="I1862" s="16">
        <v>2.4726449302056086E-2</v>
      </c>
      <c r="J1862" s="23">
        <v>4507</v>
      </c>
      <c r="K1862" s="14">
        <v>6051</v>
      </c>
      <c r="L1862" s="14">
        <v>4649</v>
      </c>
      <c r="M1862" s="4" t="s">
        <v>870</v>
      </c>
      <c r="N1862" s="4" t="s">
        <v>871</v>
      </c>
      <c r="O1862" s="4" t="s">
        <v>875</v>
      </c>
      <c r="P1862" s="4">
        <v>7</v>
      </c>
      <c r="Q1862" s="4" t="s">
        <v>874</v>
      </c>
      <c r="R1862" s="6">
        <v>29</v>
      </c>
      <c r="S1862" s="4" t="s">
        <v>874</v>
      </c>
      <c r="T1862" s="4">
        <v>425141</v>
      </c>
      <c r="U1862" s="4">
        <v>8425141</v>
      </c>
      <c r="V1862" s="4" t="s">
        <v>498</v>
      </c>
      <c r="W1862" s="4">
        <v>1176</v>
      </c>
      <c r="Y1862" s="31">
        <v>0.70362333136055766</v>
      </c>
      <c r="Z1862" s="33">
        <v>6</v>
      </c>
      <c r="AA1862" s="34">
        <v>0.11727055522675961</v>
      </c>
      <c r="AB1862" s="32">
        <v>0.16666666666666666</v>
      </c>
    </row>
    <row r="1863" spans="6:28" x14ac:dyDescent="0.2">
      <c r="F1863" s="24">
        <v>0.52600000000000002</v>
      </c>
      <c r="G1863" s="18">
        <v>0</v>
      </c>
      <c r="H1863" s="21" t="s">
        <v>3405</v>
      </c>
      <c r="I1863" s="16">
        <v>0</v>
      </c>
      <c r="J1863" s="23">
        <v>1052</v>
      </c>
      <c r="K1863" s="14">
        <v>814</v>
      </c>
      <c r="L1863" s="14">
        <v>2046</v>
      </c>
      <c r="M1863" s="4" t="s">
        <v>870</v>
      </c>
      <c r="N1863" s="4" t="s">
        <v>871</v>
      </c>
      <c r="O1863" s="4" t="s">
        <v>875</v>
      </c>
      <c r="P1863" s="4">
        <v>18</v>
      </c>
      <c r="Q1863" s="4" t="s">
        <v>874</v>
      </c>
      <c r="R1863" s="6">
        <v>6</v>
      </c>
      <c r="S1863" s="4" t="s">
        <v>874</v>
      </c>
      <c r="T1863" s="4">
        <v>425008</v>
      </c>
      <c r="U1863" s="4">
        <v>8425008</v>
      </c>
      <c r="V1863" s="4" t="s">
        <v>455</v>
      </c>
      <c r="W1863" s="4">
        <v>1023</v>
      </c>
      <c r="Y1863" s="31">
        <v>0.73108384458077713</v>
      </c>
      <c r="Z1863" s="33">
        <v>6</v>
      </c>
      <c r="AA1863" s="34">
        <v>0.12184730743012952</v>
      </c>
      <c r="AB1863" s="32">
        <v>0.16666666666666666</v>
      </c>
    </row>
    <row r="1864" spans="6:28" x14ac:dyDescent="0.2">
      <c r="F1864" s="24">
        <v>0.62317161477190441</v>
      </c>
      <c r="G1864" s="18">
        <v>0</v>
      </c>
      <c r="H1864" s="21" t="s">
        <v>3406</v>
      </c>
      <c r="I1864" s="16">
        <v>0</v>
      </c>
      <c r="J1864" s="23">
        <v>9930</v>
      </c>
      <c r="K1864" s="14">
        <v>8140</v>
      </c>
      <c r="L1864" s="14">
        <v>8286</v>
      </c>
      <c r="M1864" s="4" t="s">
        <v>870</v>
      </c>
      <c r="N1864" s="4" t="s">
        <v>871</v>
      </c>
      <c r="O1864" s="4" t="s">
        <v>875</v>
      </c>
      <c r="P1864" s="4">
        <v>18</v>
      </c>
      <c r="Q1864" s="4" t="s">
        <v>874</v>
      </c>
      <c r="R1864" s="6">
        <v>7</v>
      </c>
      <c r="S1864" s="4" t="s">
        <v>874</v>
      </c>
      <c r="T1864" s="4">
        <v>117024</v>
      </c>
      <c r="U1864" s="4">
        <v>8117024</v>
      </c>
      <c r="V1864" s="4" t="s">
        <v>1067</v>
      </c>
      <c r="W1864" s="4">
        <v>520</v>
      </c>
      <c r="Y1864" s="31">
        <v>0.62323569585673089</v>
      </c>
      <c r="Z1864" s="33">
        <v>12</v>
      </c>
      <c r="AA1864" s="34">
        <v>5.1936307988060905E-2</v>
      </c>
      <c r="AB1864" s="32">
        <v>8.3333333333333329E-2</v>
      </c>
    </row>
    <row r="1865" spans="6:28" x14ac:dyDescent="0.2">
      <c r="F1865" s="24">
        <v>8.9466275659824041E-2</v>
      </c>
      <c r="G1865" s="18">
        <v>0</v>
      </c>
      <c r="H1865" s="21" t="s">
        <v>3407</v>
      </c>
      <c r="I1865" s="16">
        <v>0</v>
      </c>
      <c r="J1865" s="23">
        <v>1052</v>
      </c>
      <c r="K1865" s="14">
        <v>814</v>
      </c>
      <c r="L1865" s="14">
        <v>2046</v>
      </c>
      <c r="M1865" s="4" t="s">
        <v>870</v>
      </c>
      <c r="N1865" s="4" t="s">
        <v>871</v>
      </c>
      <c r="O1865" s="4" t="s">
        <v>875</v>
      </c>
      <c r="P1865" s="4">
        <v>18</v>
      </c>
      <c r="Q1865" s="4" t="s">
        <v>874</v>
      </c>
      <c r="R1865" s="6">
        <v>8</v>
      </c>
      <c r="S1865" s="4" t="s">
        <v>874</v>
      </c>
      <c r="T1865" s="4">
        <v>425008</v>
      </c>
      <c r="U1865" s="4">
        <v>8425008</v>
      </c>
      <c r="V1865" s="4" t="s">
        <v>455</v>
      </c>
      <c r="W1865" s="4">
        <v>174</v>
      </c>
      <c r="Y1865" s="31">
        <v>0.73108384458077713</v>
      </c>
      <c r="Z1865" s="33">
        <v>6</v>
      </c>
      <c r="AA1865" s="34">
        <v>0.12184730743012952</v>
      </c>
      <c r="AB1865" s="32">
        <v>0.16666666666666666</v>
      </c>
    </row>
    <row r="1866" spans="6:28" x14ac:dyDescent="0.2">
      <c r="F1866" s="24">
        <v>1.6268116788321167</v>
      </c>
      <c r="G1866" s="18">
        <v>0.43264261490764966</v>
      </c>
      <c r="H1866" s="21" t="s">
        <v>3408</v>
      </c>
      <c r="I1866" s="16">
        <v>0.77237293705938326</v>
      </c>
      <c r="J1866" s="23">
        <v>2442</v>
      </c>
      <c r="K1866" s="14">
        <v>6268</v>
      </c>
      <c r="L1866" s="14">
        <v>2055</v>
      </c>
      <c r="M1866" s="4" t="s">
        <v>870</v>
      </c>
      <c r="N1866" s="4" t="s">
        <v>871</v>
      </c>
      <c r="O1866" s="4" t="s">
        <v>875</v>
      </c>
      <c r="P1866" s="4">
        <v>18</v>
      </c>
      <c r="Q1866" s="4" t="s">
        <v>874</v>
      </c>
      <c r="R1866" s="6">
        <v>11</v>
      </c>
      <c r="S1866" s="4" t="s">
        <v>874</v>
      </c>
      <c r="T1866" s="4">
        <v>117015</v>
      </c>
      <c r="U1866" s="4">
        <v>8117015</v>
      </c>
      <c r="V1866" s="4" t="s">
        <v>730</v>
      </c>
      <c r="W1866" s="4">
        <v>1369</v>
      </c>
      <c r="Y1866" s="31">
        <v>0.77315373896888062</v>
      </c>
      <c r="Z1866" s="33">
        <v>2</v>
      </c>
      <c r="AA1866" s="34">
        <v>0.38657686948444031</v>
      </c>
      <c r="AB1866" s="32">
        <v>0.5</v>
      </c>
    </row>
    <row r="1867" spans="6:28" x14ac:dyDescent="0.2">
      <c r="F1867" s="24">
        <v>0.49299999999999999</v>
      </c>
      <c r="G1867" s="18">
        <v>0.15916530278232405</v>
      </c>
      <c r="H1867" s="21" t="s">
        <v>3408</v>
      </c>
      <c r="I1867" s="16">
        <v>1</v>
      </c>
      <c r="J1867" s="23">
        <v>493</v>
      </c>
      <c r="K1867" s="14">
        <v>1654</v>
      </c>
      <c r="L1867" s="14">
        <v>389</v>
      </c>
      <c r="M1867" s="4" t="s">
        <v>870</v>
      </c>
      <c r="N1867" s="4" t="s">
        <v>871</v>
      </c>
      <c r="O1867" s="4" t="s">
        <v>875</v>
      </c>
      <c r="P1867" s="4">
        <v>18</v>
      </c>
      <c r="Q1867" s="4" t="s">
        <v>874</v>
      </c>
      <c r="R1867" s="6">
        <v>11</v>
      </c>
      <c r="S1867" s="4" t="s">
        <v>874</v>
      </c>
      <c r="T1867" s="4">
        <v>117061</v>
      </c>
      <c r="U1867" s="4">
        <v>8117061</v>
      </c>
      <c r="V1867" s="4" t="s">
        <v>1068</v>
      </c>
      <c r="W1867" s="4">
        <v>389</v>
      </c>
      <c r="Y1867" s="31">
        <v>0.80559936908517349</v>
      </c>
      <c r="Z1867" s="33">
        <v>1</v>
      </c>
      <c r="AA1867" s="34">
        <v>0.80559936908517349</v>
      </c>
      <c r="AB1867" s="32">
        <v>1</v>
      </c>
    </row>
    <row r="1868" spans="6:28" x14ac:dyDescent="0.2">
      <c r="F1868" s="24">
        <v>0.81518832116788331</v>
      </c>
      <c r="G1868" s="18">
        <v>0.21679534976380396</v>
      </c>
      <c r="H1868" s="21" t="s">
        <v>3408</v>
      </c>
      <c r="I1868" s="16">
        <v>0.77237293705938326</v>
      </c>
      <c r="J1868" s="23">
        <v>2442</v>
      </c>
      <c r="K1868" s="14">
        <v>6268</v>
      </c>
      <c r="L1868" s="14">
        <v>2055</v>
      </c>
      <c r="M1868" s="4" t="s">
        <v>870</v>
      </c>
      <c r="N1868" s="4" t="s">
        <v>871</v>
      </c>
      <c r="O1868" s="4" t="s">
        <v>875</v>
      </c>
      <c r="P1868" s="4">
        <v>18</v>
      </c>
      <c r="Q1868" s="4" t="s">
        <v>874</v>
      </c>
      <c r="R1868" s="6">
        <v>11</v>
      </c>
      <c r="S1868" s="4" t="s">
        <v>872</v>
      </c>
      <c r="T1868" s="4">
        <v>117015</v>
      </c>
      <c r="U1868" s="4">
        <v>8117015</v>
      </c>
      <c r="V1868" s="4" t="s">
        <v>730</v>
      </c>
      <c r="W1868" s="4">
        <v>686</v>
      </c>
      <c r="Y1868" s="31">
        <v>0.77315373896888062</v>
      </c>
      <c r="Z1868" s="33">
        <v>2</v>
      </c>
      <c r="AA1868" s="34">
        <v>0.38657686948444031</v>
      </c>
      <c r="AB1868" s="32">
        <v>0.5</v>
      </c>
    </row>
    <row r="1869" spans="6:28" x14ac:dyDescent="0.2">
      <c r="F1869" s="24">
        <v>0.69267921795800147</v>
      </c>
      <c r="G1869" s="18">
        <v>0</v>
      </c>
      <c r="H1869" s="21" t="s">
        <v>3409</v>
      </c>
      <c r="I1869" s="16">
        <v>0</v>
      </c>
      <c r="J1869" s="23">
        <v>9930</v>
      </c>
      <c r="K1869" s="14">
        <v>8140</v>
      </c>
      <c r="L1869" s="14">
        <v>8286</v>
      </c>
      <c r="M1869" s="4" t="s">
        <v>870</v>
      </c>
      <c r="N1869" s="4" t="s">
        <v>871</v>
      </c>
      <c r="O1869" s="4" t="s">
        <v>875</v>
      </c>
      <c r="P1869" s="4">
        <v>18</v>
      </c>
      <c r="Q1869" s="4" t="s">
        <v>874</v>
      </c>
      <c r="R1869" s="6">
        <v>12</v>
      </c>
      <c r="S1869" s="4" t="s">
        <v>874</v>
      </c>
      <c r="T1869" s="4">
        <v>117024</v>
      </c>
      <c r="U1869" s="4">
        <v>8117024</v>
      </c>
      <c r="V1869" s="4" t="s">
        <v>1067</v>
      </c>
      <c r="W1869" s="4">
        <v>578</v>
      </c>
      <c r="Y1869" s="31">
        <v>0.62323569585673089</v>
      </c>
      <c r="Z1869" s="33">
        <v>12</v>
      </c>
      <c r="AA1869" s="34">
        <v>5.1936307988060905E-2</v>
      </c>
      <c r="AB1869" s="32">
        <v>8.3333333333333329E-2</v>
      </c>
    </row>
    <row r="1870" spans="6:28" x14ac:dyDescent="0.2">
      <c r="F1870" s="24">
        <v>0</v>
      </c>
      <c r="G1870" s="18">
        <v>0</v>
      </c>
      <c r="H1870" s="21" t="s">
        <v>3409</v>
      </c>
      <c r="I1870" s="16">
        <v>0</v>
      </c>
      <c r="J1870" s="23">
        <v>441</v>
      </c>
      <c r="K1870" s="14">
        <v>442</v>
      </c>
      <c r="L1870" s="14">
        <v>921</v>
      </c>
      <c r="M1870" s="4" t="s">
        <v>870</v>
      </c>
      <c r="N1870" s="4" t="s">
        <v>871</v>
      </c>
      <c r="O1870" s="4" t="s">
        <v>875</v>
      </c>
      <c r="P1870" s="4">
        <v>18</v>
      </c>
      <c r="Q1870" s="4" t="s">
        <v>874</v>
      </c>
      <c r="R1870" s="6">
        <v>12</v>
      </c>
      <c r="S1870" s="4" t="s">
        <v>874</v>
      </c>
      <c r="T1870" s="4">
        <v>136061</v>
      </c>
      <c r="U1870" s="4">
        <v>8136061</v>
      </c>
      <c r="V1870" s="4" t="s">
        <v>26</v>
      </c>
      <c r="W1870" s="4">
        <v>0</v>
      </c>
      <c r="Y1870" s="31">
        <v>0.75554323725055428</v>
      </c>
      <c r="Z1870" s="33">
        <v>4</v>
      </c>
      <c r="AA1870" s="34">
        <v>0.18888580931263857</v>
      </c>
      <c r="AB1870" s="32">
        <v>0.25</v>
      </c>
    </row>
    <row r="1871" spans="6:28" x14ac:dyDescent="0.2">
      <c r="F1871" s="24">
        <v>1.0469999999999999</v>
      </c>
      <c r="G1871" s="18">
        <v>0</v>
      </c>
      <c r="H1871" s="21" t="s">
        <v>3410</v>
      </c>
      <c r="I1871" s="16">
        <v>0</v>
      </c>
      <c r="J1871" s="23">
        <v>1047</v>
      </c>
      <c r="K1871" s="14">
        <v>1291</v>
      </c>
      <c r="L1871" s="14">
        <v>1993</v>
      </c>
      <c r="M1871" s="4" t="s">
        <v>870</v>
      </c>
      <c r="N1871" s="4" t="s">
        <v>871</v>
      </c>
      <c r="O1871" s="4" t="s">
        <v>875</v>
      </c>
      <c r="P1871" s="4">
        <v>18</v>
      </c>
      <c r="Q1871" s="4" t="s">
        <v>874</v>
      </c>
      <c r="R1871" s="6">
        <v>13</v>
      </c>
      <c r="S1871" s="4" t="s">
        <v>874</v>
      </c>
      <c r="T1871" s="4">
        <v>117025</v>
      </c>
      <c r="U1871" s="4">
        <v>8117025</v>
      </c>
      <c r="V1871" s="4" t="s">
        <v>737</v>
      </c>
      <c r="W1871" s="4">
        <v>1993</v>
      </c>
      <c r="Y1871" s="31">
        <v>0.75825444470099279</v>
      </c>
      <c r="Z1871" s="33">
        <v>1</v>
      </c>
      <c r="AA1871" s="34">
        <v>0.75825444470099279</v>
      </c>
      <c r="AB1871" s="32">
        <v>1</v>
      </c>
    </row>
    <row r="1872" spans="6:28" x14ac:dyDescent="0.2">
      <c r="F1872" s="24">
        <v>1.5389999999999999</v>
      </c>
      <c r="G1872" s="18">
        <v>0</v>
      </c>
      <c r="H1872" s="21" t="s">
        <v>3411</v>
      </c>
      <c r="I1872" s="16">
        <v>0</v>
      </c>
      <c r="J1872" s="23">
        <v>1539</v>
      </c>
      <c r="K1872" s="14">
        <v>1880</v>
      </c>
      <c r="L1872" s="14">
        <v>2053</v>
      </c>
      <c r="M1872" s="4" t="s">
        <v>870</v>
      </c>
      <c r="N1872" s="4" t="s">
        <v>871</v>
      </c>
      <c r="O1872" s="4" t="s">
        <v>875</v>
      </c>
      <c r="P1872" s="4">
        <v>18</v>
      </c>
      <c r="Q1872" s="4" t="s">
        <v>874</v>
      </c>
      <c r="R1872" s="6">
        <v>14</v>
      </c>
      <c r="S1872" s="4" t="s">
        <v>874</v>
      </c>
      <c r="T1872" s="4">
        <v>117033</v>
      </c>
      <c r="U1872" s="4">
        <v>8117033</v>
      </c>
      <c r="V1872" s="4" t="s">
        <v>742</v>
      </c>
      <c r="W1872" s="4">
        <v>2053</v>
      </c>
      <c r="Y1872" s="31">
        <v>0.71875</v>
      </c>
      <c r="Z1872" s="33">
        <v>1</v>
      </c>
      <c r="AA1872" s="34">
        <v>0.71875</v>
      </c>
      <c r="AB1872" s="32">
        <v>1</v>
      </c>
    </row>
    <row r="1873" spans="6:28" x14ac:dyDescent="0.2">
      <c r="F1873" s="24">
        <v>0.13162854349951122</v>
      </c>
      <c r="G1873" s="18">
        <v>0</v>
      </c>
      <c r="H1873" s="21" t="s">
        <v>3412</v>
      </c>
      <c r="I1873" s="16">
        <v>0</v>
      </c>
      <c r="J1873" s="23">
        <v>1052</v>
      </c>
      <c r="K1873" s="14">
        <v>814</v>
      </c>
      <c r="L1873" s="14">
        <v>2046</v>
      </c>
      <c r="M1873" s="4" t="s">
        <v>870</v>
      </c>
      <c r="N1873" s="4" t="s">
        <v>871</v>
      </c>
      <c r="O1873" s="4" t="s">
        <v>875</v>
      </c>
      <c r="P1873" s="4">
        <v>18</v>
      </c>
      <c r="Q1873" s="4" t="s">
        <v>874</v>
      </c>
      <c r="R1873" s="6">
        <v>15</v>
      </c>
      <c r="S1873" s="4" t="s">
        <v>874</v>
      </c>
      <c r="T1873" s="4">
        <v>425008</v>
      </c>
      <c r="U1873" s="4">
        <v>8425008</v>
      </c>
      <c r="V1873" s="4" t="s">
        <v>455</v>
      </c>
      <c r="W1873" s="4">
        <v>256</v>
      </c>
      <c r="Y1873" s="31">
        <v>0.73108384458077713</v>
      </c>
      <c r="Z1873" s="33">
        <v>6</v>
      </c>
      <c r="AA1873" s="34">
        <v>0.12184730743012952</v>
      </c>
      <c r="AB1873" s="32">
        <v>0.16666666666666666</v>
      </c>
    </row>
    <row r="1874" spans="6:28" x14ac:dyDescent="0.2">
      <c r="F1874" s="24">
        <v>0.21811006517016657</v>
      </c>
      <c r="G1874" s="18">
        <v>0</v>
      </c>
      <c r="H1874" s="21" t="s">
        <v>3413</v>
      </c>
      <c r="I1874" s="16">
        <v>0</v>
      </c>
      <c r="J1874" s="23">
        <v>9930</v>
      </c>
      <c r="K1874" s="14">
        <v>8140</v>
      </c>
      <c r="L1874" s="14">
        <v>8286</v>
      </c>
      <c r="M1874" s="4" t="s">
        <v>870</v>
      </c>
      <c r="N1874" s="4" t="s">
        <v>871</v>
      </c>
      <c r="O1874" s="4" t="s">
        <v>875</v>
      </c>
      <c r="P1874" s="4">
        <v>18</v>
      </c>
      <c r="Q1874" s="4" t="s">
        <v>874</v>
      </c>
      <c r="R1874" s="6">
        <v>16</v>
      </c>
      <c r="S1874" s="4" t="s">
        <v>874</v>
      </c>
      <c r="T1874" s="4">
        <v>117024</v>
      </c>
      <c r="U1874" s="4">
        <v>8117024</v>
      </c>
      <c r="V1874" s="4" t="s">
        <v>1067</v>
      </c>
      <c r="W1874" s="4">
        <v>182</v>
      </c>
      <c r="Y1874" s="31">
        <v>0.62323569585673089</v>
      </c>
      <c r="Z1874" s="33">
        <v>12</v>
      </c>
      <c r="AA1874" s="34">
        <v>5.1936307988060905E-2</v>
      </c>
      <c r="AB1874" s="32">
        <v>8.3333333333333329E-2</v>
      </c>
    </row>
    <row r="1875" spans="6:28" x14ac:dyDescent="0.2">
      <c r="F1875" s="24">
        <v>1.0982570135746605</v>
      </c>
      <c r="G1875" s="18">
        <v>0.70141852267826543</v>
      </c>
      <c r="H1875" s="21" t="s">
        <v>3414</v>
      </c>
      <c r="I1875" s="16">
        <v>0.70141852267826543</v>
      </c>
      <c r="J1875" s="23">
        <v>1198</v>
      </c>
      <c r="K1875" s="14">
        <v>3200</v>
      </c>
      <c r="L1875" s="14">
        <v>1105</v>
      </c>
      <c r="M1875" s="4" t="s">
        <v>870</v>
      </c>
      <c r="N1875" s="4" t="s">
        <v>871</v>
      </c>
      <c r="O1875" s="4" t="s">
        <v>875</v>
      </c>
      <c r="P1875" s="4">
        <v>18</v>
      </c>
      <c r="Q1875" s="4" t="s">
        <v>874</v>
      </c>
      <c r="R1875" s="6">
        <v>17</v>
      </c>
      <c r="S1875" s="4" t="s">
        <v>874</v>
      </c>
      <c r="T1875" s="4">
        <v>117010</v>
      </c>
      <c r="U1875" s="4">
        <v>8117010</v>
      </c>
      <c r="V1875" s="4" t="s">
        <v>727</v>
      </c>
      <c r="W1875" s="4">
        <v>1013</v>
      </c>
      <c r="Y1875" s="31">
        <v>0.78230056332909326</v>
      </c>
      <c r="Z1875" s="33">
        <v>2</v>
      </c>
      <c r="AA1875" s="34">
        <v>0.39115028166454663</v>
      </c>
      <c r="AB1875" s="32">
        <v>0.5</v>
      </c>
    </row>
    <row r="1876" spans="6:28" x14ac:dyDescent="0.2">
      <c r="F1876" s="24">
        <v>9.9742986425339367E-2</v>
      </c>
      <c r="G1876" s="18">
        <v>0.24259588002406171</v>
      </c>
      <c r="H1876" s="21" t="s">
        <v>3415</v>
      </c>
      <c r="I1876" s="16">
        <v>0.70141852267826543</v>
      </c>
      <c r="J1876" s="23">
        <v>1198</v>
      </c>
      <c r="K1876" s="14">
        <v>3200</v>
      </c>
      <c r="L1876" s="14">
        <v>1105</v>
      </c>
      <c r="M1876" s="4" t="s">
        <v>870</v>
      </c>
      <c r="N1876" s="4" t="s">
        <v>871</v>
      </c>
      <c r="O1876" s="4" t="s">
        <v>875</v>
      </c>
      <c r="P1876" s="4">
        <v>18</v>
      </c>
      <c r="Q1876" s="4" t="s">
        <v>874</v>
      </c>
      <c r="R1876" s="6">
        <v>18</v>
      </c>
      <c r="S1876" s="4" t="s">
        <v>874</v>
      </c>
      <c r="T1876" s="4">
        <v>117010</v>
      </c>
      <c r="U1876" s="4">
        <v>8117010</v>
      </c>
      <c r="V1876" s="4" t="s">
        <v>727</v>
      </c>
      <c r="W1876" s="4">
        <v>92</v>
      </c>
      <c r="Y1876" s="31">
        <v>0.78230056332909326</v>
      </c>
      <c r="Z1876" s="33">
        <v>2</v>
      </c>
      <c r="AA1876" s="34">
        <v>0.39115028166454663</v>
      </c>
      <c r="AB1876" s="32">
        <v>0.5</v>
      </c>
    </row>
    <row r="1877" spans="6:28" x14ac:dyDescent="0.2">
      <c r="F1877" s="24">
        <v>0.20852280955829111</v>
      </c>
      <c r="G1877" s="18">
        <v>0</v>
      </c>
      <c r="H1877" s="21" t="s">
        <v>3415</v>
      </c>
      <c r="I1877" s="16">
        <v>0</v>
      </c>
      <c r="J1877" s="23">
        <v>9930</v>
      </c>
      <c r="K1877" s="14">
        <v>8140</v>
      </c>
      <c r="L1877" s="14">
        <v>8286</v>
      </c>
      <c r="M1877" s="4" t="s">
        <v>870</v>
      </c>
      <c r="N1877" s="4" t="s">
        <v>871</v>
      </c>
      <c r="O1877" s="4" t="s">
        <v>875</v>
      </c>
      <c r="P1877" s="4">
        <v>18</v>
      </c>
      <c r="Q1877" s="4" t="s">
        <v>874</v>
      </c>
      <c r="R1877" s="6">
        <v>18</v>
      </c>
      <c r="S1877" s="4" t="s">
        <v>874</v>
      </c>
      <c r="T1877" s="4">
        <v>117024</v>
      </c>
      <c r="U1877" s="4">
        <v>8117024</v>
      </c>
      <c r="V1877" s="4" t="s">
        <v>1067</v>
      </c>
      <c r="W1877" s="4">
        <v>174</v>
      </c>
      <c r="Y1877" s="31">
        <v>0.62323569585673089</v>
      </c>
      <c r="Z1877" s="33">
        <v>12</v>
      </c>
      <c r="AA1877" s="34">
        <v>5.1936307988060905E-2</v>
      </c>
      <c r="AB1877" s="32">
        <v>8.3333333333333329E-2</v>
      </c>
    </row>
    <row r="1878" spans="6:28" x14ac:dyDescent="0.2">
      <c r="F1878" s="24">
        <v>0.14602541544477027</v>
      </c>
      <c r="G1878" s="18">
        <v>0</v>
      </c>
      <c r="H1878" s="21" t="s">
        <v>3416</v>
      </c>
      <c r="I1878" s="16">
        <v>0</v>
      </c>
      <c r="J1878" s="23">
        <v>1052</v>
      </c>
      <c r="K1878" s="14">
        <v>814</v>
      </c>
      <c r="L1878" s="14">
        <v>2046</v>
      </c>
      <c r="M1878" s="4" t="s">
        <v>870</v>
      </c>
      <c r="N1878" s="4" t="s">
        <v>871</v>
      </c>
      <c r="O1878" s="4" t="s">
        <v>875</v>
      </c>
      <c r="P1878" s="4">
        <v>18</v>
      </c>
      <c r="Q1878" s="4" t="s">
        <v>874</v>
      </c>
      <c r="R1878" s="6">
        <v>19</v>
      </c>
      <c r="S1878" s="4" t="s">
        <v>874</v>
      </c>
      <c r="T1878" s="4">
        <v>425008</v>
      </c>
      <c r="U1878" s="4">
        <v>8425008</v>
      </c>
      <c r="V1878" s="4" t="s">
        <v>455</v>
      </c>
      <c r="W1878" s="4">
        <v>284</v>
      </c>
      <c r="Y1878" s="31">
        <v>0.73108384458077713</v>
      </c>
      <c r="Z1878" s="33">
        <v>6</v>
      </c>
      <c r="AA1878" s="34">
        <v>0.12184730743012952</v>
      </c>
      <c r="AB1878" s="32">
        <v>0.16666666666666666</v>
      </c>
    </row>
    <row r="1879" spans="6:28" x14ac:dyDescent="0.2">
      <c r="F1879" s="24">
        <v>9.8721407624633425E-2</v>
      </c>
      <c r="G1879" s="18">
        <v>0</v>
      </c>
      <c r="H1879" s="21" t="s">
        <v>3417</v>
      </c>
      <c r="I1879" s="16">
        <v>0</v>
      </c>
      <c r="J1879" s="23">
        <v>1052</v>
      </c>
      <c r="K1879" s="14">
        <v>814</v>
      </c>
      <c r="L1879" s="14">
        <v>2046</v>
      </c>
      <c r="M1879" s="4" t="s">
        <v>870</v>
      </c>
      <c r="N1879" s="4" t="s">
        <v>871</v>
      </c>
      <c r="O1879" s="4" t="s">
        <v>875</v>
      </c>
      <c r="P1879" s="4">
        <v>18</v>
      </c>
      <c r="Q1879" s="4" t="s">
        <v>874</v>
      </c>
      <c r="R1879" s="6">
        <v>20</v>
      </c>
      <c r="S1879" s="4" t="s">
        <v>874</v>
      </c>
      <c r="T1879" s="4">
        <v>425008</v>
      </c>
      <c r="U1879" s="4">
        <v>8425008</v>
      </c>
      <c r="V1879" s="4" t="s">
        <v>455</v>
      </c>
      <c r="W1879" s="4">
        <v>192</v>
      </c>
      <c r="Y1879" s="31">
        <v>0.73108384458077713</v>
      </c>
      <c r="Z1879" s="33">
        <v>6</v>
      </c>
      <c r="AA1879" s="34">
        <v>0.12184730743012952</v>
      </c>
      <c r="AB1879" s="32">
        <v>0.16666666666666666</v>
      </c>
    </row>
    <row r="1880" spans="6:28" x14ac:dyDescent="0.2">
      <c r="F1880" s="24">
        <v>1.6620297833935018</v>
      </c>
      <c r="G1880" s="18">
        <v>9.6264673446063674E-6</v>
      </c>
      <c r="H1880" s="21" t="s">
        <v>3418</v>
      </c>
      <c r="I1880" s="16">
        <v>1.8088398786586524E-5</v>
      </c>
      <c r="J1880" s="23">
        <v>3123</v>
      </c>
      <c r="K1880" s="14">
        <v>3351</v>
      </c>
      <c r="L1880" s="14">
        <v>3324</v>
      </c>
      <c r="M1880" s="4" t="s">
        <v>870</v>
      </c>
      <c r="N1880" s="4" t="s">
        <v>871</v>
      </c>
      <c r="O1880" s="4" t="s">
        <v>875</v>
      </c>
      <c r="P1880" s="4">
        <v>18</v>
      </c>
      <c r="Q1880" s="4" t="s">
        <v>874</v>
      </c>
      <c r="R1880" s="6">
        <v>21</v>
      </c>
      <c r="S1880" s="4" t="s">
        <v>870</v>
      </c>
      <c r="T1880" s="4">
        <v>117049</v>
      </c>
      <c r="U1880" s="4">
        <v>8117049</v>
      </c>
      <c r="V1880" s="4" t="s">
        <v>1069</v>
      </c>
      <c r="W1880" s="4">
        <v>1769</v>
      </c>
      <c r="Y1880" s="31">
        <v>0.68126148193508884</v>
      </c>
      <c r="Z1880" s="33">
        <v>2</v>
      </c>
      <c r="AA1880" s="34">
        <v>0.34063074096754442</v>
      </c>
      <c r="AB1880" s="32">
        <v>0.5</v>
      </c>
    </row>
    <row r="1881" spans="6:28" x14ac:dyDescent="0.2">
      <c r="F1881" s="24">
        <v>1.4609702166064984</v>
      </c>
      <c r="G1881" s="18">
        <v>8.461931441980158E-6</v>
      </c>
      <c r="H1881" s="21" t="s">
        <v>3418</v>
      </c>
      <c r="I1881" s="16">
        <v>1.8088398786586524E-5</v>
      </c>
      <c r="J1881" s="23">
        <v>3123</v>
      </c>
      <c r="K1881" s="14">
        <v>3351</v>
      </c>
      <c r="L1881" s="14">
        <v>3324</v>
      </c>
      <c r="M1881" s="4" t="s">
        <v>870</v>
      </c>
      <c r="N1881" s="4" t="s">
        <v>871</v>
      </c>
      <c r="O1881" s="4" t="s">
        <v>875</v>
      </c>
      <c r="P1881" s="4">
        <v>18</v>
      </c>
      <c r="Q1881" s="4" t="s">
        <v>874</v>
      </c>
      <c r="R1881" s="6">
        <v>21</v>
      </c>
      <c r="S1881" s="4" t="s">
        <v>872</v>
      </c>
      <c r="T1881" s="4">
        <v>117049</v>
      </c>
      <c r="U1881" s="4">
        <v>8117049</v>
      </c>
      <c r="V1881" s="4" t="s">
        <v>1069</v>
      </c>
      <c r="W1881" s="4">
        <v>1555</v>
      </c>
      <c r="Y1881" s="31">
        <v>0.68126148193508884</v>
      </c>
      <c r="Z1881" s="33">
        <v>2</v>
      </c>
      <c r="AA1881" s="34">
        <v>0.34063074096754442</v>
      </c>
      <c r="AB1881" s="32">
        <v>0.5</v>
      </c>
    </row>
    <row r="1882" spans="6:28" x14ac:dyDescent="0.2">
      <c r="F1882" s="24">
        <v>0.58721940622737145</v>
      </c>
      <c r="G1882" s="18">
        <v>0</v>
      </c>
      <c r="H1882" s="21" t="s">
        <v>3419</v>
      </c>
      <c r="I1882" s="16">
        <v>0</v>
      </c>
      <c r="J1882" s="23">
        <v>9930</v>
      </c>
      <c r="K1882" s="14">
        <v>8140</v>
      </c>
      <c r="L1882" s="14">
        <v>8286</v>
      </c>
      <c r="M1882" s="4" t="s">
        <v>870</v>
      </c>
      <c r="N1882" s="4" t="s">
        <v>871</v>
      </c>
      <c r="O1882" s="4" t="s">
        <v>875</v>
      </c>
      <c r="P1882" s="4">
        <v>18</v>
      </c>
      <c r="Q1882" s="4" t="s">
        <v>874</v>
      </c>
      <c r="R1882" s="6">
        <v>22</v>
      </c>
      <c r="S1882" s="4" t="s">
        <v>874</v>
      </c>
      <c r="T1882" s="4">
        <v>117024</v>
      </c>
      <c r="U1882" s="4">
        <v>8117024</v>
      </c>
      <c r="V1882" s="4" t="s">
        <v>1067</v>
      </c>
      <c r="W1882" s="4">
        <v>490</v>
      </c>
      <c r="Y1882" s="31">
        <v>0.62323569585673089</v>
      </c>
      <c r="Z1882" s="33">
        <v>12</v>
      </c>
      <c r="AA1882" s="34">
        <v>5.1936307988060905E-2</v>
      </c>
      <c r="AB1882" s="32">
        <v>8.3333333333333329E-2</v>
      </c>
    </row>
    <row r="1883" spans="6:28" x14ac:dyDescent="0.2">
      <c r="F1883" s="24">
        <v>0.30233316506814745</v>
      </c>
      <c r="G1883" s="18">
        <v>0</v>
      </c>
      <c r="H1883" s="21" t="s">
        <v>3420</v>
      </c>
      <c r="I1883" s="16">
        <v>0</v>
      </c>
      <c r="J1883" s="23">
        <v>694</v>
      </c>
      <c r="K1883" s="14">
        <v>1077</v>
      </c>
      <c r="L1883" s="14">
        <v>1981</v>
      </c>
      <c r="M1883" s="4" t="s">
        <v>870</v>
      </c>
      <c r="N1883" s="4" t="s">
        <v>871</v>
      </c>
      <c r="O1883" s="4" t="s">
        <v>875</v>
      </c>
      <c r="P1883" s="4">
        <v>18</v>
      </c>
      <c r="Q1883" s="4" t="s">
        <v>874</v>
      </c>
      <c r="R1883" s="6">
        <v>23</v>
      </c>
      <c r="S1883" s="4" t="s">
        <v>874</v>
      </c>
      <c r="T1883" s="4">
        <v>117007</v>
      </c>
      <c r="U1883" s="4">
        <v>8117007</v>
      </c>
      <c r="V1883" s="4" t="s">
        <v>725</v>
      </c>
      <c r="W1883" s="4">
        <v>863</v>
      </c>
      <c r="Y1883" s="31">
        <v>0.81503198294243073</v>
      </c>
      <c r="Z1883" s="33">
        <v>3</v>
      </c>
      <c r="AA1883" s="34">
        <v>0.27167732764747693</v>
      </c>
      <c r="AB1883" s="32">
        <v>0.33333333333333331</v>
      </c>
    </row>
    <row r="1884" spans="6:28" x14ac:dyDescent="0.2">
      <c r="F1884" s="24">
        <v>0.24487935386168605</v>
      </c>
      <c r="G1884" s="18">
        <v>0</v>
      </c>
      <c r="H1884" s="21" t="s">
        <v>3421</v>
      </c>
      <c r="I1884" s="16">
        <v>0</v>
      </c>
      <c r="J1884" s="23">
        <v>694</v>
      </c>
      <c r="K1884" s="14">
        <v>1077</v>
      </c>
      <c r="L1884" s="14">
        <v>1981</v>
      </c>
      <c r="M1884" s="4" t="s">
        <v>870</v>
      </c>
      <c r="N1884" s="4" t="s">
        <v>871</v>
      </c>
      <c r="O1884" s="4" t="s">
        <v>875</v>
      </c>
      <c r="P1884" s="4">
        <v>18</v>
      </c>
      <c r="Q1884" s="4" t="s">
        <v>874</v>
      </c>
      <c r="R1884" s="6">
        <v>24</v>
      </c>
      <c r="S1884" s="4" t="s">
        <v>874</v>
      </c>
      <c r="T1884" s="4">
        <v>117007</v>
      </c>
      <c r="U1884" s="4">
        <v>8117007</v>
      </c>
      <c r="V1884" s="4" t="s">
        <v>725</v>
      </c>
      <c r="W1884" s="4">
        <v>699</v>
      </c>
      <c r="Y1884" s="31">
        <v>0.81503198294243073</v>
      </c>
      <c r="Z1884" s="33">
        <v>3</v>
      </c>
      <c r="AA1884" s="34">
        <v>0.27167732764747693</v>
      </c>
      <c r="AB1884" s="32">
        <v>0.33333333333333331</v>
      </c>
    </row>
    <row r="1885" spans="6:28" x14ac:dyDescent="0.2">
      <c r="F1885" s="24">
        <v>0.14678748107016659</v>
      </c>
      <c r="G1885" s="18">
        <v>0</v>
      </c>
      <c r="H1885" s="21" t="s">
        <v>3422</v>
      </c>
      <c r="I1885" s="16">
        <v>0</v>
      </c>
      <c r="J1885" s="23">
        <v>694</v>
      </c>
      <c r="K1885" s="14">
        <v>1077</v>
      </c>
      <c r="L1885" s="14">
        <v>1981</v>
      </c>
      <c r="M1885" s="4" t="s">
        <v>870</v>
      </c>
      <c r="N1885" s="4" t="s">
        <v>871</v>
      </c>
      <c r="O1885" s="4" t="s">
        <v>875</v>
      </c>
      <c r="P1885" s="4">
        <v>18</v>
      </c>
      <c r="Q1885" s="4" t="s">
        <v>874</v>
      </c>
      <c r="R1885" s="6">
        <v>25</v>
      </c>
      <c r="S1885" s="4" t="s">
        <v>874</v>
      </c>
      <c r="T1885" s="4">
        <v>117007</v>
      </c>
      <c r="U1885" s="4">
        <v>8117007</v>
      </c>
      <c r="V1885" s="4" t="s">
        <v>725</v>
      </c>
      <c r="W1885" s="4">
        <v>419</v>
      </c>
      <c r="Y1885" s="31">
        <v>0.81503198294243073</v>
      </c>
      <c r="Z1885" s="33">
        <v>3</v>
      </c>
      <c r="AA1885" s="34">
        <v>0.27167732764747693</v>
      </c>
      <c r="AB1885" s="32">
        <v>0.33333333333333331</v>
      </c>
    </row>
    <row r="1886" spans="6:28" x14ac:dyDescent="0.2">
      <c r="F1886" s="24">
        <v>8.8999999999999996E-2</v>
      </c>
      <c r="G1886" s="18">
        <v>6.2633419244210967E-2</v>
      </c>
      <c r="H1886" s="21" t="s">
        <v>3423</v>
      </c>
      <c r="I1886" s="16">
        <v>0.85117210767773877</v>
      </c>
      <c r="J1886" s="23">
        <v>89</v>
      </c>
      <c r="K1886" s="14">
        <v>253</v>
      </c>
      <c r="L1886" s="14">
        <v>78</v>
      </c>
      <c r="M1886" s="4" t="s">
        <v>870</v>
      </c>
      <c r="N1886" s="4" t="s">
        <v>871</v>
      </c>
      <c r="O1886" s="4" t="s">
        <v>875</v>
      </c>
      <c r="P1886" s="4">
        <v>18</v>
      </c>
      <c r="Q1886" s="4" t="s">
        <v>874</v>
      </c>
      <c r="R1886" s="6">
        <v>26</v>
      </c>
      <c r="S1886" s="4" t="s">
        <v>874</v>
      </c>
      <c r="T1886" s="4">
        <v>117016</v>
      </c>
      <c r="U1886" s="4">
        <v>8117016</v>
      </c>
      <c r="V1886" s="4" t="s">
        <v>731</v>
      </c>
      <c r="W1886" s="4">
        <v>78</v>
      </c>
      <c r="Y1886" s="31">
        <v>0.78809523809523807</v>
      </c>
      <c r="Z1886" s="33">
        <v>1</v>
      </c>
      <c r="AA1886" s="34">
        <v>0.78809523809523807</v>
      </c>
      <c r="AB1886" s="32">
        <v>1</v>
      </c>
    </row>
    <row r="1887" spans="6:28" x14ac:dyDescent="0.2">
      <c r="F1887" s="24">
        <v>0.28399999999999997</v>
      </c>
      <c r="G1887" s="18">
        <v>2.4343738408294679E-2</v>
      </c>
      <c r="H1887" s="21" t="s">
        <v>3423</v>
      </c>
      <c r="I1887" s="16">
        <v>0.12587494006240174</v>
      </c>
      <c r="J1887" s="23">
        <v>284</v>
      </c>
      <c r="K1887" s="14">
        <v>347</v>
      </c>
      <c r="L1887" s="14">
        <v>205</v>
      </c>
      <c r="M1887" s="4" t="s">
        <v>870</v>
      </c>
      <c r="N1887" s="4" t="s">
        <v>871</v>
      </c>
      <c r="O1887" s="4" t="s">
        <v>875</v>
      </c>
      <c r="P1887" s="4">
        <v>18</v>
      </c>
      <c r="Q1887" s="4" t="s">
        <v>874</v>
      </c>
      <c r="R1887" s="6">
        <v>26</v>
      </c>
      <c r="S1887" s="4" t="s">
        <v>874</v>
      </c>
      <c r="T1887" s="4">
        <v>117031</v>
      </c>
      <c r="U1887" s="4">
        <v>8117031</v>
      </c>
      <c r="V1887" s="4" t="s">
        <v>741</v>
      </c>
      <c r="W1887" s="4">
        <v>205</v>
      </c>
      <c r="Y1887" s="31">
        <v>0.66028708133971292</v>
      </c>
      <c r="Z1887" s="33">
        <v>1</v>
      </c>
      <c r="AA1887" s="34">
        <v>0.66028708133971292</v>
      </c>
      <c r="AB1887" s="32">
        <v>1</v>
      </c>
    </row>
    <row r="1888" spans="6:28" x14ac:dyDescent="0.2">
      <c r="F1888" s="24">
        <v>0.33400000000000002</v>
      </c>
      <c r="G1888" s="18">
        <v>4.2748951762064877E-2</v>
      </c>
      <c r="H1888" s="21" t="s">
        <v>3423</v>
      </c>
      <c r="I1888" s="16">
        <v>0.17229615539083182</v>
      </c>
      <c r="J1888" s="23">
        <v>334</v>
      </c>
      <c r="K1888" s="14">
        <v>478</v>
      </c>
      <c r="L1888" s="14">
        <v>263</v>
      </c>
      <c r="M1888" s="4" t="s">
        <v>870</v>
      </c>
      <c r="N1888" s="4" t="s">
        <v>871</v>
      </c>
      <c r="O1888" s="4" t="s">
        <v>875</v>
      </c>
      <c r="P1888" s="4">
        <v>18</v>
      </c>
      <c r="Q1888" s="4" t="s">
        <v>874</v>
      </c>
      <c r="R1888" s="6">
        <v>26</v>
      </c>
      <c r="S1888" s="4" t="s">
        <v>874</v>
      </c>
      <c r="T1888" s="4">
        <v>117035</v>
      </c>
      <c r="U1888" s="4">
        <v>8117035</v>
      </c>
      <c r="V1888" s="4" t="s">
        <v>743</v>
      </c>
      <c r="W1888" s="4">
        <v>263</v>
      </c>
      <c r="Y1888" s="31">
        <v>0.68930232558139537</v>
      </c>
      <c r="Z1888" s="33">
        <v>1</v>
      </c>
      <c r="AA1888" s="34">
        <v>0.68930232558139537</v>
      </c>
      <c r="AB1888" s="32">
        <v>1</v>
      </c>
    </row>
    <row r="1889" spans="6:28" x14ac:dyDescent="0.2">
      <c r="F1889" s="24">
        <v>0.46100000000000002</v>
      </c>
      <c r="G1889" s="18">
        <v>0.11194009337278413</v>
      </c>
      <c r="H1889" s="21" t="s">
        <v>3423</v>
      </c>
      <c r="I1889" s="16">
        <v>0.23084921979601397</v>
      </c>
      <c r="J1889" s="23">
        <v>461</v>
      </c>
      <c r="K1889" s="14">
        <v>1006</v>
      </c>
      <c r="L1889" s="14">
        <v>514</v>
      </c>
      <c r="M1889" s="4" t="s">
        <v>870</v>
      </c>
      <c r="N1889" s="4" t="s">
        <v>871</v>
      </c>
      <c r="O1889" s="4" t="s">
        <v>875</v>
      </c>
      <c r="P1889" s="4">
        <v>18</v>
      </c>
      <c r="Q1889" s="4" t="s">
        <v>874</v>
      </c>
      <c r="R1889" s="6">
        <v>26</v>
      </c>
      <c r="S1889" s="4" t="s">
        <v>874</v>
      </c>
      <c r="T1889" s="4">
        <v>117058</v>
      </c>
      <c r="U1889" s="4">
        <v>8117058</v>
      </c>
      <c r="V1889" s="4" t="s">
        <v>751</v>
      </c>
      <c r="W1889" s="4">
        <v>514</v>
      </c>
      <c r="Y1889" s="31">
        <v>0.76728924785461883</v>
      </c>
      <c r="Z1889" s="33">
        <v>1</v>
      </c>
      <c r="AA1889" s="34">
        <v>0.76728924785461883</v>
      </c>
      <c r="AB1889" s="32">
        <v>1</v>
      </c>
    </row>
    <row r="1890" spans="6:28" x14ac:dyDescent="0.2">
      <c r="F1890" s="24">
        <v>0.51300000000000001</v>
      </c>
      <c r="G1890" s="18">
        <v>0</v>
      </c>
      <c r="H1890" s="21" t="s">
        <v>3424</v>
      </c>
      <c r="I1890" s="16">
        <v>0</v>
      </c>
      <c r="J1890" s="23">
        <v>513</v>
      </c>
      <c r="K1890" s="14">
        <v>526</v>
      </c>
      <c r="L1890" s="14">
        <v>1049</v>
      </c>
      <c r="M1890" s="4" t="s">
        <v>870</v>
      </c>
      <c r="N1890" s="4" t="s">
        <v>871</v>
      </c>
      <c r="O1890" s="4" t="s">
        <v>875</v>
      </c>
      <c r="P1890" s="4">
        <v>18</v>
      </c>
      <c r="Q1890" s="4" t="s">
        <v>874</v>
      </c>
      <c r="R1890" s="6">
        <v>28</v>
      </c>
      <c r="S1890" s="4" t="s">
        <v>874</v>
      </c>
      <c r="T1890" s="4">
        <v>117028</v>
      </c>
      <c r="U1890" s="4">
        <v>8117028</v>
      </c>
      <c r="V1890" s="4" t="s">
        <v>738</v>
      </c>
      <c r="W1890" s="4">
        <v>1049</v>
      </c>
      <c r="Y1890" s="31">
        <v>0.75431034482758619</v>
      </c>
      <c r="Z1890" s="33">
        <v>1</v>
      </c>
      <c r="AA1890" s="34">
        <v>0.75431034482758619</v>
      </c>
      <c r="AB1890" s="32">
        <v>1</v>
      </c>
    </row>
    <row r="1891" spans="6:28" x14ac:dyDescent="0.2">
      <c r="F1891" s="24">
        <v>0.2645089820359281</v>
      </c>
      <c r="G1891" s="18">
        <v>2.3268061738116921E-2</v>
      </c>
      <c r="H1891" s="21" t="s">
        <v>3425</v>
      </c>
      <c r="I1891" s="16">
        <v>0.14331984039919871</v>
      </c>
      <c r="J1891" s="23">
        <v>813</v>
      </c>
      <c r="K1891" s="14">
        <v>1745</v>
      </c>
      <c r="L1891" s="14">
        <v>1002</v>
      </c>
      <c r="M1891" s="4" t="s">
        <v>870</v>
      </c>
      <c r="N1891" s="4" t="s">
        <v>871</v>
      </c>
      <c r="O1891" s="4" t="s">
        <v>875</v>
      </c>
      <c r="P1891" s="4">
        <v>18</v>
      </c>
      <c r="Q1891" s="4" t="s">
        <v>874</v>
      </c>
      <c r="R1891" s="6">
        <v>32</v>
      </c>
      <c r="S1891" s="4" t="s">
        <v>870</v>
      </c>
      <c r="T1891" s="4">
        <v>117006</v>
      </c>
      <c r="U1891" s="4">
        <v>8117006</v>
      </c>
      <c r="V1891" s="4" t="s">
        <v>724</v>
      </c>
      <c r="W1891" s="4">
        <v>326</v>
      </c>
      <c r="Y1891" s="31">
        <v>0.77162921348314606</v>
      </c>
      <c r="Z1891" s="33">
        <v>3</v>
      </c>
      <c r="AA1891" s="34">
        <v>0.25720973782771533</v>
      </c>
      <c r="AB1891" s="32">
        <v>0.33333333333333331</v>
      </c>
    </row>
    <row r="1892" spans="6:28" x14ac:dyDescent="0.2">
      <c r="F1892" s="24">
        <v>0.18580538922155687</v>
      </c>
      <c r="G1892" s="18">
        <v>1.6344742754689494E-2</v>
      </c>
      <c r="H1892" s="21" t="s">
        <v>3425</v>
      </c>
      <c r="I1892" s="16">
        <v>0.14331984039919871</v>
      </c>
      <c r="J1892" s="23">
        <v>813</v>
      </c>
      <c r="K1892" s="14">
        <v>1745</v>
      </c>
      <c r="L1892" s="14">
        <v>1002</v>
      </c>
      <c r="M1892" s="4" t="s">
        <v>870</v>
      </c>
      <c r="N1892" s="4" t="s">
        <v>871</v>
      </c>
      <c r="O1892" s="4" t="s">
        <v>875</v>
      </c>
      <c r="P1892" s="4">
        <v>18</v>
      </c>
      <c r="Q1892" s="4" t="s">
        <v>874</v>
      </c>
      <c r="R1892" s="6">
        <v>32</v>
      </c>
      <c r="S1892" s="4" t="s">
        <v>872</v>
      </c>
      <c r="T1892" s="4">
        <v>117006</v>
      </c>
      <c r="U1892" s="4">
        <v>8117006</v>
      </c>
      <c r="V1892" s="4" t="s">
        <v>724</v>
      </c>
      <c r="W1892" s="4">
        <v>229</v>
      </c>
      <c r="Y1892" s="31">
        <v>0.77162921348314606</v>
      </c>
      <c r="Z1892" s="33">
        <v>3</v>
      </c>
      <c r="AA1892" s="34">
        <v>0.25720973782771533</v>
      </c>
      <c r="AB1892" s="32">
        <v>0.33333333333333331</v>
      </c>
    </row>
    <row r="1893" spans="6:28" x14ac:dyDescent="0.2">
      <c r="F1893" s="24">
        <v>1.0040079207920791</v>
      </c>
      <c r="G1893" s="18">
        <v>0.41421788601939635</v>
      </c>
      <c r="H1893" s="21" t="s">
        <v>3425</v>
      </c>
      <c r="I1893" s="16">
        <v>0.82678878243235376</v>
      </c>
      <c r="J1893" s="23">
        <v>1008</v>
      </c>
      <c r="K1893" s="14">
        <v>3212</v>
      </c>
      <c r="L1893" s="14">
        <v>1010</v>
      </c>
      <c r="M1893" s="4" t="s">
        <v>870</v>
      </c>
      <c r="N1893" s="4" t="s">
        <v>871</v>
      </c>
      <c r="O1893" s="4" t="s">
        <v>875</v>
      </c>
      <c r="P1893" s="4">
        <v>18</v>
      </c>
      <c r="Q1893" s="4" t="s">
        <v>874</v>
      </c>
      <c r="R1893" s="6">
        <v>32</v>
      </c>
      <c r="S1893" s="4" t="s">
        <v>872</v>
      </c>
      <c r="T1893" s="4">
        <v>117014</v>
      </c>
      <c r="U1893" s="4">
        <v>8117014</v>
      </c>
      <c r="V1893" s="4" t="s">
        <v>729</v>
      </c>
      <c r="W1893" s="4">
        <v>1006</v>
      </c>
      <c r="Y1893" s="31">
        <v>0.80726577437858504</v>
      </c>
      <c r="Z1893" s="33">
        <v>2</v>
      </c>
      <c r="AA1893" s="34">
        <v>0.40363288718929252</v>
      </c>
      <c r="AB1893" s="32">
        <v>0.5</v>
      </c>
    </row>
    <row r="1894" spans="6:28" x14ac:dyDescent="0.2">
      <c r="F1894" s="24">
        <v>0.36268562874251503</v>
      </c>
      <c r="G1894" s="18">
        <v>3.1904366861773815E-2</v>
      </c>
      <c r="H1894" s="21" t="s">
        <v>3425</v>
      </c>
      <c r="I1894" s="16">
        <v>0.14331984039919871</v>
      </c>
      <c r="J1894" s="23">
        <v>813</v>
      </c>
      <c r="K1894" s="14">
        <v>1745</v>
      </c>
      <c r="L1894" s="14">
        <v>1002</v>
      </c>
      <c r="M1894" s="4" t="s">
        <v>870</v>
      </c>
      <c r="N1894" s="4" t="s">
        <v>871</v>
      </c>
      <c r="O1894" s="4" t="s">
        <v>875</v>
      </c>
      <c r="P1894" s="4">
        <v>18</v>
      </c>
      <c r="Q1894" s="4" t="s">
        <v>874</v>
      </c>
      <c r="R1894" s="6">
        <v>32</v>
      </c>
      <c r="S1894" s="4" t="s">
        <v>873</v>
      </c>
      <c r="T1894" s="4">
        <v>117006</v>
      </c>
      <c r="U1894" s="4">
        <v>8117006</v>
      </c>
      <c r="V1894" s="4" t="s">
        <v>724</v>
      </c>
      <c r="W1894" s="4">
        <v>447</v>
      </c>
      <c r="Y1894" s="31">
        <v>0.77162921348314606</v>
      </c>
      <c r="Z1894" s="33">
        <v>3</v>
      </c>
      <c r="AA1894" s="34">
        <v>0.25720973782771533</v>
      </c>
      <c r="AB1894" s="32">
        <v>0.33333333333333331</v>
      </c>
    </row>
    <row r="1895" spans="6:28" x14ac:dyDescent="0.2">
      <c r="F1895" s="24">
        <v>0.43861694424330194</v>
      </c>
      <c r="G1895" s="18">
        <v>0</v>
      </c>
      <c r="H1895" s="21" t="s">
        <v>3426</v>
      </c>
      <c r="I1895" s="16">
        <v>0</v>
      </c>
      <c r="J1895" s="23">
        <v>9930</v>
      </c>
      <c r="K1895" s="14">
        <v>8140</v>
      </c>
      <c r="L1895" s="14">
        <v>8286</v>
      </c>
      <c r="M1895" s="4" t="s">
        <v>870</v>
      </c>
      <c r="N1895" s="4" t="s">
        <v>871</v>
      </c>
      <c r="O1895" s="4" t="s">
        <v>875</v>
      </c>
      <c r="P1895" s="4">
        <v>18</v>
      </c>
      <c r="Q1895" s="4" t="s">
        <v>870</v>
      </c>
      <c r="R1895" s="6">
        <v>2</v>
      </c>
      <c r="S1895" s="4" t="s">
        <v>870</v>
      </c>
      <c r="T1895" s="4">
        <v>117024</v>
      </c>
      <c r="U1895" s="4">
        <v>8117024</v>
      </c>
      <c r="V1895" s="4" t="s">
        <v>1067</v>
      </c>
      <c r="W1895" s="4">
        <v>366</v>
      </c>
      <c r="Y1895" s="31">
        <v>0.62323569585673089</v>
      </c>
      <c r="Z1895" s="33">
        <v>12</v>
      </c>
      <c r="AA1895" s="34">
        <v>5.1936307988060905E-2</v>
      </c>
      <c r="AB1895" s="32">
        <v>8.3333333333333329E-2</v>
      </c>
    </row>
    <row r="1896" spans="6:28" x14ac:dyDescent="0.2">
      <c r="F1896" s="24">
        <v>0.91198769007965241</v>
      </c>
      <c r="G1896" s="18">
        <v>0</v>
      </c>
      <c r="H1896" s="21" t="s">
        <v>3426</v>
      </c>
      <c r="I1896" s="16">
        <v>0</v>
      </c>
      <c r="J1896" s="23">
        <v>9930</v>
      </c>
      <c r="K1896" s="14">
        <v>8140</v>
      </c>
      <c r="L1896" s="14">
        <v>8286</v>
      </c>
      <c r="M1896" s="4" t="s">
        <v>870</v>
      </c>
      <c r="N1896" s="4" t="s">
        <v>871</v>
      </c>
      <c r="O1896" s="4" t="s">
        <v>875</v>
      </c>
      <c r="P1896" s="4">
        <v>18</v>
      </c>
      <c r="Q1896" s="4" t="s">
        <v>870</v>
      </c>
      <c r="R1896" s="6">
        <v>2</v>
      </c>
      <c r="S1896" s="4" t="s">
        <v>872</v>
      </c>
      <c r="T1896" s="4">
        <v>117024</v>
      </c>
      <c r="U1896" s="4">
        <v>8117024</v>
      </c>
      <c r="V1896" s="4" t="s">
        <v>1067</v>
      </c>
      <c r="W1896" s="4">
        <v>761</v>
      </c>
      <c r="Y1896" s="31">
        <v>0.62323569585673089</v>
      </c>
      <c r="Z1896" s="33">
        <v>12</v>
      </c>
      <c r="AA1896" s="34">
        <v>5.1936307988060905E-2</v>
      </c>
      <c r="AB1896" s="32">
        <v>8.3333333333333329E-2</v>
      </c>
    </row>
    <row r="1897" spans="6:28" x14ac:dyDescent="0.2">
      <c r="F1897" s="24">
        <v>1.7376900796524257</v>
      </c>
      <c r="G1897" s="18">
        <v>0</v>
      </c>
      <c r="H1897" s="21" t="s">
        <v>3427</v>
      </c>
      <c r="I1897" s="16">
        <v>0</v>
      </c>
      <c r="J1897" s="23">
        <v>9930</v>
      </c>
      <c r="K1897" s="14">
        <v>8140</v>
      </c>
      <c r="L1897" s="14">
        <v>8286</v>
      </c>
      <c r="M1897" s="4" t="s">
        <v>870</v>
      </c>
      <c r="N1897" s="4" t="s">
        <v>871</v>
      </c>
      <c r="O1897" s="4" t="s">
        <v>875</v>
      </c>
      <c r="P1897" s="4">
        <v>18</v>
      </c>
      <c r="Q1897" s="4" t="s">
        <v>870</v>
      </c>
      <c r="R1897" s="6">
        <v>3</v>
      </c>
      <c r="S1897" s="4" t="s">
        <v>874</v>
      </c>
      <c r="T1897" s="4">
        <v>117024</v>
      </c>
      <c r="U1897" s="4">
        <v>8117024</v>
      </c>
      <c r="V1897" s="4" t="s">
        <v>1067</v>
      </c>
      <c r="W1897" s="4">
        <v>1450</v>
      </c>
      <c r="Y1897" s="31">
        <v>0.62323569585673089</v>
      </c>
      <c r="Z1897" s="33">
        <v>12</v>
      </c>
      <c r="AA1897" s="34">
        <v>5.1936307988060905E-2</v>
      </c>
      <c r="AB1897" s="32">
        <v>8.3333333333333329E-2</v>
      </c>
    </row>
    <row r="1898" spans="6:28" x14ac:dyDescent="0.2">
      <c r="F1898" s="24">
        <v>0.45299782766111513</v>
      </c>
      <c r="G1898" s="18">
        <v>0</v>
      </c>
      <c r="H1898" s="21" t="s">
        <v>3428</v>
      </c>
      <c r="I1898" s="16">
        <v>0</v>
      </c>
      <c r="J1898" s="23">
        <v>9930</v>
      </c>
      <c r="K1898" s="14">
        <v>8140</v>
      </c>
      <c r="L1898" s="14">
        <v>8286</v>
      </c>
      <c r="M1898" s="4" t="s">
        <v>870</v>
      </c>
      <c r="N1898" s="4" t="s">
        <v>871</v>
      </c>
      <c r="O1898" s="4" t="s">
        <v>875</v>
      </c>
      <c r="P1898" s="4">
        <v>18</v>
      </c>
      <c r="Q1898" s="4" t="s">
        <v>870</v>
      </c>
      <c r="R1898" s="6">
        <v>5</v>
      </c>
      <c r="S1898" s="4" t="s">
        <v>874</v>
      </c>
      <c r="T1898" s="4">
        <v>117024</v>
      </c>
      <c r="U1898" s="4">
        <v>8117024</v>
      </c>
      <c r="V1898" s="4" t="s">
        <v>1067</v>
      </c>
      <c r="W1898" s="4">
        <v>378</v>
      </c>
      <c r="Y1898" s="31">
        <v>0.62323569585673089</v>
      </c>
      <c r="Z1898" s="33">
        <v>12</v>
      </c>
      <c r="AA1898" s="34">
        <v>5.1936307988060905E-2</v>
      </c>
      <c r="AB1898" s="32">
        <v>8.3333333333333329E-2</v>
      </c>
    </row>
    <row r="1899" spans="6:28" x14ac:dyDescent="0.2">
      <c r="F1899" s="24">
        <v>1.8119913106444605</v>
      </c>
      <c r="G1899" s="18">
        <v>0</v>
      </c>
      <c r="H1899" s="21" t="s">
        <v>3429</v>
      </c>
      <c r="I1899" s="16">
        <v>0</v>
      </c>
      <c r="J1899" s="23">
        <v>9930</v>
      </c>
      <c r="K1899" s="14">
        <v>8140</v>
      </c>
      <c r="L1899" s="14">
        <v>8286</v>
      </c>
      <c r="M1899" s="4" t="s">
        <v>870</v>
      </c>
      <c r="N1899" s="4" t="s">
        <v>871</v>
      </c>
      <c r="O1899" s="4" t="s">
        <v>875</v>
      </c>
      <c r="P1899" s="4">
        <v>18</v>
      </c>
      <c r="Q1899" s="4" t="s">
        <v>870</v>
      </c>
      <c r="R1899" s="6">
        <v>30</v>
      </c>
      <c r="S1899" s="4" t="s">
        <v>870</v>
      </c>
      <c r="T1899" s="4">
        <v>117024</v>
      </c>
      <c r="U1899" s="4">
        <v>8117024</v>
      </c>
      <c r="V1899" s="4" t="s">
        <v>1067</v>
      </c>
      <c r="W1899" s="4">
        <v>1512</v>
      </c>
      <c r="Y1899" s="31">
        <v>0.62323569585673089</v>
      </c>
      <c r="Z1899" s="33">
        <v>12</v>
      </c>
      <c r="AA1899" s="34">
        <v>5.1936307988060905E-2</v>
      </c>
      <c r="AB1899" s="32">
        <v>8.3333333333333329E-2</v>
      </c>
    </row>
    <row r="1900" spans="6:28" x14ac:dyDescent="0.2">
      <c r="F1900" s="24">
        <v>1.6645872556118755</v>
      </c>
      <c r="G1900" s="18">
        <v>0</v>
      </c>
      <c r="H1900" s="21" t="s">
        <v>3429</v>
      </c>
      <c r="I1900" s="16">
        <v>0</v>
      </c>
      <c r="J1900" s="23">
        <v>9930</v>
      </c>
      <c r="K1900" s="14">
        <v>8140</v>
      </c>
      <c r="L1900" s="14">
        <v>8286</v>
      </c>
      <c r="M1900" s="4" t="s">
        <v>870</v>
      </c>
      <c r="N1900" s="4" t="s">
        <v>871</v>
      </c>
      <c r="O1900" s="4" t="s">
        <v>875</v>
      </c>
      <c r="P1900" s="4">
        <v>18</v>
      </c>
      <c r="Q1900" s="4" t="s">
        <v>870</v>
      </c>
      <c r="R1900" s="6">
        <v>30</v>
      </c>
      <c r="S1900" s="4" t="s">
        <v>872</v>
      </c>
      <c r="T1900" s="4">
        <v>117024</v>
      </c>
      <c r="U1900" s="4">
        <v>8117024</v>
      </c>
      <c r="V1900" s="4" t="s">
        <v>1067</v>
      </c>
      <c r="W1900" s="4">
        <v>1389</v>
      </c>
      <c r="Y1900" s="31">
        <v>0.62323569585673089</v>
      </c>
      <c r="Z1900" s="33">
        <v>12</v>
      </c>
      <c r="AA1900" s="34">
        <v>5.1936307988060905E-2</v>
      </c>
      <c r="AB1900" s="32">
        <v>8.3333333333333329E-2</v>
      </c>
    </row>
    <row r="1901" spans="6:28" x14ac:dyDescent="0.2">
      <c r="F1901" s="24">
        <v>0.58242577842143373</v>
      </c>
      <c r="G1901" s="18">
        <v>0</v>
      </c>
      <c r="H1901" s="21" t="s">
        <v>3429</v>
      </c>
      <c r="I1901" s="16">
        <v>0</v>
      </c>
      <c r="J1901" s="23">
        <v>9930</v>
      </c>
      <c r="K1901" s="14">
        <v>8140</v>
      </c>
      <c r="L1901" s="14">
        <v>8286</v>
      </c>
      <c r="M1901" s="4" t="s">
        <v>870</v>
      </c>
      <c r="N1901" s="4" t="s">
        <v>871</v>
      </c>
      <c r="O1901" s="4" t="s">
        <v>875</v>
      </c>
      <c r="P1901" s="4">
        <v>18</v>
      </c>
      <c r="Q1901" s="4" t="s">
        <v>870</v>
      </c>
      <c r="R1901" s="6">
        <v>30</v>
      </c>
      <c r="S1901" s="4" t="s">
        <v>873</v>
      </c>
      <c r="T1901" s="4">
        <v>117024</v>
      </c>
      <c r="U1901" s="4">
        <v>8117024</v>
      </c>
      <c r="V1901" s="4" t="s">
        <v>1067</v>
      </c>
      <c r="W1901" s="4">
        <v>486</v>
      </c>
      <c r="Y1901" s="31">
        <v>0.62323569585673089</v>
      </c>
      <c r="Z1901" s="33">
        <v>12</v>
      </c>
      <c r="AA1901" s="34">
        <v>5.1936307988060905E-2</v>
      </c>
      <c r="AB1901" s="32">
        <v>8.3333333333333329E-2</v>
      </c>
    </row>
    <row r="1902" spans="6:28" x14ac:dyDescent="0.2">
      <c r="F1902" s="24">
        <v>1.3339011118996925E-2</v>
      </c>
      <c r="G1902" s="18">
        <v>0</v>
      </c>
      <c r="H1902" s="21" t="s">
        <v>3430</v>
      </c>
      <c r="I1902" s="16">
        <v>0</v>
      </c>
      <c r="J1902" s="23">
        <v>1762</v>
      </c>
      <c r="K1902" s="14">
        <v>2520</v>
      </c>
      <c r="L1902" s="14">
        <v>4227</v>
      </c>
      <c r="M1902" s="4" t="s">
        <v>870</v>
      </c>
      <c r="N1902" s="4" t="s">
        <v>871</v>
      </c>
      <c r="O1902" s="4" t="s">
        <v>875</v>
      </c>
      <c r="P1902" s="4">
        <v>19</v>
      </c>
      <c r="Q1902" s="4" t="s">
        <v>874</v>
      </c>
      <c r="R1902" s="6">
        <v>6</v>
      </c>
      <c r="S1902" s="4" t="s">
        <v>874</v>
      </c>
      <c r="T1902" s="4">
        <v>135032</v>
      </c>
      <c r="U1902" s="4">
        <v>8135032</v>
      </c>
      <c r="V1902" s="4" t="s">
        <v>2</v>
      </c>
      <c r="W1902" s="4">
        <v>32</v>
      </c>
      <c r="Y1902" s="31">
        <v>0.79292513808908216</v>
      </c>
      <c r="Z1902" s="33">
        <v>4</v>
      </c>
      <c r="AA1902" s="34">
        <v>0.19823128452227054</v>
      </c>
      <c r="AB1902" s="32">
        <v>0.25</v>
      </c>
    </row>
    <row r="1903" spans="6:28" x14ac:dyDescent="0.2">
      <c r="F1903" s="24">
        <v>0.28999999999999998</v>
      </c>
      <c r="G1903" s="18">
        <v>0.14498827555137728</v>
      </c>
      <c r="H1903" s="21" t="s">
        <v>3430</v>
      </c>
      <c r="I1903" s="16">
        <v>0.15714710245679342</v>
      </c>
      <c r="J1903" s="23">
        <v>290</v>
      </c>
      <c r="K1903" s="14">
        <v>1124</v>
      </c>
      <c r="L1903" s="14">
        <v>632</v>
      </c>
      <c r="M1903" s="4" t="s">
        <v>870</v>
      </c>
      <c r="N1903" s="4" t="s">
        <v>871</v>
      </c>
      <c r="O1903" s="4" t="s">
        <v>875</v>
      </c>
      <c r="P1903" s="4">
        <v>19</v>
      </c>
      <c r="Q1903" s="4" t="s">
        <v>874</v>
      </c>
      <c r="R1903" s="6">
        <v>6</v>
      </c>
      <c r="S1903" s="4" t="s">
        <v>874</v>
      </c>
      <c r="T1903" s="4">
        <v>136007</v>
      </c>
      <c r="U1903" s="4">
        <v>8136007</v>
      </c>
      <c r="V1903" s="4" t="s">
        <v>6</v>
      </c>
      <c r="W1903" s="4">
        <v>632</v>
      </c>
      <c r="Y1903" s="31">
        <v>0.85826001955034215</v>
      </c>
      <c r="Z1903" s="33">
        <v>1</v>
      </c>
      <c r="AA1903" s="34">
        <v>0.85826001955034215</v>
      </c>
      <c r="AB1903" s="32">
        <v>1</v>
      </c>
    </row>
    <row r="1904" spans="6:28" x14ac:dyDescent="0.2">
      <c r="F1904" s="24">
        <v>1.0546563192904656E-2</v>
      </c>
      <c r="G1904" s="18">
        <v>0</v>
      </c>
      <c r="H1904" s="21" t="s">
        <v>3430</v>
      </c>
      <c r="I1904" s="16">
        <v>0</v>
      </c>
      <c r="J1904" s="23">
        <v>1359</v>
      </c>
      <c r="K1904" s="14">
        <v>2362</v>
      </c>
      <c r="L1904" s="14">
        <v>2706</v>
      </c>
      <c r="M1904" s="4" t="s">
        <v>870</v>
      </c>
      <c r="N1904" s="4" t="s">
        <v>871</v>
      </c>
      <c r="O1904" s="4" t="s">
        <v>875</v>
      </c>
      <c r="P1904" s="4">
        <v>19</v>
      </c>
      <c r="Q1904" s="4" t="s">
        <v>874</v>
      </c>
      <c r="R1904" s="6">
        <v>6</v>
      </c>
      <c r="S1904" s="4" t="s">
        <v>874</v>
      </c>
      <c r="T1904" s="4">
        <v>136021</v>
      </c>
      <c r="U1904" s="4">
        <v>8136021</v>
      </c>
      <c r="V1904" s="4" t="s">
        <v>12</v>
      </c>
      <c r="W1904" s="4">
        <v>21</v>
      </c>
      <c r="Y1904" s="31">
        <v>0.78854831180955343</v>
      </c>
      <c r="Z1904" s="33">
        <v>3</v>
      </c>
      <c r="AA1904" s="34">
        <v>0.26284943726985116</v>
      </c>
      <c r="AB1904" s="32">
        <v>0.33333333333333331</v>
      </c>
    </row>
    <row r="1905" spans="6:28" x14ac:dyDescent="0.2">
      <c r="F1905" s="24">
        <v>0.219</v>
      </c>
      <c r="G1905" s="18">
        <v>0</v>
      </c>
      <c r="H1905" s="21" t="s">
        <v>3431</v>
      </c>
      <c r="I1905" s="16">
        <v>0</v>
      </c>
      <c r="J1905" s="23">
        <v>219</v>
      </c>
      <c r="K1905" s="14">
        <v>629</v>
      </c>
      <c r="L1905" s="14">
        <v>923</v>
      </c>
      <c r="M1905" s="4" t="s">
        <v>870</v>
      </c>
      <c r="N1905" s="4" t="s">
        <v>871</v>
      </c>
      <c r="O1905" s="4" t="s">
        <v>875</v>
      </c>
      <c r="P1905" s="4">
        <v>19</v>
      </c>
      <c r="Q1905" s="4" t="s">
        <v>874</v>
      </c>
      <c r="R1905" s="6">
        <v>7</v>
      </c>
      <c r="S1905" s="4" t="s">
        <v>874</v>
      </c>
      <c r="T1905" s="4">
        <v>136020</v>
      </c>
      <c r="U1905" s="4">
        <v>8136020</v>
      </c>
      <c r="V1905" s="4" t="s">
        <v>11</v>
      </c>
      <c r="W1905" s="4">
        <v>923</v>
      </c>
      <c r="Y1905" s="31">
        <v>0.8763410502540937</v>
      </c>
      <c r="Z1905" s="33">
        <v>1</v>
      </c>
      <c r="AA1905" s="34">
        <v>0.8763410502540937</v>
      </c>
      <c r="AB1905" s="32">
        <v>1</v>
      </c>
    </row>
    <row r="1906" spans="6:28" x14ac:dyDescent="0.2">
      <c r="F1906" s="24">
        <v>0.42699999999999999</v>
      </c>
      <c r="G1906" s="18">
        <v>8.2791680159121958E-2</v>
      </c>
      <c r="H1906" s="21" t="s">
        <v>3432</v>
      </c>
      <c r="I1906" s="16">
        <v>0.13429905472505343</v>
      </c>
      <c r="J1906" s="23">
        <v>427</v>
      </c>
      <c r="K1906" s="14">
        <v>1272</v>
      </c>
      <c r="L1906" s="14">
        <v>741</v>
      </c>
      <c r="M1906" s="4" t="s">
        <v>870</v>
      </c>
      <c r="N1906" s="4" t="s">
        <v>871</v>
      </c>
      <c r="O1906" s="4" t="s">
        <v>875</v>
      </c>
      <c r="P1906" s="4">
        <v>19</v>
      </c>
      <c r="Q1906" s="4" t="s">
        <v>874</v>
      </c>
      <c r="R1906" s="6">
        <v>8</v>
      </c>
      <c r="S1906" s="4" t="s">
        <v>874</v>
      </c>
      <c r="T1906" s="4">
        <v>136024</v>
      </c>
      <c r="U1906" s="4">
        <v>8136024</v>
      </c>
      <c r="V1906" s="4" t="s">
        <v>13</v>
      </c>
      <c r="W1906" s="4">
        <v>741</v>
      </c>
      <c r="Y1906" s="31">
        <v>0.82499999999999996</v>
      </c>
      <c r="Z1906" s="33">
        <v>1</v>
      </c>
      <c r="AA1906" s="34">
        <v>0.82499999999999996</v>
      </c>
      <c r="AB1906" s="32">
        <v>1</v>
      </c>
    </row>
    <row r="1907" spans="6:28" x14ac:dyDescent="0.2">
      <c r="F1907" s="24">
        <v>0.48899999999999999</v>
      </c>
      <c r="G1907" s="18">
        <v>0.15475309836151901</v>
      </c>
      <c r="H1907" s="21" t="s">
        <v>3432</v>
      </c>
      <c r="I1907" s="16">
        <v>0.40349940180161792</v>
      </c>
      <c r="J1907" s="23">
        <v>489</v>
      </c>
      <c r="K1907" s="14">
        <v>1067</v>
      </c>
      <c r="L1907" s="14">
        <v>461</v>
      </c>
      <c r="M1907" s="4" t="s">
        <v>870</v>
      </c>
      <c r="N1907" s="4" t="s">
        <v>871</v>
      </c>
      <c r="O1907" s="4" t="s">
        <v>875</v>
      </c>
      <c r="P1907" s="4">
        <v>19</v>
      </c>
      <c r="Q1907" s="4" t="s">
        <v>874</v>
      </c>
      <c r="R1907" s="6">
        <v>8</v>
      </c>
      <c r="S1907" s="4" t="s">
        <v>874</v>
      </c>
      <c r="T1907" s="4">
        <v>136040</v>
      </c>
      <c r="U1907" s="4">
        <v>8136040</v>
      </c>
      <c r="V1907" s="4" t="s">
        <v>20</v>
      </c>
      <c r="W1907" s="4">
        <v>461</v>
      </c>
      <c r="Y1907" s="31">
        <v>0.75756073376301436</v>
      </c>
      <c r="Z1907" s="33">
        <v>1</v>
      </c>
      <c r="AA1907" s="34">
        <v>0.75756073376301436</v>
      </c>
      <c r="AB1907" s="32">
        <v>1</v>
      </c>
    </row>
    <row r="1908" spans="6:28" x14ac:dyDescent="0.2">
      <c r="F1908" s="24">
        <v>1.5851471428571431</v>
      </c>
      <c r="G1908" s="18">
        <v>3.1625297100366136E-2</v>
      </c>
      <c r="H1908" s="21" t="s">
        <v>3433</v>
      </c>
      <c r="I1908" s="16">
        <v>6.247877486942377E-2</v>
      </c>
      <c r="J1908" s="23">
        <v>2708</v>
      </c>
      <c r="K1908" s="14">
        <v>4151</v>
      </c>
      <c r="L1908" s="14">
        <v>2800</v>
      </c>
      <c r="M1908" s="4" t="s">
        <v>870</v>
      </c>
      <c r="N1908" s="4" t="s">
        <v>871</v>
      </c>
      <c r="O1908" s="4" t="s">
        <v>875</v>
      </c>
      <c r="P1908" s="4">
        <v>19</v>
      </c>
      <c r="Q1908" s="4" t="s">
        <v>874</v>
      </c>
      <c r="R1908" s="6">
        <v>9</v>
      </c>
      <c r="S1908" s="4" t="s">
        <v>870</v>
      </c>
      <c r="T1908" s="4">
        <v>136028</v>
      </c>
      <c r="U1908" s="4">
        <v>8136028</v>
      </c>
      <c r="V1908" s="4" t="s">
        <v>1070</v>
      </c>
      <c r="W1908" s="4">
        <v>1639</v>
      </c>
      <c r="Y1908" s="31">
        <v>0.71963971425613416</v>
      </c>
      <c r="Z1908" s="33">
        <v>2</v>
      </c>
      <c r="AA1908" s="34">
        <v>0.35981985712806708</v>
      </c>
      <c r="AB1908" s="32">
        <v>0.5</v>
      </c>
    </row>
    <row r="1909" spans="6:28" x14ac:dyDescent="0.2">
      <c r="F1909" s="24">
        <v>0</v>
      </c>
      <c r="G1909" s="18">
        <v>0</v>
      </c>
      <c r="H1909" s="21" t="s">
        <v>3433</v>
      </c>
      <c r="I1909" s="16">
        <v>0.22212199671512689</v>
      </c>
      <c r="J1909" s="23">
        <v>18987</v>
      </c>
      <c r="K1909" s="14">
        <v>26103</v>
      </c>
      <c r="L1909" s="14">
        <v>13474</v>
      </c>
      <c r="M1909" s="4" t="s">
        <v>870</v>
      </c>
      <c r="N1909" s="4" t="s">
        <v>871</v>
      </c>
      <c r="O1909" s="4" t="s">
        <v>875</v>
      </c>
      <c r="P1909" s="4">
        <v>19</v>
      </c>
      <c r="Q1909" s="4" t="s">
        <v>874</v>
      </c>
      <c r="R1909" s="6">
        <v>9</v>
      </c>
      <c r="S1909" s="4" t="s">
        <v>870</v>
      </c>
      <c r="T1909" s="4">
        <v>136065</v>
      </c>
      <c r="U1909" s="4">
        <v>8136065</v>
      </c>
      <c r="V1909" s="4" t="s">
        <v>1071</v>
      </c>
      <c r="W1909" s="4">
        <v>0</v>
      </c>
      <c r="Y1909" s="31">
        <v>0.67579058807458503</v>
      </c>
      <c r="Z1909" s="33">
        <v>15</v>
      </c>
      <c r="AA1909" s="34">
        <v>4.5052705871639002E-2</v>
      </c>
      <c r="AB1909" s="32">
        <v>6.6666666666666666E-2</v>
      </c>
    </row>
    <row r="1910" spans="6:28" x14ac:dyDescent="0.2">
      <c r="F1910" s="24">
        <v>1.1228528571428571</v>
      </c>
      <c r="G1910" s="18">
        <v>2.2402056091229462E-2</v>
      </c>
      <c r="H1910" s="21" t="s">
        <v>3433</v>
      </c>
      <c r="I1910" s="16">
        <v>6.247877486942377E-2</v>
      </c>
      <c r="J1910" s="23">
        <v>2708</v>
      </c>
      <c r="K1910" s="14">
        <v>4151</v>
      </c>
      <c r="L1910" s="14">
        <v>2800</v>
      </c>
      <c r="M1910" s="4" t="s">
        <v>870</v>
      </c>
      <c r="N1910" s="4" t="s">
        <v>871</v>
      </c>
      <c r="O1910" s="4" t="s">
        <v>875</v>
      </c>
      <c r="P1910" s="4">
        <v>19</v>
      </c>
      <c r="Q1910" s="4" t="s">
        <v>874</v>
      </c>
      <c r="R1910" s="6">
        <v>9</v>
      </c>
      <c r="S1910" s="4" t="s">
        <v>872</v>
      </c>
      <c r="T1910" s="4">
        <v>136028</v>
      </c>
      <c r="U1910" s="4">
        <v>8136028</v>
      </c>
      <c r="V1910" s="4" t="s">
        <v>1070</v>
      </c>
      <c r="W1910" s="4">
        <v>1161</v>
      </c>
      <c r="Y1910" s="31">
        <v>0.71963971425613416</v>
      </c>
      <c r="Z1910" s="33">
        <v>2</v>
      </c>
      <c r="AA1910" s="34">
        <v>0.35981985712806708</v>
      </c>
      <c r="AB1910" s="32">
        <v>0.5</v>
      </c>
    </row>
    <row r="1911" spans="6:28" x14ac:dyDescent="0.2">
      <c r="F1911" s="24">
        <v>0.61721137004601467</v>
      </c>
      <c r="G1911" s="18">
        <v>3.0046150265974545E-2</v>
      </c>
      <c r="H1911" s="21" t="s">
        <v>3433</v>
      </c>
      <c r="I1911" s="16">
        <v>0.22212199671512689</v>
      </c>
      <c r="J1911" s="23">
        <v>18987</v>
      </c>
      <c r="K1911" s="14">
        <v>26103</v>
      </c>
      <c r="L1911" s="14">
        <v>13474</v>
      </c>
      <c r="M1911" s="4" t="s">
        <v>870</v>
      </c>
      <c r="N1911" s="4" t="s">
        <v>871</v>
      </c>
      <c r="O1911" s="4" t="s">
        <v>875</v>
      </c>
      <c r="P1911" s="4">
        <v>19</v>
      </c>
      <c r="Q1911" s="4" t="s">
        <v>874</v>
      </c>
      <c r="R1911" s="6">
        <v>9</v>
      </c>
      <c r="S1911" s="4" t="s">
        <v>872</v>
      </c>
      <c r="T1911" s="4">
        <v>136065</v>
      </c>
      <c r="U1911" s="4">
        <v>8136065</v>
      </c>
      <c r="V1911" s="4" t="s">
        <v>1071</v>
      </c>
      <c r="W1911" s="4">
        <v>438</v>
      </c>
      <c r="Y1911" s="31">
        <v>0.67579058807458503</v>
      </c>
      <c r="Z1911" s="33">
        <v>15</v>
      </c>
      <c r="AA1911" s="34">
        <v>4.5052705871639002E-2</v>
      </c>
      <c r="AB1911" s="32">
        <v>6.6666666666666666E-2</v>
      </c>
    </row>
    <row r="1912" spans="6:28" x14ac:dyDescent="0.2">
      <c r="F1912" s="24">
        <v>1.6078497105536589</v>
      </c>
      <c r="G1912" s="18">
        <v>9.5350337942799013E-2</v>
      </c>
      <c r="H1912" s="21" t="s">
        <v>3434</v>
      </c>
      <c r="I1912" s="16">
        <v>0.22212199671512689</v>
      </c>
      <c r="J1912" s="23">
        <v>18987</v>
      </c>
      <c r="K1912" s="14">
        <v>26103</v>
      </c>
      <c r="L1912" s="14">
        <v>13474</v>
      </c>
      <c r="M1912" s="4" t="s">
        <v>870</v>
      </c>
      <c r="N1912" s="4" t="s">
        <v>871</v>
      </c>
      <c r="O1912" s="4" t="s">
        <v>875</v>
      </c>
      <c r="P1912" s="4">
        <v>19</v>
      </c>
      <c r="Q1912" s="4" t="s">
        <v>874</v>
      </c>
      <c r="R1912" s="6">
        <v>10</v>
      </c>
      <c r="S1912" s="4" t="s">
        <v>874</v>
      </c>
      <c r="T1912" s="4">
        <v>136065</v>
      </c>
      <c r="U1912" s="4">
        <v>8136065</v>
      </c>
      <c r="V1912" s="4" t="s">
        <v>1071</v>
      </c>
      <c r="W1912" s="4">
        <v>1141</v>
      </c>
      <c r="Y1912" s="31">
        <v>0.67579058807458503</v>
      </c>
      <c r="Z1912" s="33">
        <v>15</v>
      </c>
      <c r="AA1912" s="34">
        <v>4.5052705871639002E-2</v>
      </c>
      <c r="AB1912" s="32">
        <v>6.6666666666666666E-2</v>
      </c>
    </row>
    <row r="1913" spans="6:28" x14ac:dyDescent="0.2">
      <c r="F1913" s="24">
        <v>1.1817673038892551</v>
      </c>
      <c r="G1913" s="18">
        <v>0.13448837302628955</v>
      </c>
      <c r="H1913" s="21" t="s">
        <v>3434</v>
      </c>
      <c r="I1913" s="16">
        <v>0.34077225500846292</v>
      </c>
      <c r="J1913" s="23">
        <v>1709</v>
      </c>
      <c r="K1913" s="14">
        <v>3323</v>
      </c>
      <c r="L1913" s="14">
        <v>1517</v>
      </c>
      <c r="M1913" s="4" t="s">
        <v>870</v>
      </c>
      <c r="N1913" s="4" t="s">
        <v>871</v>
      </c>
      <c r="O1913" s="4" t="s">
        <v>875</v>
      </c>
      <c r="P1913" s="4">
        <v>19</v>
      </c>
      <c r="Q1913" s="4" t="s">
        <v>874</v>
      </c>
      <c r="R1913" s="6">
        <v>10</v>
      </c>
      <c r="S1913" s="4" t="s">
        <v>870</v>
      </c>
      <c r="T1913" s="4">
        <v>136044</v>
      </c>
      <c r="U1913" s="4">
        <v>8136044</v>
      </c>
      <c r="V1913" s="4" t="s">
        <v>22</v>
      </c>
      <c r="W1913" s="4">
        <v>1049</v>
      </c>
      <c r="Y1913" s="31">
        <v>0.73904412887463733</v>
      </c>
      <c r="Z1913" s="33">
        <v>2</v>
      </c>
      <c r="AA1913" s="34">
        <v>0.36952206443731866</v>
      </c>
      <c r="AB1913" s="32">
        <v>0.5</v>
      </c>
    </row>
    <row r="1914" spans="6:28" x14ac:dyDescent="0.2">
      <c r="F1914" s="24">
        <v>0.52723269611074486</v>
      </c>
      <c r="G1914" s="18">
        <v>6.0000532484560061E-2</v>
      </c>
      <c r="H1914" s="21" t="s">
        <v>3434</v>
      </c>
      <c r="I1914" s="16">
        <v>0.34077225500846292</v>
      </c>
      <c r="J1914" s="23">
        <v>1709</v>
      </c>
      <c r="K1914" s="14">
        <v>3323</v>
      </c>
      <c r="L1914" s="14">
        <v>1517</v>
      </c>
      <c r="M1914" s="4" t="s">
        <v>870</v>
      </c>
      <c r="N1914" s="4" t="s">
        <v>871</v>
      </c>
      <c r="O1914" s="4" t="s">
        <v>875</v>
      </c>
      <c r="P1914" s="4">
        <v>19</v>
      </c>
      <c r="Q1914" s="4" t="s">
        <v>874</v>
      </c>
      <c r="R1914" s="6">
        <v>10</v>
      </c>
      <c r="S1914" s="4" t="s">
        <v>872</v>
      </c>
      <c r="T1914" s="4">
        <v>136044</v>
      </c>
      <c r="U1914" s="4">
        <v>8136044</v>
      </c>
      <c r="V1914" s="4" t="s">
        <v>22</v>
      </c>
      <c r="W1914" s="4">
        <v>468</v>
      </c>
      <c r="Y1914" s="31">
        <v>0.73904412887463733</v>
      </c>
      <c r="Z1914" s="33">
        <v>2</v>
      </c>
      <c r="AA1914" s="34">
        <v>0.36952206443731866</v>
      </c>
      <c r="AB1914" s="32">
        <v>0.5</v>
      </c>
    </row>
    <row r="1915" spans="6:28" x14ac:dyDescent="0.2">
      <c r="F1915" s="24">
        <v>0.89500000000000002</v>
      </c>
      <c r="G1915" s="18">
        <v>0.12604561232588196</v>
      </c>
      <c r="H1915" s="21" t="s">
        <v>3435</v>
      </c>
      <c r="I1915" s="16">
        <v>0.25796356599140569</v>
      </c>
      <c r="J1915" s="23">
        <v>895</v>
      </c>
      <c r="K1915" s="14">
        <v>2425</v>
      </c>
      <c r="L1915" s="14">
        <v>1202</v>
      </c>
      <c r="M1915" s="4" t="s">
        <v>870</v>
      </c>
      <c r="N1915" s="4" t="s">
        <v>871</v>
      </c>
      <c r="O1915" s="4" t="s">
        <v>875</v>
      </c>
      <c r="P1915" s="4">
        <v>19</v>
      </c>
      <c r="Q1915" s="4" t="s">
        <v>874</v>
      </c>
      <c r="R1915" s="6">
        <v>11</v>
      </c>
      <c r="S1915" s="4" t="s">
        <v>874</v>
      </c>
      <c r="T1915" s="4">
        <v>136009</v>
      </c>
      <c r="U1915" s="4">
        <v>8136009</v>
      </c>
      <c r="V1915" s="4" t="s">
        <v>7</v>
      </c>
      <c r="W1915" s="4">
        <v>1202</v>
      </c>
      <c r="Y1915" s="31">
        <v>0.80207872622733301</v>
      </c>
      <c r="Z1915" s="33">
        <v>1</v>
      </c>
      <c r="AA1915" s="34">
        <v>0.80207872622733301</v>
      </c>
      <c r="AB1915" s="32">
        <v>1</v>
      </c>
    </row>
    <row r="1916" spans="6:28" x14ac:dyDescent="0.2">
      <c r="F1916" s="24">
        <v>0.23400000000000001</v>
      </c>
      <c r="G1916" s="18">
        <v>0.12113821138211382</v>
      </c>
      <c r="H1916" s="21" t="s">
        <v>3435</v>
      </c>
      <c r="I1916" s="16">
        <v>1</v>
      </c>
      <c r="J1916" s="23">
        <v>234</v>
      </c>
      <c r="K1916" s="14">
        <v>1254</v>
      </c>
      <c r="L1916" s="14">
        <v>298</v>
      </c>
      <c r="M1916" s="4" t="s">
        <v>870</v>
      </c>
      <c r="N1916" s="4" t="s">
        <v>871</v>
      </c>
      <c r="O1916" s="4" t="s">
        <v>875</v>
      </c>
      <c r="P1916" s="4">
        <v>19</v>
      </c>
      <c r="Q1916" s="4" t="s">
        <v>874</v>
      </c>
      <c r="R1916" s="6">
        <v>11</v>
      </c>
      <c r="S1916" s="4" t="s">
        <v>874</v>
      </c>
      <c r="T1916" s="4">
        <v>136029</v>
      </c>
      <c r="U1916" s="4">
        <v>8136029</v>
      </c>
      <c r="V1916" s="4" t="s">
        <v>15</v>
      </c>
      <c r="W1916" s="4">
        <v>298</v>
      </c>
      <c r="Y1916" s="31">
        <v>0.86898096304591266</v>
      </c>
      <c r="Z1916" s="33">
        <v>1</v>
      </c>
      <c r="AA1916" s="34">
        <v>0.86898096304591266</v>
      </c>
      <c r="AB1916" s="32">
        <v>1</v>
      </c>
    </row>
    <row r="1917" spans="6:28" x14ac:dyDescent="0.2">
      <c r="F1917" s="24">
        <v>4.0089686098654709E-2</v>
      </c>
      <c r="G1917" s="18">
        <v>1.5830998268479567E-2</v>
      </c>
      <c r="H1917" s="21" t="s">
        <v>3435</v>
      </c>
      <c r="I1917" s="16">
        <v>0.97360639351149336</v>
      </c>
      <c r="J1917" s="23">
        <v>447</v>
      </c>
      <c r="K1917" s="14">
        <v>1645</v>
      </c>
      <c r="L1917" s="14">
        <v>446</v>
      </c>
      <c r="M1917" s="4" t="s">
        <v>870</v>
      </c>
      <c r="N1917" s="4" t="s">
        <v>871</v>
      </c>
      <c r="O1917" s="4" t="s">
        <v>875</v>
      </c>
      <c r="P1917" s="4">
        <v>19</v>
      </c>
      <c r="Q1917" s="4" t="s">
        <v>874</v>
      </c>
      <c r="R1917" s="6">
        <v>11</v>
      </c>
      <c r="S1917" s="4" t="s">
        <v>874</v>
      </c>
      <c r="T1917" s="4">
        <v>136034</v>
      </c>
      <c r="U1917" s="4">
        <v>8136034</v>
      </c>
      <c r="V1917" s="4" t="s">
        <v>17</v>
      </c>
      <c r="W1917" s="4">
        <v>40</v>
      </c>
      <c r="Y1917" s="31">
        <v>0.82387706855791965</v>
      </c>
      <c r="Z1917" s="33">
        <v>2</v>
      </c>
      <c r="AA1917" s="34">
        <v>0.41193853427895982</v>
      </c>
      <c r="AB1917" s="32">
        <v>0.5</v>
      </c>
    </row>
    <row r="1918" spans="6:28" x14ac:dyDescent="0.2">
      <c r="F1918" s="24">
        <v>0.92597402597402612</v>
      </c>
      <c r="G1918" s="18">
        <v>0.19461900389769485</v>
      </c>
      <c r="H1918" s="21" t="s">
        <v>3435</v>
      </c>
      <c r="I1918" s="16">
        <v>0.52039429303079277</v>
      </c>
      <c r="J1918" s="23">
        <v>930</v>
      </c>
      <c r="K1918" s="14">
        <v>2346</v>
      </c>
      <c r="L1918" s="14">
        <v>924</v>
      </c>
      <c r="M1918" s="4" t="s">
        <v>870</v>
      </c>
      <c r="N1918" s="4" t="s">
        <v>871</v>
      </c>
      <c r="O1918" s="4" t="s">
        <v>875</v>
      </c>
      <c r="P1918" s="4">
        <v>19</v>
      </c>
      <c r="Q1918" s="4" t="s">
        <v>874</v>
      </c>
      <c r="R1918" s="6">
        <v>11</v>
      </c>
      <c r="S1918" s="4" t="s">
        <v>872</v>
      </c>
      <c r="T1918" s="4">
        <v>136043</v>
      </c>
      <c r="U1918" s="4">
        <v>8136043</v>
      </c>
      <c r="V1918" s="4" t="s">
        <v>21</v>
      </c>
      <c r="W1918" s="4">
        <v>920</v>
      </c>
      <c r="Y1918" s="31">
        <v>0.77857142857142858</v>
      </c>
      <c r="Z1918" s="33">
        <v>2</v>
      </c>
      <c r="AA1918" s="34">
        <v>0.38928571428571429</v>
      </c>
      <c r="AB1918" s="32">
        <v>0.5</v>
      </c>
    </row>
    <row r="1919" spans="6:28" x14ac:dyDescent="0.2">
      <c r="F1919" s="24">
        <v>0.3624723127035831</v>
      </c>
      <c r="G1919" s="18">
        <v>0</v>
      </c>
      <c r="H1919" s="21" t="s">
        <v>3436</v>
      </c>
      <c r="I1919" s="16">
        <v>0</v>
      </c>
      <c r="J1919" s="23">
        <v>441</v>
      </c>
      <c r="K1919" s="14">
        <v>442</v>
      </c>
      <c r="L1919" s="14">
        <v>921</v>
      </c>
      <c r="M1919" s="4" t="s">
        <v>870</v>
      </c>
      <c r="N1919" s="4" t="s">
        <v>871</v>
      </c>
      <c r="O1919" s="4" t="s">
        <v>875</v>
      </c>
      <c r="P1919" s="4">
        <v>19</v>
      </c>
      <c r="Q1919" s="4" t="s">
        <v>874</v>
      </c>
      <c r="R1919" s="6">
        <v>12</v>
      </c>
      <c r="S1919" s="4" t="s">
        <v>874</v>
      </c>
      <c r="T1919" s="4">
        <v>136061</v>
      </c>
      <c r="U1919" s="4">
        <v>8136061</v>
      </c>
      <c r="V1919" s="4" t="s">
        <v>26</v>
      </c>
      <c r="W1919" s="4">
        <v>757</v>
      </c>
      <c r="Y1919" s="31">
        <v>0.75554323725055428</v>
      </c>
      <c r="Z1919" s="33">
        <v>4</v>
      </c>
      <c r="AA1919" s="34">
        <v>0.18888580931263857</v>
      </c>
      <c r="AB1919" s="32">
        <v>0.25</v>
      </c>
    </row>
    <row r="1920" spans="6:28" x14ac:dyDescent="0.2">
      <c r="F1920" s="24">
        <v>2.1337966985230231E-3</v>
      </c>
      <c r="G1920" s="18">
        <v>1.3665385060800047E-4</v>
      </c>
      <c r="H1920" s="21" t="s">
        <v>3436</v>
      </c>
      <c r="I1920" s="16">
        <v>2.5998395078172087E-2</v>
      </c>
      <c r="J1920" s="23">
        <v>614</v>
      </c>
      <c r="K1920" s="14">
        <v>1507</v>
      </c>
      <c r="L1920" s="14">
        <v>1151</v>
      </c>
      <c r="M1920" s="4" t="s">
        <v>870</v>
      </c>
      <c r="N1920" s="4" t="s">
        <v>871</v>
      </c>
      <c r="O1920" s="4" t="s">
        <v>875</v>
      </c>
      <c r="P1920" s="4">
        <v>19</v>
      </c>
      <c r="Q1920" s="4" t="s">
        <v>874</v>
      </c>
      <c r="R1920" s="6">
        <v>12</v>
      </c>
      <c r="S1920" s="4" t="s">
        <v>874</v>
      </c>
      <c r="T1920" s="4">
        <v>136066</v>
      </c>
      <c r="U1920" s="4">
        <v>8136066</v>
      </c>
      <c r="V1920" s="4" t="s">
        <v>28</v>
      </c>
      <c r="W1920" s="4">
        <v>4</v>
      </c>
      <c r="Y1920" s="31">
        <v>0.81234718826405872</v>
      </c>
      <c r="Z1920" s="33">
        <v>2</v>
      </c>
      <c r="AA1920" s="34">
        <v>0.40617359413202936</v>
      </c>
      <c r="AB1920" s="32">
        <v>0.5</v>
      </c>
    </row>
    <row r="1921" spans="6:28" x14ac:dyDescent="0.2">
      <c r="F1921" s="24">
        <v>0.17345063694267515</v>
      </c>
      <c r="G1921" s="18">
        <v>6.9632960206948827E-2</v>
      </c>
      <c r="H1921" s="21" t="s">
        <v>3437</v>
      </c>
      <c r="I1921" s="16">
        <v>0.53914642873684349</v>
      </c>
      <c r="J1921" s="23">
        <v>637</v>
      </c>
      <c r="K1921" s="14">
        <v>1617</v>
      </c>
      <c r="L1921" s="14">
        <v>628</v>
      </c>
      <c r="M1921" s="4" t="s">
        <v>870</v>
      </c>
      <c r="N1921" s="4" t="s">
        <v>871</v>
      </c>
      <c r="O1921" s="4" t="s">
        <v>875</v>
      </c>
      <c r="P1921" s="4">
        <v>19</v>
      </c>
      <c r="Q1921" s="4" t="s">
        <v>874</v>
      </c>
      <c r="R1921" s="6">
        <v>13</v>
      </c>
      <c r="S1921" s="4" t="s">
        <v>874</v>
      </c>
      <c r="T1921" s="4">
        <v>136015</v>
      </c>
      <c r="U1921" s="4">
        <v>8136015</v>
      </c>
      <c r="V1921" s="4" t="s">
        <v>9</v>
      </c>
      <c r="W1921" s="4">
        <v>171</v>
      </c>
      <c r="Y1921" s="31">
        <v>0.77897293546148505</v>
      </c>
      <c r="Z1921" s="33">
        <v>2</v>
      </c>
      <c r="AA1921" s="34">
        <v>0.38948646773074252</v>
      </c>
      <c r="AB1921" s="32">
        <v>0.5</v>
      </c>
    </row>
    <row r="1922" spans="6:28" x14ac:dyDescent="0.2">
      <c r="F1922" s="24">
        <v>2.8729641693811077E-3</v>
      </c>
      <c r="G1922" s="18">
        <v>0</v>
      </c>
      <c r="H1922" s="21" t="s">
        <v>3437</v>
      </c>
      <c r="I1922" s="16">
        <v>0</v>
      </c>
      <c r="J1922" s="23">
        <v>441</v>
      </c>
      <c r="K1922" s="14">
        <v>442</v>
      </c>
      <c r="L1922" s="14">
        <v>921</v>
      </c>
      <c r="M1922" s="4" t="s">
        <v>870</v>
      </c>
      <c r="N1922" s="4" t="s">
        <v>871</v>
      </c>
      <c r="O1922" s="4" t="s">
        <v>875</v>
      </c>
      <c r="P1922" s="4">
        <v>19</v>
      </c>
      <c r="Q1922" s="4" t="s">
        <v>874</v>
      </c>
      <c r="R1922" s="6">
        <v>13</v>
      </c>
      <c r="S1922" s="4" t="s">
        <v>874</v>
      </c>
      <c r="T1922" s="4">
        <v>136061</v>
      </c>
      <c r="U1922" s="4">
        <v>8136061</v>
      </c>
      <c r="V1922" s="4" t="s">
        <v>26</v>
      </c>
      <c r="W1922" s="4">
        <v>6</v>
      </c>
      <c r="Y1922" s="31">
        <v>0.75554323725055428</v>
      </c>
      <c r="Z1922" s="33">
        <v>4</v>
      </c>
      <c r="AA1922" s="34">
        <v>0.18888580931263857</v>
      </c>
      <c r="AB1922" s="32">
        <v>0.25</v>
      </c>
    </row>
    <row r="1923" spans="6:28" x14ac:dyDescent="0.2">
      <c r="F1923" s="24">
        <v>0.61186620330147701</v>
      </c>
      <c r="G1923" s="18">
        <v>2.2522778817721589E-2</v>
      </c>
      <c r="H1923" s="21" t="s">
        <v>3437</v>
      </c>
      <c r="I1923" s="16">
        <v>2.5998395078172087E-2</v>
      </c>
      <c r="J1923" s="23">
        <v>614</v>
      </c>
      <c r="K1923" s="14">
        <v>1507</v>
      </c>
      <c r="L1923" s="14">
        <v>1151</v>
      </c>
      <c r="M1923" s="4" t="s">
        <v>870</v>
      </c>
      <c r="N1923" s="4" t="s">
        <v>871</v>
      </c>
      <c r="O1923" s="4" t="s">
        <v>875</v>
      </c>
      <c r="P1923" s="4">
        <v>19</v>
      </c>
      <c r="Q1923" s="4" t="s">
        <v>874</v>
      </c>
      <c r="R1923" s="6">
        <v>13</v>
      </c>
      <c r="S1923" s="4" t="s">
        <v>874</v>
      </c>
      <c r="T1923" s="4">
        <v>136066</v>
      </c>
      <c r="U1923" s="4">
        <v>8136066</v>
      </c>
      <c r="V1923" s="4" t="s">
        <v>28</v>
      </c>
      <c r="W1923" s="4">
        <v>1147</v>
      </c>
      <c r="Y1923" s="31">
        <v>0.81234718826405872</v>
      </c>
      <c r="Z1923" s="33">
        <v>2</v>
      </c>
      <c r="AA1923" s="34">
        <v>0.40617359413202936</v>
      </c>
      <c r="AB1923" s="32">
        <v>0.5</v>
      </c>
    </row>
    <row r="1924" spans="6:28" x14ac:dyDescent="0.2">
      <c r="F1924" s="24">
        <v>0.46354936305732486</v>
      </c>
      <c r="G1924" s="18">
        <v>0.18708422014634585</v>
      </c>
      <c r="H1924" s="21" t="s">
        <v>3438</v>
      </c>
      <c r="I1924" s="16">
        <v>0.53914642873684349</v>
      </c>
      <c r="J1924" s="23">
        <v>637</v>
      </c>
      <c r="K1924" s="14">
        <v>1617</v>
      </c>
      <c r="L1924" s="14">
        <v>628</v>
      </c>
      <c r="M1924" s="4" t="s">
        <v>870</v>
      </c>
      <c r="N1924" s="4" t="s">
        <v>871</v>
      </c>
      <c r="O1924" s="4" t="s">
        <v>875</v>
      </c>
      <c r="P1924" s="4">
        <v>19</v>
      </c>
      <c r="Q1924" s="4" t="s">
        <v>874</v>
      </c>
      <c r="R1924" s="6">
        <v>14</v>
      </c>
      <c r="S1924" s="4" t="s">
        <v>874</v>
      </c>
      <c r="T1924" s="4">
        <v>136015</v>
      </c>
      <c r="U1924" s="4">
        <v>8136015</v>
      </c>
      <c r="V1924" s="4" t="s">
        <v>9</v>
      </c>
      <c r="W1924" s="4">
        <v>457</v>
      </c>
      <c r="Y1924" s="31">
        <v>0.77897293546148505</v>
      </c>
      <c r="Z1924" s="33">
        <v>2</v>
      </c>
      <c r="AA1924" s="34">
        <v>0.38948646773074252</v>
      </c>
      <c r="AB1924" s="32">
        <v>0.5</v>
      </c>
    </row>
    <row r="1925" spans="6:28" x14ac:dyDescent="0.2">
      <c r="F1925" s="24">
        <v>0.40691031390134524</v>
      </c>
      <c r="G1925" s="18">
        <v>0.30013986011060462</v>
      </c>
      <c r="H1925" s="21" t="s">
        <v>3438</v>
      </c>
      <c r="I1925" s="16">
        <v>0.97360639351149336</v>
      </c>
      <c r="J1925" s="23">
        <v>447</v>
      </c>
      <c r="K1925" s="14">
        <v>1645</v>
      </c>
      <c r="L1925" s="14">
        <v>446</v>
      </c>
      <c r="M1925" s="4" t="s">
        <v>870</v>
      </c>
      <c r="N1925" s="4" t="s">
        <v>871</v>
      </c>
      <c r="O1925" s="4" t="s">
        <v>875</v>
      </c>
      <c r="P1925" s="4">
        <v>19</v>
      </c>
      <c r="Q1925" s="4" t="s">
        <v>874</v>
      </c>
      <c r="R1925" s="6">
        <v>14</v>
      </c>
      <c r="S1925" s="4" t="s">
        <v>874</v>
      </c>
      <c r="T1925" s="4">
        <v>136034</v>
      </c>
      <c r="U1925" s="4">
        <v>8136034</v>
      </c>
      <c r="V1925" s="4" t="s">
        <v>17</v>
      </c>
      <c r="W1925" s="4">
        <v>406</v>
      </c>
      <c r="Y1925" s="31">
        <v>0.82387706855791965</v>
      </c>
      <c r="Z1925" s="33">
        <v>2</v>
      </c>
      <c r="AA1925" s="34">
        <v>0.41193853427895982</v>
      </c>
      <c r="AB1925" s="32">
        <v>0.5</v>
      </c>
    </row>
    <row r="1926" spans="6:28" x14ac:dyDescent="0.2">
      <c r="F1926" s="24">
        <v>0.255</v>
      </c>
      <c r="G1926" s="18">
        <v>0</v>
      </c>
      <c r="H1926" s="21" t="s">
        <v>3438</v>
      </c>
      <c r="I1926" s="16">
        <v>0</v>
      </c>
      <c r="J1926" s="23">
        <v>255</v>
      </c>
      <c r="K1926" s="14">
        <v>301</v>
      </c>
      <c r="L1926" s="14">
        <v>454</v>
      </c>
      <c r="M1926" s="4" t="s">
        <v>870</v>
      </c>
      <c r="N1926" s="4" t="s">
        <v>871</v>
      </c>
      <c r="O1926" s="4" t="s">
        <v>875</v>
      </c>
      <c r="P1926" s="4">
        <v>19</v>
      </c>
      <c r="Q1926" s="4" t="s">
        <v>874</v>
      </c>
      <c r="R1926" s="6">
        <v>14</v>
      </c>
      <c r="S1926" s="4" t="s">
        <v>874</v>
      </c>
      <c r="T1926" s="4">
        <v>136070</v>
      </c>
      <c r="U1926" s="4">
        <v>8136070</v>
      </c>
      <c r="V1926" s="4" t="s">
        <v>30</v>
      </c>
      <c r="W1926" s="4">
        <v>454</v>
      </c>
      <c r="Y1926" s="31">
        <v>0.74752475247524752</v>
      </c>
      <c r="Z1926" s="33">
        <v>1</v>
      </c>
      <c r="AA1926" s="34">
        <v>0.74752475247524752</v>
      </c>
      <c r="AB1926" s="32">
        <v>1</v>
      </c>
    </row>
    <row r="1927" spans="6:28" x14ac:dyDescent="0.2">
      <c r="F1927" s="24">
        <v>2.8183167582009794E-3</v>
      </c>
      <c r="G1927" s="18">
        <v>2.217893127460079E-4</v>
      </c>
      <c r="H1927" s="21" t="s">
        <v>3439</v>
      </c>
      <c r="I1927" s="16">
        <v>0.22212199671512689</v>
      </c>
      <c r="J1927" s="23">
        <v>18987</v>
      </c>
      <c r="K1927" s="14">
        <v>26103</v>
      </c>
      <c r="L1927" s="14">
        <v>13474</v>
      </c>
      <c r="M1927" s="4" t="s">
        <v>870</v>
      </c>
      <c r="N1927" s="4" t="s">
        <v>871</v>
      </c>
      <c r="O1927" s="4" t="s">
        <v>875</v>
      </c>
      <c r="P1927" s="4">
        <v>19</v>
      </c>
      <c r="Q1927" s="4" t="s">
        <v>874</v>
      </c>
      <c r="R1927" s="6">
        <v>15</v>
      </c>
      <c r="S1927" s="4" t="s">
        <v>874</v>
      </c>
      <c r="T1927" s="4">
        <v>136065</v>
      </c>
      <c r="U1927" s="4">
        <v>8136065</v>
      </c>
      <c r="V1927" s="4" t="s">
        <v>1071</v>
      </c>
      <c r="W1927" s="4">
        <v>2</v>
      </c>
      <c r="Y1927" s="31">
        <v>0.67579058807458503</v>
      </c>
      <c r="Z1927" s="33">
        <v>15</v>
      </c>
      <c r="AA1927" s="34">
        <v>4.5052705871639002E-2</v>
      </c>
      <c r="AB1927" s="32">
        <v>6.6666666666666666E-2</v>
      </c>
    </row>
    <row r="1928" spans="6:28" x14ac:dyDescent="0.2">
      <c r="F1928" s="24">
        <v>1.0541097122302159</v>
      </c>
      <c r="G1928" s="18">
        <v>0.46630054917623565</v>
      </c>
      <c r="H1928" s="21" t="s">
        <v>3439</v>
      </c>
      <c r="I1928" s="16">
        <v>1</v>
      </c>
      <c r="J1928" s="23">
        <v>1255</v>
      </c>
      <c r="K1928" s="14">
        <v>4746</v>
      </c>
      <c r="L1928" s="14">
        <v>1112</v>
      </c>
      <c r="M1928" s="4" t="s">
        <v>870</v>
      </c>
      <c r="N1928" s="4" t="s">
        <v>871</v>
      </c>
      <c r="O1928" s="4" t="s">
        <v>875</v>
      </c>
      <c r="P1928" s="4">
        <v>19</v>
      </c>
      <c r="Q1928" s="4" t="s">
        <v>874</v>
      </c>
      <c r="R1928" s="6">
        <v>15</v>
      </c>
      <c r="S1928" s="4" t="s">
        <v>874</v>
      </c>
      <c r="T1928" s="4">
        <v>136079</v>
      </c>
      <c r="U1928" s="4">
        <v>8136079</v>
      </c>
      <c r="V1928" s="4" t="s">
        <v>33</v>
      </c>
      <c r="W1928" s="4">
        <v>934</v>
      </c>
      <c r="Y1928" s="31">
        <v>0.82356249121327152</v>
      </c>
      <c r="Z1928" s="33">
        <v>2</v>
      </c>
      <c r="AA1928" s="34">
        <v>0.41178124560663576</v>
      </c>
      <c r="AB1928" s="32">
        <v>0.5</v>
      </c>
    </row>
    <row r="1929" spans="6:28" x14ac:dyDescent="0.2">
      <c r="F1929" s="24">
        <v>0.20089028776978418</v>
      </c>
      <c r="G1929" s="18">
        <v>8.8866699950074887E-2</v>
      </c>
      <c r="H1929" s="21" t="s">
        <v>3439</v>
      </c>
      <c r="I1929" s="16">
        <v>1</v>
      </c>
      <c r="J1929" s="23">
        <v>1255</v>
      </c>
      <c r="K1929" s="14">
        <v>4746</v>
      </c>
      <c r="L1929" s="14">
        <v>1112</v>
      </c>
      <c r="M1929" s="4" t="s">
        <v>870</v>
      </c>
      <c r="N1929" s="4" t="s">
        <v>871</v>
      </c>
      <c r="O1929" s="4" t="s">
        <v>875</v>
      </c>
      <c r="P1929" s="4">
        <v>19</v>
      </c>
      <c r="Q1929" s="4" t="s">
        <v>874</v>
      </c>
      <c r="R1929" s="6">
        <v>15</v>
      </c>
      <c r="S1929" s="4" t="s">
        <v>870</v>
      </c>
      <c r="T1929" s="4">
        <v>136079</v>
      </c>
      <c r="U1929" s="4">
        <v>8136079</v>
      </c>
      <c r="V1929" s="4" t="s">
        <v>33</v>
      </c>
      <c r="W1929" s="4">
        <v>178</v>
      </c>
      <c r="Y1929" s="31">
        <v>0.82356249121327152</v>
      </c>
      <c r="Z1929" s="33">
        <v>2</v>
      </c>
      <c r="AA1929" s="34">
        <v>0.41178124560663576</v>
      </c>
      <c r="AB1929" s="32">
        <v>0.5</v>
      </c>
    </row>
    <row r="1930" spans="6:28" x14ac:dyDescent="0.2">
      <c r="F1930" s="24">
        <v>0.93990863886002673</v>
      </c>
      <c r="G1930" s="18">
        <v>7.3966735800793618E-2</v>
      </c>
      <c r="H1930" s="21" t="s">
        <v>3439</v>
      </c>
      <c r="I1930" s="16">
        <v>0.22212199671512689</v>
      </c>
      <c r="J1930" s="23">
        <v>18987</v>
      </c>
      <c r="K1930" s="14">
        <v>26103</v>
      </c>
      <c r="L1930" s="14">
        <v>13474</v>
      </c>
      <c r="M1930" s="4" t="s">
        <v>870</v>
      </c>
      <c r="N1930" s="4" t="s">
        <v>871</v>
      </c>
      <c r="O1930" s="4" t="s">
        <v>875</v>
      </c>
      <c r="P1930" s="4">
        <v>19</v>
      </c>
      <c r="Q1930" s="4" t="s">
        <v>874</v>
      </c>
      <c r="R1930" s="6">
        <v>15</v>
      </c>
      <c r="S1930" s="4" t="s">
        <v>872</v>
      </c>
      <c r="T1930" s="4">
        <v>136065</v>
      </c>
      <c r="U1930" s="4">
        <v>8136065</v>
      </c>
      <c r="V1930" s="4" t="s">
        <v>1071</v>
      </c>
      <c r="W1930" s="4">
        <v>667</v>
      </c>
      <c r="Y1930" s="31">
        <v>0.67579058807458503</v>
      </c>
      <c r="Z1930" s="33">
        <v>15</v>
      </c>
      <c r="AA1930" s="34">
        <v>4.5052705871639002E-2</v>
      </c>
      <c r="AB1930" s="32">
        <v>6.6666666666666666E-2</v>
      </c>
    </row>
    <row r="1931" spans="6:28" x14ac:dyDescent="0.2">
      <c r="F1931" s="24">
        <v>0.31283316016030877</v>
      </c>
      <c r="G1931" s="18">
        <v>2.4618613714806874E-2</v>
      </c>
      <c r="H1931" s="21" t="s">
        <v>3439</v>
      </c>
      <c r="I1931" s="16">
        <v>0.22212199671512689</v>
      </c>
      <c r="J1931" s="23">
        <v>18987</v>
      </c>
      <c r="K1931" s="14">
        <v>26103</v>
      </c>
      <c r="L1931" s="14">
        <v>13474</v>
      </c>
      <c r="M1931" s="4" t="s">
        <v>870</v>
      </c>
      <c r="N1931" s="4" t="s">
        <v>871</v>
      </c>
      <c r="O1931" s="4" t="s">
        <v>875</v>
      </c>
      <c r="P1931" s="4">
        <v>19</v>
      </c>
      <c r="Q1931" s="4" t="s">
        <v>874</v>
      </c>
      <c r="R1931" s="6">
        <v>15</v>
      </c>
      <c r="S1931" s="4" t="s">
        <v>873</v>
      </c>
      <c r="T1931" s="4">
        <v>136065</v>
      </c>
      <c r="U1931" s="4">
        <v>8136065</v>
      </c>
      <c r="V1931" s="4" t="s">
        <v>1071</v>
      </c>
      <c r="W1931" s="4">
        <v>222</v>
      </c>
      <c r="Y1931" s="31">
        <v>0.67579058807458503</v>
      </c>
      <c r="Z1931" s="33">
        <v>15</v>
      </c>
      <c r="AA1931" s="34">
        <v>4.5052705871639002E-2</v>
      </c>
      <c r="AB1931" s="32">
        <v>6.6666666666666666E-2</v>
      </c>
    </row>
    <row r="1932" spans="6:28" x14ac:dyDescent="0.2">
      <c r="F1932" s="24">
        <v>1.6275779278610658</v>
      </c>
      <c r="G1932" s="18">
        <v>0.22212199671512689</v>
      </c>
      <c r="H1932" s="21" t="s">
        <v>3440</v>
      </c>
      <c r="I1932" s="16">
        <v>0.22212199671512689</v>
      </c>
      <c r="J1932" s="23">
        <v>18987</v>
      </c>
      <c r="K1932" s="14">
        <v>26103</v>
      </c>
      <c r="L1932" s="14">
        <v>13474</v>
      </c>
      <c r="M1932" s="4" t="s">
        <v>870</v>
      </c>
      <c r="N1932" s="4" t="s">
        <v>871</v>
      </c>
      <c r="O1932" s="4" t="s">
        <v>875</v>
      </c>
      <c r="P1932" s="4">
        <v>19</v>
      </c>
      <c r="Q1932" s="4" t="s">
        <v>874</v>
      </c>
      <c r="R1932" s="6">
        <v>17</v>
      </c>
      <c r="S1932" s="4" t="s">
        <v>874</v>
      </c>
      <c r="T1932" s="4">
        <v>136065</v>
      </c>
      <c r="U1932" s="4">
        <v>8136065</v>
      </c>
      <c r="V1932" s="4" t="s">
        <v>1071</v>
      </c>
      <c r="W1932" s="4">
        <v>1155</v>
      </c>
      <c r="Y1932" s="31">
        <v>0.67579058807458503</v>
      </c>
      <c r="Z1932" s="33">
        <v>15</v>
      </c>
      <c r="AA1932" s="34">
        <v>4.5052705871639002E-2</v>
      </c>
      <c r="AB1932" s="32">
        <v>6.6666666666666666E-2</v>
      </c>
    </row>
    <row r="1933" spans="6:28" x14ac:dyDescent="0.2">
      <c r="F1933" s="24">
        <v>1.6909900549205878</v>
      </c>
      <c r="G1933" s="18">
        <v>0.22212199671512689</v>
      </c>
      <c r="H1933" s="21" t="s">
        <v>3441</v>
      </c>
      <c r="I1933" s="16">
        <v>0.22212199671512689</v>
      </c>
      <c r="J1933" s="23">
        <v>18987</v>
      </c>
      <c r="K1933" s="14">
        <v>26103</v>
      </c>
      <c r="L1933" s="14">
        <v>13474</v>
      </c>
      <c r="M1933" s="4" t="s">
        <v>870</v>
      </c>
      <c r="N1933" s="4" t="s">
        <v>871</v>
      </c>
      <c r="O1933" s="4" t="s">
        <v>875</v>
      </c>
      <c r="P1933" s="4">
        <v>19</v>
      </c>
      <c r="Q1933" s="4" t="s">
        <v>874</v>
      </c>
      <c r="R1933" s="6">
        <v>18</v>
      </c>
      <c r="S1933" s="4" t="s">
        <v>874</v>
      </c>
      <c r="T1933" s="4">
        <v>136065</v>
      </c>
      <c r="U1933" s="4">
        <v>8136065</v>
      </c>
      <c r="V1933" s="4" t="s">
        <v>1071</v>
      </c>
      <c r="W1933" s="4">
        <v>1200</v>
      </c>
      <c r="Y1933" s="31">
        <v>0.67579058807458503</v>
      </c>
      <c r="Z1933" s="33">
        <v>15</v>
      </c>
      <c r="AA1933" s="34">
        <v>4.5052705871639002E-2</v>
      </c>
      <c r="AB1933" s="32">
        <v>6.6666666666666666E-2</v>
      </c>
    </row>
    <row r="1934" spans="6:28" x14ac:dyDescent="0.2">
      <c r="F1934" s="24">
        <v>1.1604130052724075</v>
      </c>
      <c r="G1934" s="18">
        <v>0</v>
      </c>
      <c r="H1934" s="21" t="s">
        <v>3442</v>
      </c>
      <c r="I1934" s="16">
        <v>0</v>
      </c>
      <c r="J1934" s="23">
        <v>3430</v>
      </c>
      <c r="K1934" s="14">
        <v>2625</v>
      </c>
      <c r="L1934" s="14">
        <v>4552</v>
      </c>
      <c r="M1934" s="4" t="s">
        <v>870</v>
      </c>
      <c r="N1934" s="4" t="s">
        <v>871</v>
      </c>
      <c r="O1934" s="4" t="s">
        <v>875</v>
      </c>
      <c r="P1934" s="4">
        <v>19</v>
      </c>
      <c r="Q1934" s="4" t="s">
        <v>874</v>
      </c>
      <c r="R1934" s="6">
        <v>19</v>
      </c>
      <c r="S1934" s="4" t="s">
        <v>870</v>
      </c>
      <c r="T1934" s="4">
        <v>136042</v>
      </c>
      <c r="U1934" s="4">
        <v>8136042</v>
      </c>
      <c r="V1934" s="4" t="s">
        <v>1072</v>
      </c>
      <c r="W1934" s="4">
        <v>1540</v>
      </c>
      <c r="Y1934" s="31">
        <v>0.67662864146318469</v>
      </c>
      <c r="Z1934" s="33">
        <v>4</v>
      </c>
      <c r="AA1934" s="34">
        <v>0.16915716036579617</v>
      </c>
      <c r="AB1934" s="32">
        <v>0.25</v>
      </c>
    </row>
    <row r="1935" spans="6:28" x14ac:dyDescent="0.2">
      <c r="F1935" s="24">
        <v>0.90873901581722316</v>
      </c>
      <c r="G1935" s="18">
        <v>0</v>
      </c>
      <c r="H1935" s="21" t="s">
        <v>3442</v>
      </c>
      <c r="I1935" s="16">
        <v>0</v>
      </c>
      <c r="J1935" s="23">
        <v>3430</v>
      </c>
      <c r="K1935" s="14">
        <v>2625</v>
      </c>
      <c r="L1935" s="14">
        <v>4552</v>
      </c>
      <c r="M1935" s="4" t="s">
        <v>870</v>
      </c>
      <c r="N1935" s="4" t="s">
        <v>871</v>
      </c>
      <c r="O1935" s="4" t="s">
        <v>875</v>
      </c>
      <c r="P1935" s="4">
        <v>19</v>
      </c>
      <c r="Q1935" s="4" t="s">
        <v>874</v>
      </c>
      <c r="R1935" s="6">
        <v>19</v>
      </c>
      <c r="S1935" s="4" t="s">
        <v>872</v>
      </c>
      <c r="T1935" s="4">
        <v>136042</v>
      </c>
      <c r="U1935" s="4">
        <v>8136042</v>
      </c>
      <c r="V1935" s="4" t="s">
        <v>1072</v>
      </c>
      <c r="W1935" s="4">
        <v>1206</v>
      </c>
      <c r="Y1935" s="31">
        <v>0.67662864146318469</v>
      </c>
      <c r="Z1935" s="33">
        <v>4</v>
      </c>
      <c r="AA1935" s="34">
        <v>0.16915716036579617</v>
      </c>
      <c r="AB1935" s="32">
        <v>0.25</v>
      </c>
    </row>
    <row r="1936" spans="6:28" x14ac:dyDescent="0.2">
      <c r="F1936" s="24">
        <v>0.35490553602811953</v>
      </c>
      <c r="G1936" s="18">
        <v>0</v>
      </c>
      <c r="H1936" s="21" t="s">
        <v>3443</v>
      </c>
      <c r="I1936" s="16">
        <v>0</v>
      </c>
      <c r="J1936" s="23">
        <v>3430</v>
      </c>
      <c r="K1936" s="14">
        <v>2625</v>
      </c>
      <c r="L1936" s="14">
        <v>4552</v>
      </c>
      <c r="M1936" s="4" t="s">
        <v>870</v>
      </c>
      <c r="N1936" s="4" t="s">
        <v>871</v>
      </c>
      <c r="O1936" s="4" t="s">
        <v>875</v>
      </c>
      <c r="P1936" s="4">
        <v>19</v>
      </c>
      <c r="Q1936" s="4" t="s">
        <v>874</v>
      </c>
      <c r="R1936" s="6">
        <v>20</v>
      </c>
      <c r="S1936" s="4" t="s">
        <v>874</v>
      </c>
      <c r="T1936" s="4">
        <v>136042</v>
      </c>
      <c r="U1936" s="4">
        <v>8136042</v>
      </c>
      <c r="V1936" s="4" t="s">
        <v>1072</v>
      </c>
      <c r="W1936" s="4">
        <v>471</v>
      </c>
      <c r="Y1936" s="31">
        <v>0.67662864146318469</v>
      </c>
      <c r="Z1936" s="33">
        <v>4</v>
      </c>
      <c r="AA1936" s="34">
        <v>0.16915716036579617</v>
      </c>
      <c r="AB1936" s="32">
        <v>0.25</v>
      </c>
    </row>
    <row r="1937" spans="6:28" x14ac:dyDescent="0.2">
      <c r="F1937" s="24">
        <v>1.0059424428822494</v>
      </c>
      <c r="G1937" s="18">
        <v>0</v>
      </c>
      <c r="H1937" s="21" t="s">
        <v>3444</v>
      </c>
      <c r="I1937" s="16">
        <v>0</v>
      </c>
      <c r="J1937" s="23">
        <v>3430</v>
      </c>
      <c r="K1937" s="14">
        <v>2625</v>
      </c>
      <c r="L1937" s="14">
        <v>4552</v>
      </c>
      <c r="M1937" s="4" t="s">
        <v>870</v>
      </c>
      <c r="N1937" s="4" t="s">
        <v>871</v>
      </c>
      <c r="O1937" s="4" t="s">
        <v>875</v>
      </c>
      <c r="P1937" s="4">
        <v>19</v>
      </c>
      <c r="Q1937" s="4" t="s">
        <v>874</v>
      </c>
      <c r="R1937" s="6">
        <v>21</v>
      </c>
      <c r="S1937" s="4" t="s">
        <v>874</v>
      </c>
      <c r="T1937" s="4">
        <v>136042</v>
      </c>
      <c r="U1937" s="4">
        <v>8136042</v>
      </c>
      <c r="V1937" s="4" t="s">
        <v>1072</v>
      </c>
      <c r="W1937" s="4">
        <v>1335</v>
      </c>
      <c r="Y1937" s="31">
        <v>0.67662864146318469</v>
      </c>
      <c r="Z1937" s="33">
        <v>4</v>
      </c>
      <c r="AA1937" s="34">
        <v>0.16915716036579617</v>
      </c>
      <c r="AB1937" s="32">
        <v>0.25</v>
      </c>
    </row>
    <row r="1938" spans="6:28" x14ac:dyDescent="0.2">
      <c r="F1938" s="24">
        <v>0.50306954133887483</v>
      </c>
      <c r="G1938" s="18">
        <v>2.636221836013973E-2</v>
      </c>
      <c r="H1938" s="21" t="s">
        <v>3445</v>
      </c>
      <c r="I1938" s="16">
        <v>0.22212199671512689</v>
      </c>
      <c r="J1938" s="23">
        <v>18987</v>
      </c>
      <c r="K1938" s="14">
        <v>26103</v>
      </c>
      <c r="L1938" s="14">
        <v>13474</v>
      </c>
      <c r="M1938" s="4" t="s">
        <v>870</v>
      </c>
      <c r="N1938" s="4" t="s">
        <v>871</v>
      </c>
      <c r="O1938" s="4" t="s">
        <v>875</v>
      </c>
      <c r="P1938" s="4">
        <v>19</v>
      </c>
      <c r="Q1938" s="4" t="s">
        <v>870</v>
      </c>
      <c r="R1938" s="6">
        <v>2</v>
      </c>
      <c r="S1938" s="4" t="s">
        <v>870</v>
      </c>
      <c r="T1938" s="4">
        <v>136065</v>
      </c>
      <c r="U1938" s="4">
        <v>8136065</v>
      </c>
      <c r="V1938" s="4" t="s">
        <v>1071</v>
      </c>
      <c r="W1938" s="4">
        <v>357</v>
      </c>
      <c r="Y1938" s="31">
        <v>0.67579058807458503</v>
      </c>
      <c r="Z1938" s="33">
        <v>15</v>
      </c>
      <c r="AA1938" s="34">
        <v>4.5052705871639002E-2</v>
      </c>
      <c r="AB1938" s="32">
        <v>6.6666666666666666E-2</v>
      </c>
    </row>
    <row r="1939" spans="6:28" x14ac:dyDescent="0.2">
      <c r="F1939" s="24">
        <v>3.7356788629953983</v>
      </c>
      <c r="G1939" s="18">
        <v>0.19575977835498717</v>
      </c>
      <c r="H1939" s="21" t="s">
        <v>3445</v>
      </c>
      <c r="I1939" s="16">
        <v>0.22212199671512689</v>
      </c>
      <c r="J1939" s="23">
        <v>18987</v>
      </c>
      <c r="K1939" s="14">
        <v>26103</v>
      </c>
      <c r="L1939" s="14">
        <v>13474</v>
      </c>
      <c r="M1939" s="4" t="s">
        <v>870</v>
      </c>
      <c r="N1939" s="4" t="s">
        <v>871</v>
      </c>
      <c r="O1939" s="4" t="s">
        <v>875</v>
      </c>
      <c r="P1939" s="4">
        <v>19</v>
      </c>
      <c r="Q1939" s="4" t="s">
        <v>870</v>
      </c>
      <c r="R1939" s="6">
        <v>2</v>
      </c>
      <c r="S1939" s="4" t="s">
        <v>872</v>
      </c>
      <c r="T1939" s="4">
        <v>136065</v>
      </c>
      <c r="U1939" s="4">
        <v>8136065</v>
      </c>
      <c r="V1939" s="4" t="s">
        <v>1071</v>
      </c>
      <c r="W1939" s="4">
        <v>2651</v>
      </c>
      <c r="Y1939" s="31">
        <v>0.67579058807458503</v>
      </c>
      <c r="Z1939" s="33">
        <v>15</v>
      </c>
      <c r="AA1939" s="34">
        <v>4.5052705871639002E-2</v>
      </c>
      <c r="AB1939" s="32">
        <v>6.6666666666666666E-2</v>
      </c>
    </row>
    <row r="1940" spans="6:28" x14ac:dyDescent="0.2">
      <c r="F1940" s="24">
        <v>1.8502249517589433</v>
      </c>
      <c r="G1940" s="18">
        <v>0.22212199671512689</v>
      </c>
      <c r="H1940" s="21" t="s">
        <v>3446</v>
      </c>
      <c r="I1940" s="16">
        <v>0.22212199671512689</v>
      </c>
      <c r="J1940" s="23">
        <v>18987</v>
      </c>
      <c r="K1940" s="14">
        <v>26103</v>
      </c>
      <c r="L1940" s="14">
        <v>13474</v>
      </c>
      <c r="M1940" s="4" t="s">
        <v>870</v>
      </c>
      <c r="N1940" s="4" t="s">
        <v>871</v>
      </c>
      <c r="O1940" s="4" t="s">
        <v>875</v>
      </c>
      <c r="P1940" s="4">
        <v>19</v>
      </c>
      <c r="Q1940" s="4" t="s">
        <v>870</v>
      </c>
      <c r="R1940" s="6">
        <v>3</v>
      </c>
      <c r="S1940" s="4" t="s">
        <v>874</v>
      </c>
      <c r="T1940" s="4">
        <v>136065</v>
      </c>
      <c r="U1940" s="4">
        <v>8136065</v>
      </c>
      <c r="V1940" s="4" t="s">
        <v>1071</v>
      </c>
      <c r="W1940" s="4">
        <v>1313</v>
      </c>
      <c r="Y1940" s="31">
        <v>0.67579058807458503</v>
      </c>
      <c r="Z1940" s="33">
        <v>15</v>
      </c>
      <c r="AA1940" s="34">
        <v>4.5052705871639002E-2</v>
      </c>
      <c r="AB1940" s="32">
        <v>6.6666666666666666E-2</v>
      </c>
    </row>
    <row r="1941" spans="6:28" x14ac:dyDescent="0.2">
      <c r="F1941" s="24">
        <v>1.6078497105536589</v>
      </c>
      <c r="G1941" s="18">
        <v>0.22212199671512689</v>
      </c>
      <c r="H1941" s="21" t="s">
        <v>3447</v>
      </c>
      <c r="I1941" s="16">
        <v>0.22212199671512689</v>
      </c>
      <c r="J1941" s="23">
        <v>18987</v>
      </c>
      <c r="K1941" s="14">
        <v>26103</v>
      </c>
      <c r="L1941" s="14">
        <v>13474</v>
      </c>
      <c r="M1941" s="4" t="s">
        <v>870</v>
      </c>
      <c r="N1941" s="4" t="s">
        <v>871</v>
      </c>
      <c r="O1941" s="4" t="s">
        <v>875</v>
      </c>
      <c r="P1941" s="4">
        <v>19</v>
      </c>
      <c r="Q1941" s="4" t="s">
        <v>870</v>
      </c>
      <c r="R1941" s="6">
        <v>4</v>
      </c>
      <c r="S1941" s="4" t="s">
        <v>874</v>
      </c>
      <c r="T1941" s="4">
        <v>136065</v>
      </c>
      <c r="U1941" s="4">
        <v>8136065</v>
      </c>
      <c r="V1941" s="4" t="s">
        <v>1071</v>
      </c>
      <c r="W1941" s="4">
        <v>1141</v>
      </c>
      <c r="Y1941" s="31">
        <v>0.67579058807458503</v>
      </c>
      <c r="Z1941" s="33">
        <v>15</v>
      </c>
      <c r="AA1941" s="34">
        <v>4.5052705871639002E-2</v>
      </c>
      <c r="AB1941" s="32">
        <v>6.6666666666666666E-2</v>
      </c>
    </row>
    <row r="1942" spans="6:28" x14ac:dyDescent="0.2">
      <c r="F1942" s="24">
        <v>2.7619504230369603</v>
      </c>
      <c r="G1942" s="18">
        <v>0.22212199671512689</v>
      </c>
      <c r="H1942" s="21" t="s">
        <v>3448</v>
      </c>
      <c r="I1942" s="16">
        <v>0.22212199671512689</v>
      </c>
      <c r="J1942" s="23">
        <v>18987</v>
      </c>
      <c r="K1942" s="14">
        <v>26103</v>
      </c>
      <c r="L1942" s="14">
        <v>13474</v>
      </c>
      <c r="M1942" s="4" t="s">
        <v>870</v>
      </c>
      <c r="N1942" s="4" t="s">
        <v>871</v>
      </c>
      <c r="O1942" s="4" t="s">
        <v>875</v>
      </c>
      <c r="P1942" s="4">
        <v>19</v>
      </c>
      <c r="Q1942" s="4" t="s">
        <v>870</v>
      </c>
      <c r="R1942" s="6">
        <v>5</v>
      </c>
      <c r="S1942" s="4" t="s">
        <v>874</v>
      </c>
      <c r="T1942" s="4">
        <v>136065</v>
      </c>
      <c r="U1942" s="4">
        <v>8136065</v>
      </c>
      <c r="V1942" s="4" t="s">
        <v>1071</v>
      </c>
      <c r="W1942" s="4">
        <v>1960</v>
      </c>
      <c r="Y1942" s="31">
        <v>0.67579058807458503</v>
      </c>
      <c r="Z1942" s="33">
        <v>15</v>
      </c>
      <c r="AA1942" s="34">
        <v>4.5052705871639002E-2</v>
      </c>
      <c r="AB1942" s="32">
        <v>6.6666666666666666E-2</v>
      </c>
    </row>
    <row r="1943" spans="6:28" x14ac:dyDescent="0.2">
      <c r="F1943" s="24">
        <v>1.6952175300578893</v>
      </c>
      <c r="G1943" s="18">
        <v>0.22212199671512689</v>
      </c>
      <c r="H1943" s="21" t="s">
        <v>3449</v>
      </c>
      <c r="I1943" s="16">
        <v>0.22212199671512689</v>
      </c>
      <c r="J1943" s="23">
        <v>18987</v>
      </c>
      <c r="K1943" s="14">
        <v>26103</v>
      </c>
      <c r="L1943" s="14">
        <v>13474</v>
      </c>
      <c r="M1943" s="4" t="s">
        <v>870</v>
      </c>
      <c r="N1943" s="4" t="s">
        <v>871</v>
      </c>
      <c r="O1943" s="4" t="s">
        <v>875</v>
      </c>
      <c r="P1943" s="4">
        <v>19</v>
      </c>
      <c r="Q1943" s="4" t="s">
        <v>870</v>
      </c>
      <c r="R1943" s="6">
        <v>16</v>
      </c>
      <c r="S1943" s="4" t="s">
        <v>874</v>
      </c>
      <c r="T1943" s="4">
        <v>136065</v>
      </c>
      <c r="U1943" s="4">
        <v>8136065</v>
      </c>
      <c r="V1943" s="4" t="s">
        <v>1071</v>
      </c>
      <c r="W1943" s="4">
        <v>1203</v>
      </c>
      <c r="Y1943" s="31">
        <v>0.67579058807458503</v>
      </c>
      <c r="Z1943" s="33">
        <v>15</v>
      </c>
      <c r="AA1943" s="34">
        <v>4.5052705871639002E-2</v>
      </c>
      <c r="AB1943" s="32">
        <v>6.6666666666666666E-2</v>
      </c>
    </row>
    <row r="1944" spans="6:28" x14ac:dyDescent="0.2">
      <c r="F1944" s="24">
        <v>1.9092314225053078</v>
      </c>
      <c r="G1944" s="18">
        <v>0</v>
      </c>
      <c r="H1944" s="21" t="s">
        <v>3450</v>
      </c>
      <c r="I1944" s="16">
        <v>0</v>
      </c>
      <c r="J1944" s="23">
        <v>21793</v>
      </c>
      <c r="K1944" s="14">
        <v>15880</v>
      </c>
      <c r="L1944" s="14">
        <v>17898</v>
      </c>
      <c r="M1944" s="4" t="s">
        <v>870</v>
      </c>
      <c r="N1944" s="4" t="s">
        <v>871</v>
      </c>
      <c r="O1944" s="4" t="s">
        <v>875</v>
      </c>
      <c r="P1944" s="4">
        <v>20</v>
      </c>
      <c r="Q1944" s="4" t="s">
        <v>874</v>
      </c>
      <c r="R1944" s="6">
        <v>7</v>
      </c>
      <c r="S1944" s="4" t="s">
        <v>874</v>
      </c>
      <c r="T1944" s="4">
        <v>117026</v>
      </c>
      <c r="U1944" s="4">
        <v>8117026</v>
      </c>
      <c r="V1944" s="4" t="s">
        <v>1073</v>
      </c>
      <c r="W1944" s="4">
        <v>1568</v>
      </c>
      <c r="Y1944" s="31">
        <v>0.6078350218639218</v>
      </c>
      <c r="Z1944" s="33">
        <v>16</v>
      </c>
      <c r="AA1944" s="34">
        <v>3.7989688866495112E-2</v>
      </c>
      <c r="AB1944" s="32">
        <v>6.25E-2</v>
      </c>
    </row>
    <row r="1945" spans="6:28" x14ac:dyDescent="0.2">
      <c r="F1945" s="24">
        <v>1.304</v>
      </c>
      <c r="G1945" s="18">
        <v>4.8177321142872126E-2</v>
      </c>
      <c r="H1945" s="21" t="s">
        <v>3451</v>
      </c>
      <c r="I1945" s="16">
        <v>7.9852596429237699E-2</v>
      </c>
      <c r="J1945" s="23">
        <v>1304</v>
      </c>
      <c r="K1945" s="14">
        <v>2412</v>
      </c>
      <c r="L1945" s="14">
        <v>1559</v>
      </c>
      <c r="M1945" s="4" t="s">
        <v>870</v>
      </c>
      <c r="N1945" s="4" t="s">
        <v>871</v>
      </c>
      <c r="O1945" s="4" t="s">
        <v>875</v>
      </c>
      <c r="P1945" s="4">
        <v>20</v>
      </c>
      <c r="Q1945" s="4" t="s">
        <v>874</v>
      </c>
      <c r="R1945" s="6">
        <v>8</v>
      </c>
      <c r="S1945" s="4" t="s">
        <v>874</v>
      </c>
      <c r="T1945" s="4">
        <v>117038</v>
      </c>
      <c r="U1945" s="4">
        <v>8117038</v>
      </c>
      <c r="V1945" s="4" t="s">
        <v>745</v>
      </c>
      <c r="W1945" s="4">
        <v>1559</v>
      </c>
      <c r="Y1945" s="31">
        <v>0.75279620853080564</v>
      </c>
      <c r="Z1945" s="33">
        <v>1</v>
      </c>
      <c r="AA1945" s="34">
        <v>0.75279620853080564</v>
      </c>
      <c r="AB1945" s="32">
        <v>1</v>
      </c>
    </row>
    <row r="1946" spans="6:28" x14ac:dyDescent="0.2">
      <c r="F1946" s="24">
        <v>0.76800000000000002</v>
      </c>
      <c r="G1946" s="18">
        <v>9.7418325775587997E-2</v>
      </c>
      <c r="H1946" s="21" t="s">
        <v>3451</v>
      </c>
      <c r="I1946" s="16">
        <v>0.24558922322353111</v>
      </c>
      <c r="J1946" s="23">
        <v>768</v>
      </c>
      <c r="K1946" s="14">
        <v>2040</v>
      </c>
      <c r="L1946" s="14">
        <v>1025</v>
      </c>
      <c r="M1946" s="4" t="s">
        <v>870</v>
      </c>
      <c r="N1946" s="4" t="s">
        <v>871</v>
      </c>
      <c r="O1946" s="4" t="s">
        <v>875</v>
      </c>
      <c r="P1946" s="4">
        <v>20</v>
      </c>
      <c r="Q1946" s="4" t="s">
        <v>874</v>
      </c>
      <c r="R1946" s="6">
        <v>8</v>
      </c>
      <c r="S1946" s="4" t="s">
        <v>870</v>
      </c>
      <c r="T1946" s="4">
        <v>117053</v>
      </c>
      <c r="U1946" s="4">
        <v>8117053</v>
      </c>
      <c r="V1946" s="4" t="s">
        <v>749</v>
      </c>
      <c r="W1946" s="4">
        <v>1025</v>
      </c>
      <c r="Y1946" s="31">
        <v>0.79963475084789981</v>
      </c>
      <c r="Z1946" s="33">
        <v>1</v>
      </c>
      <c r="AA1946" s="34">
        <v>0.79963475084789981</v>
      </c>
      <c r="AB1946" s="32">
        <v>1</v>
      </c>
    </row>
    <row r="1947" spans="6:28" x14ac:dyDescent="0.2">
      <c r="F1947" s="24">
        <v>0.78293099787685771</v>
      </c>
      <c r="G1947" s="18">
        <v>0</v>
      </c>
      <c r="H1947" s="21" t="s">
        <v>3452</v>
      </c>
      <c r="I1947" s="16">
        <v>0</v>
      </c>
      <c r="J1947" s="23">
        <v>21793</v>
      </c>
      <c r="K1947" s="14">
        <v>15880</v>
      </c>
      <c r="L1947" s="14">
        <v>17898</v>
      </c>
      <c r="M1947" s="4" t="s">
        <v>870</v>
      </c>
      <c r="N1947" s="4" t="s">
        <v>871</v>
      </c>
      <c r="O1947" s="4" t="s">
        <v>875</v>
      </c>
      <c r="P1947" s="4">
        <v>20</v>
      </c>
      <c r="Q1947" s="4" t="s">
        <v>874</v>
      </c>
      <c r="R1947" s="6">
        <v>9</v>
      </c>
      <c r="S1947" s="4" t="s">
        <v>874</v>
      </c>
      <c r="T1947" s="4">
        <v>117026</v>
      </c>
      <c r="U1947" s="4">
        <v>8117026</v>
      </c>
      <c r="V1947" s="4" t="s">
        <v>1073</v>
      </c>
      <c r="W1947" s="4">
        <v>643</v>
      </c>
      <c r="Y1947" s="31">
        <v>0.6078350218639218</v>
      </c>
      <c r="Z1947" s="33">
        <v>16</v>
      </c>
      <c r="AA1947" s="34">
        <v>3.7989688866495112E-2</v>
      </c>
      <c r="AB1947" s="32">
        <v>6.25E-2</v>
      </c>
    </row>
    <row r="1948" spans="6:28" x14ac:dyDescent="0.2">
      <c r="F1948" s="24">
        <v>1.4197473460721868</v>
      </c>
      <c r="G1948" s="18">
        <v>0</v>
      </c>
      <c r="H1948" s="21" t="s">
        <v>3453</v>
      </c>
      <c r="I1948" s="16">
        <v>0</v>
      </c>
      <c r="J1948" s="23">
        <v>21793</v>
      </c>
      <c r="K1948" s="14">
        <v>15880</v>
      </c>
      <c r="L1948" s="14">
        <v>17898</v>
      </c>
      <c r="M1948" s="4" t="s">
        <v>870</v>
      </c>
      <c r="N1948" s="4" t="s">
        <v>871</v>
      </c>
      <c r="O1948" s="4" t="s">
        <v>875</v>
      </c>
      <c r="P1948" s="4">
        <v>20</v>
      </c>
      <c r="Q1948" s="4" t="s">
        <v>874</v>
      </c>
      <c r="R1948" s="6">
        <v>10</v>
      </c>
      <c r="S1948" s="4" t="s">
        <v>874</v>
      </c>
      <c r="T1948" s="4">
        <v>117026</v>
      </c>
      <c r="U1948" s="4">
        <v>8117026</v>
      </c>
      <c r="V1948" s="4" t="s">
        <v>1073</v>
      </c>
      <c r="W1948" s="4">
        <v>1166</v>
      </c>
      <c r="Y1948" s="31">
        <v>0.6078350218639218</v>
      </c>
      <c r="Z1948" s="33">
        <v>16</v>
      </c>
      <c r="AA1948" s="34">
        <v>3.7989688866495112E-2</v>
      </c>
      <c r="AB1948" s="32">
        <v>6.25E-2</v>
      </c>
    </row>
    <row r="1949" spans="6:28" x14ac:dyDescent="0.2">
      <c r="F1949" s="24">
        <v>0.27761783439490451</v>
      </c>
      <c r="G1949" s="18">
        <v>0</v>
      </c>
      <c r="H1949" s="21" t="s">
        <v>3454</v>
      </c>
      <c r="I1949" s="16">
        <v>0</v>
      </c>
      <c r="J1949" s="23">
        <v>21793</v>
      </c>
      <c r="K1949" s="14">
        <v>15880</v>
      </c>
      <c r="L1949" s="14">
        <v>17898</v>
      </c>
      <c r="M1949" s="4" t="s">
        <v>870</v>
      </c>
      <c r="N1949" s="4" t="s">
        <v>871</v>
      </c>
      <c r="O1949" s="4" t="s">
        <v>875</v>
      </c>
      <c r="P1949" s="4">
        <v>20</v>
      </c>
      <c r="Q1949" s="4" t="s">
        <v>874</v>
      </c>
      <c r="R1949" s="6">
        <v>11</v>
      </c>
      <c r="S1949" s="4" t="s">
        <v>874</v>
      </c>
      <c r="T1949" s="4">
        <v>117026</v>
      </c>
      <c r="U1949" s="4">
        <v>8117026</v>
      </c>
      <c r="V1949" s="4" t="s">
        <v>1073</v>
      </c>
      <c r="W1949" s="4">
        <v>228</v>
      </c>
      <c r="Y1949" s="31">
        <v>0.6078350218639218</v>
      </c>
      <c r="Z1949" s="33">
        <v>16</v>
      </c>
      <c r="AA1949" s="34">
        <v>3.7989688866495112E-2</v>
      </c>
      <c r="AB1949" s="32">
        <v>6.25E-2</v>
      </c>
    </row>
    <row r="1950" spans="6:28" x14ac:dyDescent="0.2">
      <c r="F1950" s="24">
        <v>1.7631167728237793</v>
      </c>
      <c r="G1950" s="18">
        <v>0</v>
      </c>
      <c r="H1950" s="21" t="s">
        <v>3455</v>
      </c>
      <c r="I1950" s="16">
        <v>0</v>
      </c>
      <c r="J1950" s="23">
        <v>21793</v>
      </c>
      <c r="K1950" s="14">
        <v>15880</v>
      </c>
      <c r="L1950" s="14">
        <v>17898</v>
      </c>
      <c r="M1950" s="4" t="s">
        <v>870</v>
      </c>
      <c r="N1950" s="4" t="s">
        <v>871</v>
      </c>
      <c r="O1950" s="4" t="s">
        <v>875</v>
      </c>
      <c r="P1950" s="4">
        <v>20</v>
      </c>
      <c r="Q1950" s="4" t="s">
        <v>874</v>
      </c>
      <c r="R1950" s="6">
        <v>12</v>
      </c>
      <c r="S1950" s="4" t="s">
        <v>874</v>
      </c>
      <c r="T1950" s="4">
        <v>117026</v>
      </c>
      <c r="U1950" s="4">
        <v>8117026</v>
      </c>
      <c r="V1950" s="4" t="s">
        <v>1073</v>
      </c>
      <c r="W1950" s="4">
        <v>1448</v>
      </c>
      <c r="Y1950" s="31">
        <v>0.6078350218639218</v>
      </c>
      <c r="Z1950" s="33">
        <v>16</v>
      </c>
      <c r="AA1950" s="34">
        <v>3.7989688866495112E-2</v>
      </c>
      <c r="AB1950" s="32">
        <v>6.25E-2</v>
      </c>
    </row>
    <row r="1951" spans="6:28" x14ac:dyDescent="0.2">
      <c r="F1951" s="24">
        <v>1.5183747346072187</v>
      </c>
      <c r="G1951" s="18">
        <v>0</v>
      </c>
      <c r="H1951" s="21" t="s">
        <v>3456</v>
      </c>
      <c r="I1951" s="16">
        <v>0</v>
      </c>
      <c r="J1951" s="23">
        <v>21793</v>
      </c>
      <c r="K1951" s="14">
        <v>15880</v>
      </c>
      <c r="L1951" s="14">
        <v>17898</v>
      </c>
      <c r="M1951" s="4" t="s">
        <v>870</v>
      </c>
      <c r="N1951" s="4" t="s">
        <v>871</v>
      </c>
      <c r="O1951" s="4" t="s">
        <v>875</v>
      </c>
      <c r="P1951" s="4">
        <v>20</v>
      </c>
      <c r="Q1951" s="4" t="s">
        <v>874</v>
      </c>
      <c r="R1951" s="6">
        <v>13</v>
      </c>
      <c r="S1951" s="4" t="s">
        <v>874</v>
      </c>
      <c r="T1951" s="4">
        <v>117026</v>
      </c>
      <c r="U1951" s="4">
        <v>8117026</v>
      </c>
      <c r="V1951" s="4" t="s">
        <v>1073</v>
      </c>
      <c r="W1951" s="4">
        <v>1247</v>
      </c>
      <c r="Y1951" s="31">
        <v>0.6078350218639218</v>
      </c>
      <c r="Z1951" s="33">
        <v>16</v>
      </c>
      <c r="AA1951" s="34">
        <v>3.7989688866495112E-2</v>
      </c>
      <c r="AB1951" s="32">
        <v>6.25E-2</v>
      </c>
    </row>
    <row r="1952" spans="6:28" x14ac:dyDescent="0.2">
      <c r="F1952" s="24">
        <v>1.369</v>
      </c>
      <c r="G1952" s="18">
        <v>0</v>
      </c>
      <c r="H1952" s="21" t="s">
        <v>3457</v>
      </c>
      <c r="I1952" s="16">
        <v>0</v>
      </c>
      <c r="J1952" s="23">
        <v>1369</v>
      </c>
      <c r="K1952" s="14">
        <v>1054</v>
      </c>
      <c r="L1952" s="14">
        <v>1772</v>
      </c>
      <c r="M1952" s="4" t="s">
        <v>870</v>
      </c>
      <c r="N1952" s="4" t="s">
        <v>871</v>
      </c>
      <c r="O1952" s="4" t="s">
        <v>875</v>
      </c>
      <c r="P1952" s="4">
        <v>20</v>
      </c>
      <c r="Q1952" s="4" t="s">
        <v>874</v>
      </c>
      <c r="R1952" s="6">
        <v>14</v>
      </c>
      <c r="S1952" s="4" t="s">
        <v>874</v>
      </c>
      <c r="T1952" s="4">
        <v>117003</v>
      </c>
      <c r="U1952" s="4">
        <v>8117003</v>
      </c>
      <c r="V1952" s="4" t="s">
        <v>723</v>
      </c>
      <c r="W1952" s="4">
        <v>1772</v>
      </c>
      <c r="Y1952" s="31">
        <v>0.67365911799761624</v>
      </c>
      <c r="Z1952" s="33">
        <v>1</v>
      </c>
      <c r="AA1952" s="34">
        <v>0.67365911799761624</v>
      </c>
      <c r="AB1952" s="32">
        <v>1</v>
      </c>
    </row>
    <row r="1953" spans="6:28" x14ac:dyDescent="0.2">
      <c r="F1953" s="24">
        <v>0.55100000000000005</v>
      </c>
      <c r="G1953" s="18">
        <v>7.901823077336225E-4</v>
      </c>
      <c r="H1953" s="21" t="s">
        <v>3458</v>
      </c>
      <c r="I1953" s="16">
        <v>1.8966856334767801E-3</v>
      </c>
      <c r="J1953" s="23">
        <v>551</v>
      </c>
      <c r="K1953" s="14">
        <v>690</v>
      </c>
      <c r="L1953" s="14">
        <v>637</v>
      </c>
      <c r="M1953" s="4" t="s">
        <v>870</v>
      </c>
      <c r="N1953" s="4" t="s">
        <v>871</v>
      </c>
      <c r="O1953" s="4" t="s">
        <v>875</v>
      </c>
      <c r="P1953" s="4">
        <v>20</v>
      </c>
      <c r="Q1953" s="4" t="s">
        <v>874</v>
      </c>
      <c r="R1953" s="6">
        <v>16</v>
      </c>
      <c r="S1953" s="4" t="s">
        <v>874</v>
      </c>
      <c r="T1953" s="4">
        <v>117009</v>
      </c>
      <c r="U1953" s="4">
        <v>8117009</v>
      </c>
      <c r="V1953" s="4" t="s">
        <v>726</v>
      </c>
      <c r="W1953" s="4">
        <v>637</v>
      </c>
      <c r="Y1953" s="31">
        <v>0.70660276890308837</v>
      </c>
      <c r="Z1953" s="33">
        <v>1</v>
      </c>
      <c r="AA1953" s="34">
        <v>0.70660276890308837</v>
      </c>
      <c r="AB1953" s="32">
        <v>1</v>
      </c>
    </row>
    <row r="1954" spans="6:28" x14ac:dyDescent="0.2">
      <c r="F1954" s="24">
        <v>0.375</v>
      </c>
      <c r="G1954" s="18">
        <v>0</v>
      </c>
      <c r="H1954" s="21" t="s">
        <v>3458</v>
      </c>
      <c r="I1954" s="16">
        <v>0</v>
      </c>
      <c r="J1954" s="23">
        <v>375</v>
      </c>
      <c r="K1954" s="14">
        <v>430</v>
      </c>
      <c r="L1954" s="14">
        <v>892</v>
      </c>
      <c r="M1954" s="4" t="s">
        <v>870</v>
      </c>
      <c r="N1954" s="4" t="s">
        <v>871</v>
      </c>
      <c r="O1954" s="4" t="s">
        <v>875</v>
      </c>
      <c r="P1954" s="4">
        <v>20</v>
      </c>
      <c r="Q1954" s="4" t="s">
        <v>874</v>
      </c>
      <c r="R1954" s="6">
        <v>16</v>
      </c>
      <c r="S1954" s="4" t="s">
        <v>874</v>
      </c>
      <c r="T1954" s="4">
        <v>117011</v>
      </c>
      <c r="U1954" s="4">
        <v>8117011</v>
      </c>
      <c r="V1954" s="4" t="s">
        <v>728</v>
      </c>
      <c r="W1954" s="4">
        <v>892</v>
      </c>
      <c r="Y1954" s="31">
        <v>0.77902180318208603</v>
      </c>
      <c r="Z1954" s="33">
        <v>1</v>
      </c>
      <c r="AA1954" s="34">
        <v>0.77902180318208603</v>
      </c>
      <c r="AB1954" s="32">
        <v>1</v>
      </c>
    </row>
    <row r="1955" spans="6:28" x14ac:dyDescent="0.2">
      <c r="F1955" s="24">
        <v>1.732</v>
      </c>
      <c r="G1955" s="18">
        <v>0</v>
      </c>
      <c r="H1955" s="21" t="s">
        <v>3459</v>
      </c>
      <c r="I1955" s="16">
        <v>0</v>
      </c>
      <c r="J1955" s="23">
        <v>1732</v>
      </c>
      <c r="K1955" s="14">
        <v>982</v>
      </c>
      <c r="L1955" s="14">
        <v>2365</v>
      </c>
      <c r="M1955" s="4" t="s">
        <v>870</v>
      </c>
      <c r="N1955" s="4" t="s">
        <v>871</v>
      </c>
      <c r="O1955" s="4" t="s">
        <v>875</v>
      </c>
      <c r="P1955" s="4">
        <v>20</v>
      </c>
      <c r="Q1955" s="4" t="s">
        <v>874</v>
      </c>
      <c r="R1955" s="6">
        <v>17</v>
      </c>
      <c r="S1955" s="4" t="s">
        <v>874</v>
      </c>
      <c r="T1955" s="4">
        <v>117012</v>
      </c>
      <c r="U1955" s="4">
        <v>8117012</v>
      </c>
      <c r="V1955" s="4" t="s">
        <v>1074</v>
      </c>
      <c r="W1955" s="4">
        <v>2365</v>
      </c>
      <c r="Y1955" s="31">
        <v>0.65898798976176409</v>
      </c>
      <c r="Z1955" s="33">
        <v>1</v>
      </c>
      <c r="AA1955" s="34">
        <v>0.65898798976176409</v>
      </c>
      <c r="AB1955" s="32">
        <v>1</v>
      </c>
    </row>
    <row r="1956" spans="6:28" x14ac:dyDescent="0.2">
      <c r="F1956" s="24">
        <v>0.9303025238174828</v>
      </c>
      <c r="G1956" s="18">
        <v>0</v>
      </c>
      <c r="H1956" s="21" t="s">
        <v>3460</v>
      </c>
      <c r="I1956" s="16">
        <v>0</v>
      </c>
      <c r="J1956" s="23">
        <v>5750</v>
      </c>
      <c r="K1956" s="14">
        <v>3452</v>
      </c>
      <c r="L1956" s="14">
        <v>5983</v>
      </c>
      <c r="M1956" s="4" t="s">
        <v>870</v>
      </c>
      <c r="N1956" s="4" t="s">
        <v>871</v>
      </c>
      <c r="O1956" s="4" t="s">
        <v>875</v>
      </c>
      <c r="P1956" s="4">
        <v>20</v>
      </c>
      <c r="Q1956" s="4" t="s">
        <v>874</v>
      </c>
      <c r="R1956" s="6">
        <v>21</v>
      </c>
      <c r="S1956" s="4" t="s">
        <v>870</v>
      </c>
      <c r="T1956" s="4">
        <v>117018</v>
      </c>
      <c r="U1956" s="4">
        <v>8117018</v>
      </c>
      <c r="V1956" s="4" t="s">
        <v>733</v>
      </c>
      <c r="W1956" s="4">
        <v>968</v>
      </c>
      <c r="Y1956" s="31">
        <v>0.62133684557128743</v>
      </c>
      <c r="Z1956" s="33">
        <v>5</v>
      </c>
      <c r="AA1956" s="34">
        <v>0.12426736911425748</v>
      </c>
      <c r="AB1956" s="32">
        <v>0.2</v>
      </c>
    </row>
    <row r="1957" spans="6:28" x14ac:dyDescent="0.2">
      <c r="F1957" s="24">
        <v>1.8740598362025738</v>
      </c>
      <c r="G1957" s="18">
        <v>0</v>
      </c>
      <c r="H1957" s="21" t="s">
        <v>3460</v>
      </c>
      <c r="I1957" s="16">
        <v>0</v>
      </c>
      <c r="J1957" s="23">
        <v>5750</v>
      </c>
      <c r="K1957" s="14">
        <v>3452</v>
      </c>
      <c r="L1957" s="14">
        <v>5983</v>
      </c>
      <c r="M1957" s="4" t="s">
        <v>870</v>
      </c>
      <c r="N1957" s="4" t="s">
        <v>871</v>
      </c>
      <c r="O1957" s="4" t="s">
        <v>875</v>
      </c>
      <c r="P1957" s="4">
        <v>20</v>
      </c>
      <c r="Q1957" s="4" t="s">
        <v>874</v>
      </c>
      <c r="R1957" s="6">
        <v>21</v>
      </c>
      <c r="S1957" s="4" t="s">
        <v>872</v>
      </c>
      <c r="T1957" s="4">
        <v>117018</v>
      </c>
      <c r="U1957" s="4">
        <v>8117018</v>
      </c>
      <c r="V1957" s="4" t="s">
        <v>733</v>
      </c>
      <c r="W1957" s="4">
        <v>1950</v>
      </c>
      <c r="Y1957" s="31">
        <v>0.62133684557128743</v>
      </c>
      <c r="Z1957" s="33">
        <v>5</v>
      </c>
      <c r="AA1957" s="34">
        <v>0.12426736911425748</v>
      </c>
      <c r="AB1957" s="32">
        <v>0.2</v>
      </c>
    </row>
    <row r="1958" spans="6:28" x14ac:dyDescent="0.2">
      <c r="F1958" s="24">
        <v>2.0610875875021342</v>
      </c>
      <c r="G1958" s="18">
        <v>5.6600696704899658E-3</v>
      </c>
      <c r="H1958" s="21" t="s">
        <v>3461</v>
      </c>
      <c r="I1958" s="16">
        <v>8.0342935853680575E-3</v>
      </c>
      <c r="J1958" s="23">
        <v>7122</v>
      </c>
      <c r="K1958" s="14">
        <v>6861</v>
      </c>
      <c r="L1958" s="14">
        <v>5857</v>
      </c>
      <c r="M1958" s="4" t="s">
        <v>870</v>
      </c>
      <c r="N1958" s="4" t="s">
        <v>871</v>
      </c>
      <c r="O1958" s="4" t="s">
        <v>875</v>
      </c>
      <c r="P1958" s="4">
        <v>20</v>
      </c>
      <c r="Q1958" s="4" t="s">
        <v>874</v>
      </c>
      <c r="R1958" s="6">
        <v>26</v>
      </c>
      <c r="S1958" s="4" t="s">
        <v>870</v>
      </c>
      <c r="T1958" s="4">
        <v>117019</v>
      </c>
      <c r="U1958" s="4">
        <v>8117019</v>
      </c>
      <c r="V1958" s="4" t="s">
        <v>734</v>
      </c>
      <c r="W1958" s="4">
        <v>1695</v>
      </c>
      <c r="Y1958" s="31">
        <v>0.64102822580645158</v>
      </c>
      <c r="Z1958" s="33">
        <v>4</v>
      </c>
      <c r="AA1958" s="34">
        <v>0.16025705645161289</v>
      </c>
      <c r="AB1958" s="32">
        <v>0.25</v>
      </c>
    </row>
    <row r="1959" spans="6:28" x14ac:dyDescent="0.2">
      <c r="F1959" s="24">
        <v>0.86456240396107231</v>
      </c>
      <c r="G1959" s="18">
        <v>2.3742239148780921E-3</v>
      </c>
      <c r="H1959" s="21" t="s">
        <v>3461</v>
      </c>
      <c r="I1959" s="16">
        <v>8.0342935853680575E-3</v>
      </c>
      <c r="J1959" s="23">
        <v>7122</v>
      </c>
      <c r="K1959" s="14">
        <v>6861</v>
      </c>
      <c r="L1959" s="14">
        <v>5857</v>
      </c>
      <c r="M1959" s="4" t="s">
        <v>870</v>
      </c>
      <c r="N1959" s="4" t="s">
        <v>871</v>
      </c>
      <c r="O1959" s="4" t="s">
        <v>875</v>
      </c>
      <c r="P1959" s="4">
        <v>20</v>
      </c>
      <c r="Q1959" s="4" t="s">
        <v>874</v>
      </c>
      <c r="R1959" s="6">
        <v>26</v>
      </c>
      <c r="S1959" s="4" t="s">
        <v>872</v>
      </c>
      <c r="T1959" s="4">
        <v>117019</v>
      </c>
      <c r="U1959" s="4">
        <v>8117019</v>
      </c>
      <c r="V1959" s="4" t="s">
        <v>734</v>
      </c>
      <c r="W1959" s="4">
        <v>711</v>
      </c>
      <c r="Y1959" s="31">
        <v>0.64102822580645158</v>
      </c>
      <c r="Z1959" s="33">
        <v>4</v>
      </c>
      <c r="AA1959" s="34">
        <v>0.16025705645161289</v>
      </c>
      <c r="AB1959" s="32">
        <v>0.25</v>
      </c>
    </row>
    <row r="1960" spans="6:28" x14ac:dyDescent="0.2">
      <c r="F1960" s="24">
        <v>2.3164435717944341</v>
      </c>
      <c r="G1960" s="18">
        <v>4.4350418082080992E-3</v>
      </c>
      <c r="H1960" s="21" t="s">
        <v>3462</v>
      </c>
      <c r="I1960" s="16">
        <v>8.0342935853680575E-3</v>
      </c>
      <c r="J1960" s="23">
        <v>7122</v>
      </c>
      <c r="K1960" s="14">
        <v>6861</v>
      </c>
      <c r="L1960" s="14">
        <v>5857</v>
      </c>
      <c r="M1960" s="4" t="s">
        <v>870</v>
      </c>
      <c r="N1960" s="4" t="s">
        <v>871</v>
      </c>
      <c r="O1960" s="4" t="s">
        <v>875</v>
      </c>
      <c r="P1960" s="4">
        <v>20</v>
      </c>
      <c r="Q1960" s="4" t="s">
        <v>874</v>
      </c>
      <c r="R1960" s="6">
        <v>27</v>
      </c>
      <c r="S1960" s="4" t="s">
        <v>874</v>
      </c>
      <c r="T1960" s="4">
        <v>117019</v>
      </c>
      <c r="U1960" s="4">
        <v>8117019</v>
      </c>
      <c r="V1960" s="4" t="s">
        <v>734</v>
      </c>
      <c r="W1960" s="4">
        <v>1905</v>
      </c>
      <c r="Y1960" s="31">
        <v>0.64102822580645158</v>
      </c>
      <c r="Z1960" s="33">
        <v>4</v>
      </c>
      <c r="AA1960" s="34">
        <v>0.16025705645161289</v>
      </c>
      <c r="AB1960" s="32">
        <v>0.25</v>
      </c>
    </row>
    <row r="1961" spans="6:28" x14ac:dyDescent="0.2">
      <c r="F1961" s="24">
        <v>1.8799064367423592</v>
      </c>
      <c r="G1961" s="18">
        <v>3.5992517771599583E-3</v>
      </c>
      <c r="H1961" s="21" t="s">
        <v>3462</v>
      </c>
      <c r="I1961" s="16">
        <v>8.0342935853680575E-3</v>
      </c>
      <c r="J1961" s="23">
        <v>7122</v>
      </c>
      <c r="K1961" s="14">
        <v>6861</v>
      </c>
      <c r="L1961" s="14">
        <v>5857</v>
      </c>
      <c r="M1961" s="4" t="s">
        <v>870</v>
      </c>
      <c r="N1961" s="4" t="s">
        <v>871</v>
      </c>
      <c r="O1961" s="4" t="s">
        <v>875</v>
      </c>
      <c r="P1961" s="4">
        <v>20</v>
      </c>
      <c r="Q1961" s="4" t="s">
        <v>874</v>
      </c>
      <c r="R1961" s="6">
        <v>27</v>
      </c>
      <c r="S1961" s="4" t="s">
        <v>872</v>
      </c>
      <c r="T1961" s="4">
        <v>117019</v>
      </c>
      <c r="U1961" s="4">
        <v>8117019</v>
      </c>
      <c r="V1961" s="4" t="s">
        <v>734</v>
      </c>
      <c r="W1961" s="4">
        <v>1546</v>
      </c>
      <c r="Y1961" s="31">
        <v>0.64102822580645158</v>
      </c>
      <c r="Z1961" s="33">
        <v>4</v>
      </c>
      <c r="AA1961" s="34">
        <v>0.16025705645161289</v>
      </c>
      <c r="AB1961" s="32">
        <v>0.25</v>
      </c>
    </row>
    <row r="1962" spans="6:28" x14ac:dyDescent="0.2">
      <c r="F1962" s="24">
        <v>0.54700000000000004</v>
      </c>
      <c r="G1962" s="18">
        <v>0</v>
      </c>
      <c r="H1962" s="21" t="s">
        <v>3463</v>
      </c>
      <c r="I1962" s="16">
        <v>0</v>
      </c>
      <c r="J1962" s="23">
        <v>547</v>
      </c>
      <c r="K1962" s="14">
        <v>545</v>
      </c>
      <c r="L1962" s="14">
        <v>1057</v>
      </c>
      <c r="M1962" s="4" t="s">
        <v>870</v>
      </c>
      <c r="N1962" s="4" t="s">
        <v>871</v>
      </c>
      <c r="O1962" s="4" t="s">
        <v>875</v>
      </c>
      <c r="P1962" s="4">
        <v>20</v>
      </c>
      <c r="Q1962" s="4" t="s">
        <v>874</v>
      </c>
      <c r="R1962" s="6">
        <v>28</v>
      </c>
      <c r="S1962" s="4" t="s">
        <v>874</v>
      </c>
      <c r="T1962" s="4">
        <v>117020</v>
      </c>
      <c r="U1962" s="4">
        <v>8117020</v>
      </c>
      <c r="V1962" s="4" t="s">
        <v>735</v>
      </c>
      <c r="W1962" s="4">
        <v>1057</v>
      </c>
      <c r="Y1962" s="31">
        <v>0.74546300604932525</v>
      </c>
      <c r="Z1962" s="33">
        <v>1</v>
      </c>
      <c r="AA1962" s="34">
        <v>0.74546300604932525</v>
      </c>
      <c r="AB1962" s="32">
        <v>1</v>
      </c>
    </row>
    <row r="1963" spans="6:28" x14ac:dyDescent="0.2">
      <c r="F1963" s="24">
        <v>4.474358974358974E-3</v>
      </c>
      <c r="G1963" s="18">
        <v>0</v>
      </c>
      <c r="H1963" s="21" t="s">
        <v>3463</v>
      </c>
      <c r="I1963" s="16">
        <v>0</v>
      </c>
      <c r="J1963" s="23">
        <v>1396</v>
      </c>
      <c r="K1963" s="14">
        <v>1405</v>
      </c>
      <c r="L1963" s="14">
        <v>2184</v>
      </c>
      <c r="M1963" s="4" t="s">
        <v>870</v>
      </c>
      <c r="N1963" s="4" t="s">
        <v>871</v>
      </c>
      <c r="O1963" s="4" t="s">
        <v>875</v>
      </c>
      <c r="P1963" s="4">
        <v>20</v>
      </c>
      <c r="Q1963" s="4" t="s">
        <v>874</v>
      </c>
      <c r="R1963" s="6">
        <v>28</v>
      </c>
      <c r="S1963" s="4" t="s">
        <v>874</v>
      </c>
      <c r="T1963" s="4">
        <v>117030</v>
      </c>
      <c r="U1963" s="4">
        <v>8117030</v>
      </c>
      <c r="V1963" s="4" t="s">
        <v>740</v>
      </c>
      <c r="W1963" s="4">
        <v>7</v>
      </c>
      <c r="Y1963" s="31">
        <v>0.71995987963891672</v>
      </c>
      <c r="Z1963" s="33">
        <v>2</v>
      </c>
      <c r="AA1963" s="34">
        <v>0.35997993981945836</v>
      </c>
      <c r="AB1963" s="32">
        <v>0.5</v>
      </c>
    </row>
    <row r="1964" spans="6:28" x14ac:dyDescent="0.2">
      <c r="F1964" s="24">
        <v>1.8422622080679405</v>
      </c>
      <c r="G1964" s="18">
        <v>0</v>
      </c>
      <c r="H1964" s="21" t="s">
        <v>3464</v>
      </c>
      <c r="I1964" s="16">
        <v>0</v>
      </c>
      <c r="J1964" s="23">
        <v>21793</v>
      </c>
      <c r="K1964" s="14">
        <v>15880</v>
      </c>
      <c r="L1964" s="14">
        <v>17898</v>
      </c>
      <c r="M1964" s="4" t="s">
        <v>870</v>
      </c>
      <c r="N1964" s="4" t="s">
        <v>871</v>
      </c>
      <c r="O1964" s="4" t="s">
        <v>875</v>
      </c>
      <c r="P1964" s="4">
        <v>20</v>
      </c>
      <c r="Q1964" s="4" t="s">
        <v>874</v>
      </c>
      <c r="R1964" s="6">
        <v>29</v>
      </c>
      <c r="S1964" s="4" t="s">
        <v>874</v>
      </c>
      <c r="T1964" s="4">
        <v>117026</v>
      </c>
      <c r="U1964" s="4">
        <v>8117026</v>
      </c>
      <c r="V1964" s="4" t="s">
        <v>1073</v>
      </c>
      <c r="W1964" s="4">
        <v>1513</v>
      </c>
      <c r="Y1964" s="31">
        <v>0.6078350218639218</v>
      </c>
      <c r="Z1964" s="33">
        <v>16</v>
      </c>
      <c r="AA1964" s="34">
        <v>3.7989688866495112E-2</v>
      </c>
      <c r="AB1964" s="32">
        <v>6.25E-2</v>
      </c>
    </row>
    <row r="1965" spans="6:28" x14ac:dyDescent="0.2">
      <c r="F1965" s="24">
        <v>1.1323885350318472</v>
      </c>
      <c r="G1965" s="18">
        <v>0</v>
      </c>
      <c r="H1965" s="21" t="s">
        <v>3464</v>
      </c>
      <c r="I1965" s="16">
        <v>0</v>
      </c>
      <c r="J1965" s="23">
        <v>21793</v>
      </c>
      <c r="K1965" s="14">
        <v>15880</v>
      </c>
      <c r="L1965" s="14">
        <v>17898</v>
      </c>
      <c r="M1965" s="4" t="s">
        <v>870</v>
      </c>
      <c r="N1965" s="4" t="s">
        <v>871</v>
      </c>
      <c r="O1965" s="4" t="s">
        <v>875</v>
      </c>
      <c r="P1965" s="4">
        <v>20</v>
      </c>
      <c r="Q1965" s="4" t="s">
        <v>874</v>
      </c>
      <c r="R1965" s="6">
        <v>29</v>
      </c>
      <c r="S1965" s="4" t="s">
        <v>872</v>
      </c>
      <c r="T1965" s="4">
        <v>117026</v>
      </c>
      <c r="U1965" s="4">
        <v>8117026</v>
      </c>
      <c r="V1965" s="4" t="s">
        <v>1073</v>
      </c>
      <c r="W1965" s="4">
        <v>930</v>
      </c>
      <c r="Y1965" s="31">
        <v>0.6078350218639218</v>
      </c>
      <c r="Z1965" s="33">
        <v>16</v>
      </c>
      <c r="AA1965" s="34">
        <v>3.7989688866495112E-2</v>
      </c>
      <c r="AB1965" s="32">
        <v>6.25E-2</v>
      </c>
    </row>
    <row r="1966" spans="6:28" x14ac:dyDescent="0.2">
      <c r="F1966" s="24">
        <v>0.79800000000000004</v>
      </c>
      <c r="G1966" s="18">
        <v>0</v>
      </c>
      <c r="H1966" s="21" t="s">
        <v>3465</v>
      </c>
      <c r="I1966" s="16">
        <v>0</v>
      </c>
      <c r="J1966" s="23">
        <v>798</v>
      </c>
      <c r="K1966" s="14">
        <v>593</v>
      </c>
      <c r="L1966" s="14">
        <v>1479</v>
      </c>
      <c r="M1966" s="4" t="s">
        <v>870</v>
      </c>
      <c r="N1966" s="4" t="s">
        <v>871</v>
      </c>
      <c r="O1966" s="4" t="s">
        <v>875</v>
      </c>
      <c r="P1966" s="4">
        <v>20</v>
      </c>
      <c r="Q1966" s="4" t="s">
        <v>874</v>
      </c>
      <c r="R1966" s="6">
        <v>31</v>
      </c>
      <c r="S1966" s="4" t="s">
        <v>874</v>
      </c>
      <c r="T1966" s="4">
        <v>117029</v>
      </c>
      <c r="U1966" s="4">
        <v>8117029</v>
      </c>
      <c r="V1966" s="4" t="s">
        <v>739</v>
      </c>
      <c r="W1966" s="4">
        <v>1479</v>
      </c>
      <c r="Y1966" s="31">
        <v>0.7219512195121951</v>
      </c>
      <c r="Z1966" s="33">
        <v>1</v>
      </c>
      <c r="AA1966" s="34">
        <v>0.7219512195121951</v>
      </c>
      <c r="AB1966" s="32">
        <v>1</v>
      </c>
    </row>
    <row r="1967" spans="6:28" x14ac:dyDescent="0.2">
      <c r="F1967" s="24">
        <v>1.3915256410256411</v>
      </c>
      <c r="G1967" s="18">
        <v>0</v>
      </c>
      <c r="H1967" s="21" t="s">
        <v>3466</v>
      </c>
      <c r="I1967" s="16">
        <v>0</v>
      </c>
      <c r="J1967" s="23">
        <v>1396</v>
      </c>
      <c r="K1967" s="14">
        <v>1405</v>
      </c>
      <c r="L1967" s="14">
        <v>2184</v>
      </c>
      <c r="M1967" s="4" t="s">
        <v>870</v>
      </c>
      <c r="N1967" s="4" t="s">
        <v>871</v>
      </c>
      <c r="O1967" s="4" t="s">
        <v>875</v>
      </c>
      <c r="P1967" s="4">
        <v>20</v>
      </c>
      <c r="Q1967" s="4" t="s">
        <v>874</v>
      </c>
      <c r="R1967" s="6">
        <v>32</v>
      </c>
      <c r="S1967" s="4" t="s">
        <v>874</v>
      </c>
      <c r="T1967" s="4">
        <v>117030</v>
      </c>
      <c r="U1967" s="4">
        <v>8117030</v>
      </c>
      <c r="V1967" s="4" t="s">
        <v>740</v>
      </c>
      <c r="W1967" s="4">
        <v>2177</v>
      </c>
      <c r="Y1967" s="31">
        <v>0.71995987963891672</v>
      </c>
      <c r="Z1967" s="33">
        <v>2</v>
      </c>
      <c r="AA1967" s="34">
        <v>0.35997993981945836</v>
      </c>
      <c r="AB1967" s="32">
        <v>0.5</v>
      </c>
    </row>
    <row r="1968" spans="6:28" x14ac:dyDescent="0.2">
      <c r="F1968" s="24">
        <v>0.89495222929936302</v>
      </c>
      <c r="G1968" s="18">
        <v>0</v>
      </c>
      <c r="H1968" s="21" t="s">
        <v>3467</v>
      </c>
      <c r="I1968" s="16">
        <v>0</v>
      </c>
      <c r="J1968" s="23">
        <v>21793</v>
      </c>
      <c r="K1968" s="14">
        <v>15880</v>
      </c>
      <c r="L1968" s="14">
        <v>17898</v>
      </c>
      <c r="M1968" s="4" t="s">
        <v>870</v>
      </c>
      <c r="N1968" s="4" t="s">
        <v>871</v>
      </c>
      <c r="O1968" s="4" t="s">
        <v>875</v>
      </c>
      <c r="P1968" s="4">
        <v>20</v>
      </c>
      <c r="Q1968" s="4" t="s">
        <v>874</v>
      </c>
      <c r="R1968" s="6">
        <v>33</v>
      </c>
      <c r="S1968" s="4" t="s">
        <v>874</v>
      </c>
      <c r="T1968" s="4">
        <v>117026</v>
      </c>
      <c r="U1968" s="4">
        <v>8117026</v>
      </c>
      <c r="V1968" s="4" t="s">
        <v>1073</v>
      </c>
      <c r="W1968" s="4">
        <v>735</v>
      </c>
      <c r="Y1968" s="31">
        <v>0.6078350218639218</v>
      </c>
      <c r="Z1968" s="33">
        <v>16</v>
      </c>
      <c r="AA1968" s="34">
        <v>3.7989688866495112E-2</v>
      </c>
      <c r="AB1968" s="32">
        <v>6.25E-2</v>
      </c>
    </row>
    <row r="1969" spans="6:28" x14ac:dyDescent="0.2">
      <c r="F1969" s="24">
        <v>0.42233699059561131</v>
      </c>
      <c r="G1969" s="18">
        <v>0.14023682579868893</v>
      </c>
      <c r="H1969" s="21" t="s">
        <v>3467</v>
      </c>
      <c r="I1969" s="16">
        <v>0.30733219594186773</v>
      </c>
      <c r="J1969" s="23">
        <v>423</v>
      </c>
      <c r="K1969" s="14">
        <v>1354</v>
      </c>
      <c r="L1969" s="14">
        <v>638</v>
      </c>
      <c r="M1969" s="4" t="s">
        <v>870</v>
      </c>
      <c r="N1969" s="4" t="s">
        <v>871</v>
      </c>
      <c r="O1969" s="4" t="s">
        <v>875</v>
      </c>
      <c r="P1969" s="4">
        <v>20</v>
      </c>
      <c r="Q1969" s="4" t="s">
        <v>874</v>
      </c>
      <c r="R1969" s="6">
        <v>33</v>
      </c>
      <c r="S1969" s="4" t="s">
        <v>874</v>
      </c>
      <c r="T1969" s="4">
        <v>117037</v>
      </c>
      <c r="U1969" s="4">
        <v>8117037</v>
      </c>
      <c r="V1969" s="4" t="s">
        <v>744</v>
      </c>
      <c r="W1969" s="4">
        <v>637</v>
      </c>
      <c r="Y1969" s="31">
        <v>0.82484472049689439</v>
      </c>
      <c r="Z1969" s="33">
        <v>2</v>
      </c>
      <c r="AA1969" s="34">
        <v>0.4124223602484472</v>
      </c>
      <c r="AB1969" s="32">
        <v>0.5</v>
      </c>
    </row>
    <row r="1970" spans="6:28" x14ac:dyDescent="0.2">
      <c r="F1970" s="24">
        <v>3.3819801098411761E-2</v>
      </c>
      <c r="G1970" s="18">
        <v>3.8187162759047602E-3</v>
      </c>
      <c r="H1970" s="21" t="s">
        <v>3467</v>
      </c>
      <c r="I1970" s="16">
        <v>0.22212199671512689</v>
      </c>
      <c r="J1970" s="23">
        <v>18987</v>
      </c>
      <c r="K1970" s="14">
        <v>26103</v>
      </c>
      <c r="L1970" s="14">
        <v>13474</v>
      </c>
      <c r="M1970" s="4" t="s">
        <v>870</v>
      </c>
      <c r="N1970" s="4" t="s">
        <v>871</v>
      </c>
      <c r="O1970" s="4" t="s">
        <v>875</v>
      </c>
      <c r="P1970" s="4">
        <v>20</v>
      </c>
      <c r="Q1970" s="4" t="s">
        <v>874</v>
      </c>
      <c r="R1970" s="6">
        <v>33</v>
      </c>
      <c r="S1970" s="4" t="s">
        <v>874</v>
      </c>
      <c r="T1970" s="4">
        <v>136065</v>
      </c>
      <c r="U1970" s="4">
        <v>8136065</v>
      </c>
      <c r="V1970" s="4" t="s">
        <v>1071</v>
      </c>
      <c r="W1970" s="4">
        <v>24</v>
      </c>
      <c r="Y1970" s="31">
        <v>0.67579058807458503</v>
      </c>
      <c r="Z1970" s="33">
        <v>15</v>
      </c>
      <c r="AA1970" s="34">
        <v>4.5052705871639002E-2</v>
      </c>
      <c r="AB1970" s="32">
        <v>6.6666666666666666E-2</v>
      </c>
    </row>
    <row r="1971" spans="6:28" x14ac:dyDescent="0.2">
      <c r="F1971" s="24">
        <v>0.3336284501061571</v>
      </c>
      <c r="G1971" s="18">
        <v>0</v>
      </c>
      <c r="H1971" s="21" t="s">
        <v>3468</v>
      </c>
      <c r="I1971" s="16">
        <v>0</v>
      </c>
      <c r="J1971" s="23">
        <v>21793</v>
      </c>
      <c r="K1971" s="14">
        <v>15880</v>
      </c>
      <c r="L1971" s="14">
        <v>17898</v>
      </c>
      <c r="M1971" s="4" t="s">
        <v>870</v>
      </c>
      <c r="N1971" s="4" t="s">
        <v>871</v>
      </c>
      <c r="O1971" s="4" t="s">
        <v>875</v>
      </c>
      <c r="P1971" s="4">
        <v>20</v>
      </c>
      <c r="Q1971" s="4" t="s">
        <v>874</v>
      </c>
      <c r="R1971" s="6">
        <v>34</v>
      </c>
      <c r="S1971" s="4" t="s">
        <v>874</v>
      </c>
      <c r="T1971" s="4">
        <v>117026</v>
      </c>
      <c r="U1971" s="4">
        <v>8117026</v>
      </c>
      <c r="V1971" s="4" t="s">
        <v>1073</v>
      </c>
      <c r="W1971" s="4">
        <v>274</v>
      </c>
      <c r="Y1971" s="31">
        <v>0.6078350218639218</v>
      </c>
      <c r="Z1971" s="33">
        <v>16</v>
      </c>
      <c r="AA1971" s="34">
        <v>3.7989688866495112E-2</v>
      </c>
      <c r="AB1971" s="32">
        <v>6.25E-2</v>
      </c>
    </row>
    <row r="1972" spans="6:28" x14ac:dyDescent="0.2">
      <c r="F1972" s="24">
        <v>1.4531171653016881</v>
      </c>
      <c r="G1972" s="18">
        <v>0</v>
      </c>
      <c r="H1972" s="21" t="s">
        <v>3469</v>
      </c>
      <c r="I1972" s="16">
        <v>0</v>
      </c>
      <c r="J1972" s="23">
        <v>5750</v>
      </c>
      <c r="K1972" s="14">
        <v>3452</v>
      </c>
      <c r="L1972" s="14">
        <v>5983</v>
      </c>
      <c r="M1972" s="4" t="s">
        <v>870</v>
      </c>
      <c r="N1972" s="4" t="s">
        <v>871</v>
      </c>
      <c r="O1972" s="4" t="s">
        <v>875</v>
      </c>
      <c r="P1972" s="4">
        <v>20</v>
      </c>
      <c r="Q1972" s="4" t="s">
        <v>874</v>
      </c>
      <c r="R1972" s="6">
        <v>35</v>
      </c>
      <c r="S1972" s="4" t="s">
        <v>874</v>
      </c>
      <c r="T1972" s="4">
        <v>117018</v>
      </c>
      <c r="U1972" s="4">
        <v>8117018</v>
      </c>
      <c r="V1972" s="4" t="s">
        <v>733</v>
      </c>
      <c r="W1972" s="4">
        <v>1512</v>
      </c>
      <c r="Y1972" s="31">
        <v>0.62133684557128743</v>
      </c>
      <c r="Z1972" s="33">
        <v>5</v>
      </c>
      <c r="AA1972" s="34">
        <v>0.12426736911425748</v>
      </c>
      <c r="AB1972" s="32">
        <v>0.2</v>
      </c>
    </row>
    <row r="1973" spans="6:28" x14ac:dyDescent="0.2">
      <c r="F1973" s="24">
        <v>6.6300940438871467E-4</v>
      </c>
      <c r="G1973" s="18">
        <v>1.589923414081054E-4</v>
      </c>
      <c r="H1973" s="21" t="s">
        <v>3470</v>
      </c>
      <c r="I1973" s="16">
        <v>0.30733219594186773</v>
      </c>
      <c r="J1973" s="23">
        <v>423</v>
      </c>
      <c r="K1973" s="14">
        <v>1354</v>
      </c>
      <c r="L1973" s="14">
        <v>638</v>
      </c>
      <c r="M1973" s="4" t="s">
        <v>870</v>
      </c>
      <c r="N1973" s="4" t="s">
        <v>871</v>
      </c>
      <c r="O1973" s="4" t="s">
        <v>875</v>
      </c>
      <c r="P1973" s="4">
        <v>20</v>
      </c>
      <c r="Q1973" s="4" t="s">
        <v>874</v>
      </c>
      <c r="R1973" s="6">
        <v>36</v>
      </c>
      <c r="S1973" s="4" t="s">
        <v>874</v>
      </c>
      <c r="T1973" s="4">
        <v>117037</v>
      </c>
      <c r="U1973" s="4">
        <v>8117037</v>
      </c>
      <c r="V1973" s="4" t="s">
        <v>744</v>
      </c>
      <c r="W1973" s="4">
        <v>1</v>
      </c>
      <c r="Y1973" s="31">
        <v>0.82484472049689439</v>
      </c>
      <c r="Z1973" s="33">
        <v>2</v>
      </c>
      <c r="AA1973" s="34">
        <v>0.4124223602484472</v>
      </c>
      <c r="AB1973" s="32">
        <v>0.5</v>
      </c>
    </row>
    <row r="1974" spans="6:28" x14ac:dyDescent="0.2">
      <c r="F1974" s="24">
        <v>2.4710000000000001</v>
      </c>
      <c r="G1974" s="18">
        <v>0.1467541288563716</v>
      </c>
      <c r="H1974" s="21" t="s">
        <v>3470</v>
      </c>
      <c r="I1974" s="16">
        <v>0.14683008855039664</v>
      </c>
      <c r="J1974" s="23">
        <v>2471</v>
      </c>
      <c r="K1974" s="14">
        <v>3383</v>
      </c>
      <c r="L1974" s="14">
        <v>1932</v>
      </c>
      <c r="M1974" s="4" t="s">
        <v>870</v>
      </c>
      <c r="N1974" s="4" t="s">
        <v>871</v>
      </c>
      <c r="O1974" s="4" t="s">
        <v>875</v>
      </c>
      <c r="P1974" s="4">
        <v>20</v>
      </c>
      <c r="Q1974" s="4" t="s">
        <v>874</v>
      </c>
      <c r="R1974" s="6">
        <v>36</v>
      </c>
      <c r="S1974" s="4" t="s">
        <v>874</v>
      </c>
      <c r="T1974" s="4">
        <v>117042</v>
      </c>
      <c r="U1974" s="4">
        <v>8117042</v>
      </c>
      <c r="V1974" s="4" t="s">
        <v>746</v>
      </c>
      <c r="W1974" s="4">
        <v>1932</v>
      </c>
      <c r="Y1974" s="31">
        <v>0.68263549961469305</v>
      </c>
      <c r="Z1974" s="33">
        <v>1</v>
      </c>
      <c r="AA1974" s="34">
        <v>0.68263549961469305</v>
      </c>
      <c r="AB1974" s="32">
        <v>1</v>
      </c>
    </row>
    <row r="1975" spans="6:28" x14ac:dyDescent="0.2">
      <c r="F1975" s="24">
        <v>3.9920792079207925E-3</v>
      </c>
      <c r="G1975" s="18">
        <v>3.5714418247617874E-3</v>
      </c>
      <c r="H1975" s="21" t="s">
        <v>3471</v>
      </c>
      <c r="I1975" s="16">
        <v>0.82678878243235376</v>
      </c>
      <c r="J1975" s="23">
        <v>1008</v>
      </c>
      <c r="K1975" s="14">
        <v>3212</v>
      </c>
      <c r="L1975" s="14">
        <v>1010</v>
      </c>
      <c r="M1975" s="4" t="s">
        <v>870</v>
      </c>
      <c r="N1975" s="4" t="s">
        <v>871</v>
      </c>
      <c r="O1975" s="4" t="s">
        <v>875</v>
      </c>
      <c r="P1975" s="4">
        <v>20</v>
      </c>
      <c r="Q1975" s="4" t="s">
        <v>874</v>
      </c>
      <c r="R1975" s="6">
        <v>37</v>
      </c>
      <c r="S1975" s="4" t="s">
        <v>874</v>
      </c>
      <c r="T1975" s="4">
        <v>117014</v>
      </c>
      <c r="U1975" s="4">
        <v>8117014</v>
      </c>
      <c r="V1975" s="4" t="s">
        <v>729</v>
      </c>
      <c r="W1975" s="4">
        <v>4</v>
      </c>
      <c r="Y1975" s="31">
        <v>0.80726577437858504</v>
      </c>
      <c r="Z1975" s="33">
        <v>2</v>
      </c>
      <c r="AA1975" s="34">
        <v>0.40363288718929252</v>
      </c>
      <c r="AB1975" s="32">
        <v>0.5</v>
      </c>
    </row>
    <row r="1976" spans="6:28" x14ac:dyDescent="0.2">
      <c r="F1976" s="24">
        <v>0.26600000000000001</v>
      </c>
      <c r="G1976" s="18">
        <v>0</v>
      </c>
      <c r="H1976" s="21" t="s">
        <v>3471</v>
      </c>
      <c r="I1976" s="16">
        <v>0</v>
      </c>
      <c r="J1976" s="23">
        <v>266</v>
      </c>
      <c r="K1976" s="14">
        <v>469</v>
      </c>
      <c r="L1976" s="14">
        <v>922</v>
      </c>
      <c r="M1976" s="4" t="s">
        <v>870</v>
      </c>
      <c r="N1976" s="4" t="s">
        <v>871</v>
      </c>
      <c r="O1976" s="4" t="s">
        <v>875</v>
      </c>
      <c r="P1976" s="4">
        <v>20</v>
      </c>
      <c r="Q1976" s="4" t="s">
        <v>874</v>
      </c>
      <c r="R1976" s="6">
        <v>37</v>
      </c>
      <c r="S1976" s="4" t="s">
        <v>874</v>
      </c>
      <c r="T1976" s="4">
        <v>117043</v>
      </c>
      <c r="U1976" s="4">
        <v>8117043</v>
      </c>
      <c r="V1976" s="4" t="s">
        <v>747</v>
      </c>
      <c r="W1976" s="4">
        <v>922</v>
      </c>
      <c r="Y1976" s="31">
        <v>0.83946891973445992</v>
      </c>
      <c r="Z1976" s="33">
        <v>1</v>
      </c>
      <c r="AA1976" s="34">
        <v>0.83946891973445992</v>
      </c>
      <c r="AB1976" s="32">
        <v>1</v>
      </c>
    </row>
    <row r="1977" spans="6:28" x14ac:dyDescent="0.2">
      <c r="F1977" s="24">
        <v>1.115</v>
      </c>
      <c r="G1977" s="18">
        <v>0</v>
      </c>
      <c r="H1977" s="21" t="s">
        <v>3472</v>
      </c>
      <c r="I1977" s="16">
        <v>0</v>
      </c>
      <c r="J1977" s="23">
        <v>1115</v>
      </c>
      <c r="K1977" s="14">
        <v>992</v>
      </c>
      <c r="L1977" s="14">
        <v>1776</v>
      </c>
      <c r="M1977" s="4" t="s">
        <v>870</v>
      </c>
      <c r="N1977" s="4" t="s">
        <v>871</v>
      </c>
      <c r="O1977" s="4" t="s">
        <v>875</v>
      </c>
      <c r="P1977" s="4">
        <v>20</v>
      </c>
      <c r="Q1977" s="4" t="s">
        <v>874</v>
      </c>
      <c r="R1977" s="6">
        <v>38</v>
      </c>
      <c r="S1977" s="4" t="s">
        <v>874</v>
      </c>
      <c r="T1977" s="4">
        <v>117044</v>
      </c>
      <c r="U1977" s="4">
        <v>8117044</v>
      </c>
      <c r="V1977" s="4" t="s">
        <v>748</v>
      </c>
      <c r="W1977" s="4">
        <v>1776</v>
      </c>
      <c r="Y1977" s="31">
        <v>0.71285088848828226</v>
      </c>
      <c r="Z1977" s="33">
        <v>1</v>
      </c>
      <c r="AA1977" s="34">
        <v>0.71285088848828226</v>
      </c>
      <c r="AB1977" s="32">
        <v>1</v>
      </c>
    </row>
    <row r="1978" spans="6:28" x14ac:dyDescent="0.2">
      <c r="F1978" s="24">
        <v>0.70393093922651939</v>
      </c>
      <c r="G1978" s="18">
        <v>0</v>
      </c>
      <c r="H1978" s="21" t="s">
        <v>3473</v>
      </c>
      <c r="I1978" s="16">
        <v>0</v>
      </c>
      <c r="J1978" s="23">
        <v>841</v>
      </c>
      <c r="K1978" s="14">
        <v>782</v>
      </c>
      <c r="L1978" s="14">
        <v>1448</v>
      </c>
      <c r="M1978" s="4" t="s">
        <v>870</v>
      </c>
      <c r="N1978" s="4" t="s">
        <v>871</v>
      </c>
      <c r="O1978" s="4" t="s">
        <v>875</v>
      </c>
      <c r="P1978" s="4">
        <v>20</v>
      </c>
      <c r="Q1978" s="4" t="s">
        <v>874</v>
      </c>
      <c r="R1978" s="6">
        <v>40</v>
      </c>
      <c r="S1978" s="4" t="s">
        <v>874</v>
      </c>
      <c r="T1978" s="4">
        <v>117055</v>
      </c>
      <c r="U1978" s="4">
        <v>8117055</v>
      </c>
      <c r="V1978" s="4" t="s">
        <v>750</v>
      </c>
      <c r="W1978" s="4">
        <v>1212</v>
      </c>
      <c r="Y1978" s="31">
        <v>0.72614783458156951</v>
      </c>
      <c r="Z1978" s="33">
        <v>2</v>
      </c>
      <c r="AA1978" s="34">
        <v>0.36307391729078475</v>
      </c>
      <c r="AB1978" s="32">
        <v>0.5</v>
      </c>
    </row>
    <row r="1979" spans="6:28" x14ac:dyDescent="0.2">
      <c r="F1979" s="24">
        <v>0.13706906077348066</v>
      </c>
      <c r="G1979" s="18">
        <v>0</v>
      </c>
      <c r="H1979" s="21" t="s">
        <v>3474</v>
      </c>
      <c r="I1979" s="16">
        <v>0</v>
      </c>
      <c r="J1979" s="23">
        <v>841</v>
      </c>
      <c r="K1979" s="14">
        <v>782</v>
      </c>
      <c r="L1979" s="14">
        <v>1448</v>
      </c>
      <c r="M1979" s="4" t="s">
        <v>870</v>
      </c>
      <c r="N1979" s="4" t="s">
        <v>871</v>
      </c>
      <c r="O1979" s="4" t="s">
        <v>875</v>
      </c>
      <c r="P1979" s="4">
        <v>20</v>
      </c>
      <c r="Q1979" s="4" t="s">
        <v>874</v>
      </c>
      <c r="R1979" s="6">
        <v>41</v>
      </c>
      <c r="S1979" s="4" t="s">
        <v>874</v>
      </c>
      <c r="T1979" s="4">
        <v>117055</v>
      </c>
      <c r="U1979" s="4">
        <v>8117055</v>
      </c>
      <c r="V1979" s="4" t="s">
        <v>750</v>
      </c>
      <c r="W1979" s="4">
        <v>236</v>
      </c>
      <c r="Y1979" s="31">
        <v>0.72614783458156951</v>
      </c>
      <c r="Z1979" s="33">
        <v>2</v>
      </c>
      <c r="AA1979" s="34">
        <v>0.36307391729078475</v>
      </c>
      <c r="AB1979" s="32">
        <v>0.5</v>
      </c>
    </row>
    <row r="1980" spans="6:28" x14ac:dyDescent="0.2">
      <c r="F1980" s="24">
        <v>0.46500000000000002</v>
      </c>
      <c r="G1980" s="18">
        <v>0</v>
      </c>
      <c r="H1980" s="21" t="s">
        <v>3475</v>
      </c>
      <c r="I1980" s="16">
        <v>0</v>
      </c>
      <c r="J1980" s="23">
        <v>465</v>
      </c>
      <c r="K1980" s="14">
        <v>256</v>
      </c>
      <c r="L1980" s="14">
        <v>548</v>
      </c>
      <c r="M1980" s="4" t="s">
        <v>870</v>
      </c>
      <c r="N1980" s="4" t="s">
        <v>871</v>
      </c>
      <c r="O1980" s="4" t="s">
        <v>875</v>
      </c>
      <c r="P1980" s="4">
        <v>20</v>
      </c>
      <c r="Q1980" s="4" t="s">
        <v>874</v>
      </c>
      <c r="R1980" s="6">
        <v>42</v>
      </c>
      <c r="S1980" s="4" t="s">
        <v>874</v>
      </c>
      <c r="T1980" s="4">
        <v>117002</v>
      </c>
      <c r="U1980" s="4">
        <v>8117002</v>
      </c>
      <c r="V1980" s="4" t="s">
        <v>722</v>
      </c>
      <c r="W1980" s="4">
        <v>548</v>
      </c>
      <c r="Y1980" s="31">
        <v>0.6335697399527187</v>
      </c>
      <c r="Z1980" s="33">
        <v>1</v>
      </c>
      <c r="AA1980" s="34">
        <v>0.6335697399527187</v>
      </c>
      <c r="AB1980" s="32">
        <v>1</v>
      </c>
    </row>
    <row r="1981" spans="6:28" x14ac:dyDescent="0.2">
      <c r="F1981" s="24">
        <v>0.96399999999999997</v>
      </c>
      <c r="G1981" s="18">
        <v>0</v>
      </c>
      <c r="H1981" s="21" t="s">
        <v>3475</v>
      </c>
      <c r="I1981" s="16">
        <v>0</v>
      </c>
      <c r="J1981" s="23">
        <v>964</v>
      </c>
      <c r="K1981" s="14">
        <v>659</v>
      </c>
      <c r="L1981" s="14">
        <v>1409</v>
      </c>
      <c r="M1981" s="4" t="s">
        <v>870</v>
      </c>
      <c r="N1981" s="4" t="s">
        <v>871</v>
      </c>
      <c r="O1981" s="4" t="s">
        <v>875</v>
      </c>
      <c r="P1981" s="4">
        <v>20</v>
      </c>
      <c r="Q1981" s="4" t="s">
        <v>874</v>
      </c>
      <c r="R1981" s="6">
        <v>42</v>
      </c>
      <c r="S1981" s="4" t="s">
        <v>874</v>
      </c>
      <c r="T1981" s="4">
        <v>117060</v>
      </c>
      <c r="U1981" s="4">
        <v>8117060</v>
      </c>
      <c r="V1981" s="4" t="s">
        <v>752</v>
      </c>
      <c r="W1981" s="4">
        <v>1409</v>
      </c>
      <c r="Y1981" s="31">
        <v>0.68205804749340371</v>
      </c>
      <c r="Z1981" s="33">
        <v>1</v>
      </c>
      <c r="AA1981" s="34">
        <v>0.68205804749340371</v>
      </c>
      <c r="AB1981" s="32">
        <v>1</v>
      </c>
    </row>
    <row r="1982" spans="6:28" x14ac:dyDescent="0.2">
      <c r="F1982" s="24">
        <v>0.55941164021164025</v>
      </c>
      <c r="G1982" s="18">
        <v>0</v>
      </c>
      <c r="H1982" s="21" t="s">
        <v>3476</v>
      </c>
      <c r="I1982" s="16">
        <v>0</v>
      </c>
      <c r="J1982" s="23">
        <v>566</v>
      </c>
      <c r="K1982" s="14">
        <v>440</v>
      </c>
      <c r="L1982" s="14">
        <v>945</v>
      </c>
      <c r="M1982" s="4" t="s">
        <v>870</v>
      </c>
      <c r="N1982" s="4" t="s">
        <v>871</v>
      </c>
      <c r="O1982" s="4" t="s">
        <v>875</v>
      </c>
      <c r="P1982" s="4">
        <v>20</v>
      </c>
      <c r="Q1982" s="4" t="s">
        <v>874</v>
      </c>
      <c r="R1982" s="6">
        <v>43</v>
      </c>
      <c r="S1982" s="4" t="s">
        <v>874</v>
      </c>
      <c r="T1982" s="4">
        <v>117001</v>
      </c>
      <c r="U1982" s="4">
        <v>8117001</v>
      </c>
      <c r="V1982" s="4" t="s">
        <v>721</v>
      </c>
      <c r="W1982" s="4">
        <v>934</v>
      </c>
      <c r="Y1982" s="31">
        <v>0.70989236289082525</v>
      </c>
      <c r="Z1982" s="33">
        <v>2</v>
      </c>
      <c r="AA1982" s="34">
        <v>0.35494618144541262</v>
      </c>
      <c r="AB1982" s="32">
        <v>0.5</v>
      </c>
    </row>
    <row r="1983" spans="6:28" x14ac:dyDescent="0.2">
      <c r="F1983" s="24">
        <v>6.5883597883597874E-3</v>
      </c>
      <c r="G1983" s="18">
        <v>0</v>
      </c>
      <c r="H1983" s="21" t="s">
        <v>3476</v>
      </c>
      <c r="I1983" s="16">
        <v>0</v>
      </c>
      <c r="J1983" s="23">
        <v>566</v>
      </c>
      <c r="K1983" s="14">
        <v>440</v>
      </c>
      <c r="L1983" s="14">
        <v>945</v>
      </c>
      <c r="M1983" s="4" t="s">
        <v>870</v>
      </c>
      <c r="N1983" s="4" t="s">
        <v>871</v>
      </c>
      <c r="O1983" s="4" t="s">
        <v>875</v>
      </c>
      <c r="P1983" s="4">
        <v>20</v>
      </c>
      <c r="Q1983" s="4" t="s">
        <v>874</v>
      </c>
      <c r="R1983" s="6">
        <v>43</v>
      </c>
      <c r="S1983" s="4" t="s">
        <v>870</v>
      </c>
      <c r="T1983" s="4">
        <v>117001</v>
      </c>
      <c r="U1983" s="4">
        <v>8117001</v>
      </c>
      <c r="V1983" s="4" t="s">
        <v>721</v>
      </c>
      <c r="W1983" s="4">
        <v>11</v>
      </c>
      <c r="Y1983" s="31">
        <v>0.70989236289082525</v>
      </c>
      <c r="Z1983" s="33">
        <v>2</v>
      </c>
      <c r="AA1983" s="34">
        <v>0.35494618144541262</v>
      </c>
      <c r="AB1983" s="32">
        <v>0.5</v>
      </c>
    </row>
    <row r="1984" spans="6:28" x14ac:dyDescent="0.2">
      <c r="F1984" s="24">
        <v>0.98027745278288492</v>
      </c>
      <c r="G1984" s="18">
        <v>0</v>
      </c>
      <c r="H1984" s="21" t="s">
        <v>3477</v>
      </c>
      <c r="I1984" s="16">
        <v>0</v>
      </c>
      <c r="J1984" s="23">
        <v>5750</v>
      </c>
      <c r="K1984" s="14">
        <v>3452</v>
      </c>
      <c r="L1984" s="14">
        <v>5983</v>
      </c>
      <c r="M1984" s="4" t="s">
        <v>870</v>
      </c>
      <c r="N1984" s="4" t="s">
        <v>871</v>
      </c>
      <c r="O1984" s="4" t="s">
        <v>875</v>
      </c>
      <c r="P1984" s="4">
        <v>20</v>
      </c>
      <c r="Q1984" s="4" t="s">
        <v>874</v>
      </c>
      <c r="R1984" s="6">
        <v>44</v>
      </c>
      <c r="S1984" s="4" t="s">
        <v>870</v>
      </c>
      <c r="T1984" s="4">
        <v>117018</v>
      </c>
      <c r="U1984" s="4">
        <v>8117018</v>
      </c>
      <c r="V1984" s="4" t="s">
        <v>733</v>
      </c>
      <c r="W1984" s="4">
        <v>1020</v>
      </c>
      <c r="Y1984" s="31">
        <v>0.62133684557128743</v>
      </c>
      <c r="Z1984" s="33">
        <v>5</v>
      </c>
      <c r="AA1984" s="34">
        <v>0.12426736911425748</v>
      </c>
      <c r="AB1984" s="32">
        <v>0.2</v>
      </c>
    </row>
    <row r="1985" spans="6:28" x14ac:dyDescent="0.2">
      <c r="F1985" s="24">
        <v>0.5122430218953703</v>
      </c>
      <c r="G1985" s="18">
        <v>0</v>
      </c>
      <c r="H1985" s="21" t="s">
        <v>3477</v>
      </c>
      <c r="I1985" s="16">
        <v>0</v>
      </c>
      <c r="J1985" s="23">
        <v>5750</v>
      </c>
      <c r="K1985" s="14">
        <v>3452</v>
      </c>
      <c r="L1985" s="14">
        <v>5983</v>
      </c>
      <c r="M1985" s="4" t="s">
        <v>870</v>
      </c>
      <c r="N1985" s="4" t="s">
        <v>871</v>
      </c>
      <c r="O1985" s="4" t="s">
        <v>875</v>
      </c>
      <c r="P1985" s="4">
        <v>20</v>
      </c>
      <c r="Q1985" s="4" t="s">
        <v>874</v>
      </c>
      <c r="R1985" s="6">
        <v>44</v>
      </c>
      <c r="S1985" s="4" t="s">
        <v>872</v>
      </c>
      <c r="T1985" s="4">
        <v>117018</v>
      </c>
      <c r="U1985" s="4">
        <v>8117018</v>
      </c>
      <c r="V1985" s="4" t="s">
        <v>733</v>
      </c>
      <c r="W1985" s="4">
        <v>533</v>
      </c>
      <c r="Y1985" s="31">
        <v>0.62133684557128743</v>
      </c>
      <c r="Z1985" s="33">
        <v>5</v>
      </c>
      <c r="AA1985" s="34">
        <v>0.12426736911425748</v>
      </c>
      <c r="AB1985" s="32">
        <v>0.2</v>
      </c>
    </row>
    <row r="1986" spans="6:28" x14ac:dyDescent="0.2">
      <c r="F1986" s="24">
        <v>0.54600000000000004</v>
      </c>
      <c r="G1986" s="18">
        <v>0</v>
      </c>
      <c r="H1986" s="21" t="s">
        <v>3478</v>
      </c>
      <c r="I1986" s="16">
        <v>0</v>
      </c>
      <c r="J1986" s="23">
        <v>546</v>
      </c>
      <c r="K1986" s="14">
        <v>571</v>
      </c>
      <c r="L1986" s="14">
        <v>965</v>
      </c>
      <c r="M1986" s="4" t="s">
        <v>870</v>
      </c>
      <c r="N1986" s="4" t="s">
        <v>871</v>
      </c>
      <c r="O1986" s="4" t="s">
        <v>875</v>
      </c>
      <c r="P1986" s="4">
        <v>20</v>
      </c>
      <c r="Q1986" s="4" t="s">
        <v>874</v>
      </c>
      <c r="R1986" s="6">
        <v>45</v>
      </c>
      <c r="S1986" s="4" t="s">
        <v>870</v>
      </c>
      <c r="T1986" s="4">
        <v>117017</v>
      </c>
      <c r="U1986" s="4">
        <v>8117017</v>
      </c>
      <c r="V1986" s="4" t="s">
        <v>732</v>
      </c>
      <c r="W1986" s="4">
        <v>965</v>
      </c>
      <c r="Y1986" s="31">
        <v>0.73775216138328525</v>
      </c>
      <c r="Z1986" s="33">
        <v>1</v>
      </c>
      <c r="AA1986" s="34">
        <v>0.73775216138328525</v>
      </c>
      <c r="AB1986" s="32">
        <v>1</v>
      </c>
    </row>
    <row r="1987" spans="6:28" x14ac:dyDescent="0.2">
      <c r="F1987" s="24">
        <v>0.38400000000000001</v>
      </c>
      <c r="G1987" s="18">
        <v>0</v>
      </c>
      <c r="H1987" s="21" t="s">
        <v>3478</v>
      </c>
      <c r="I1987" s="16">
        <v>0</v>
      </c>
      <c r="J1987" s="23">
        <v>384</v>
      </c>
      <c r="K1987" s="14">
        <v>437</v>
      </c>
      <c r="L1987" s="14">
        <v>607</v>
      </c>
      <c r="M1987" s="4" t="s">
        <v>870</v>
      </c>
      <c r="N1987" s="4" t="s">
        <v>871</v>
      </c>
      <c r="O1987" s="4" t="s">
        <v>875</v>
      </c>
      <c r="P1987" s="4">
        <v>20</v>
      </c>
      <c r="Q1987" s="4" t="s">
        <v>874</v>
      </c>
      <c r="R1987" s="6">
        <v>45</v>
      </c>
      <c r="S1987" s="4" t="s">
        <v>872</v>
      </c>
      <c r="T1987" s="4">
        <v>117023</v>
      </c>
      <c r="U1987" s="4">
        <v>8117023</v>
      </c>
      <c r="V1987" s="4" t="s">
        <v>736</v>
      </c>
      <c r="W1987" s="4">
        <v>607</v>
      </c>
      <c r="Y1987" s="31">
        <v>0.73109243697478987</v>
      </c>
      <c r="Z1987" s="33">
        <v>1</v>
      </c>
      <c r="AA1987" s="34">
        <v>0.73109243697478987</v>
      </c>
      <c r="AB1987" s="32">
        <v>1</v>
      </c>
    </row>
    <row r="1988" spans="6:28" x14ac:dyDescent="0.2">
      <c r="F1988" s="24">
        <v>0.48217834394904457</v>
      </c>
      <c r="G1988" s="18">
        <v>0</v>
      </c>
      <c r="H1988" s="21" t="s">
        <v>3479</v>
      </c>
      <c r="I1988" s="16">
        <v>0</v>
      </c>
      <c r="J1988" s="23">
        <v>21793</v>
      </c>
      <c r="K1988" s="14">
        <v>15880</v>
      </c>
      <c r="L1988" s="14">
        <v>17898</v>
      </c>
      <c r="M1988" s="4" t="s">
        <v>870</v>
      </c>
      <c r="N1988" s="4" t="s">
        <v>871</v>
      </c>
      <c r="O1988" s="4" t="s">
        <v>875</v>
      </c>
      <c r="P1988" s="4">
        <v>20</v>
      </c>
      <c r="Q1988" s="4" t="s">
        <v>870</v>
      </c>
      <c r="R1988" s="6">
        <v>2</v>
      </c>
      <c r="S1988" s="4" t="s">
        <v>870</v>
      </c>
      <c r="T1988" s="4">
        <v>117026</v>
      </c>
      <c r="U1988" s="4">
        <v>8117026</v>
      </c>
      <c r="V1988" s="4" t="s">
        <v>1073</v>
      </c>
      <c r="W1988" s="4">
        <v>396</v>
      </c>
      <c r="Y1988" s="31">
        <v>0.6078350218639218</v>
      </c>
      <c r="Z1988" s="33">
        <v>16</v>
      </c>
      <c r="AA1988" s="34">
        <v>3.7989688866495112E-2</v>
      </c>
      <c r="AB1988" s="32">
        <v>6.25E-2</v>
      </c>
    </row>
    <row r="1989" spans="6:28" x14ac:dyDescent="0.2">
      <c r="F1989" s="24">
        <v>2.5022133757961784</v>
      </c>
      <c r="G1989" s="18">
        <v>0</v>
      </c>
      <c r="H1989" s="21" t="s">
        <v>3479</v>
      </c>
      <c r="I1989" s="16">
        <v>0</v>
      </c>
      <c r="J1989" s="23">
        <v>21793</v>
      </c>
      <c r="K1989" s="14">
        <v>15880</v>
      </c>
      <c r="L1989" s="14">
        <v>17898</v>
      </c>
      <c r="M1989" s="4" t="s">
        <v>870</v>
      </c>
      <c r="N1989" s="4" t="s">
        <v>871</v>
      </c>
      <c r="O1989" s="4" t="s">
        <v>875</v>
      </c>
      <c r="P1989" s="4">
        <v>20</v>
      </c>
      <c r="Q1989" s="4" t="s">
        <v>870</v>
      </c>
      <c r="R1989" s="6">
        <v>2</v>
      </c>
      <c r="S1989" s="4" t="s">
        <v>873</v>
      </c>
      <c r="T1989" s="4">
        <v>117026</v>
      </c>
      <c r="U1989" s="4">
        <v>8117026</v>
      </c>
      <c r="V1989" s="4" t="s">
        <v>1073</v>
      </c>
      <c r="W1989" s="4">
        <v>2055</v>
      </c>
      <c r="Y1989" s="31">
        <v>0.6078350218639218</v>
      </c>
      <c r="Z1989" s="33">
        <v>16</v>
      </c>
      <c r="AA1989" s="34">
        <v>3.7989688866495112E-2</v>
      </c>
      <c r="AB1989" s="32">
        <v>6.25E-2</v>
      </c>
    </row>
    <row r="1990" spans="6:28" x14ac:dyDescent="0.2">
      <c r="F1990" s="24">
        <v>2.3914097664543523</v>
      </c>
      <c r="G1990" s="18">
        <v>0</v>
      </c>
      <c r="H1990" s="21" t="s">
        <v>3479</v>
      </c>
      <c r="I1990" s="16">
        <v>0</v>
      </c>
      <c r="J1990" s="23">
        <v>21793</v>
      </c>
      <c r="K1990" s="14">
        <v>15880</v>
      </c>
      <c r="L1990" s="14">
        <v>17898</v>
      </c>
      <c r="M1990" s="4" t="s">
        <v>870</v>
      </c>
      <c r="N1990" s="4" t="s">
        <v>871</v>
      </c>
      <c r="O1990" s="4" t="s">
        <v>875</v>
      </c>
      <c r="P1990" s="4">
        <v>20</v>
      </c>
      <c r="Q1990" s="4" t="s">
        <v>870</v>
      </c>
      <c r="R1990" s="6">
        <v>2</v>
      </c>
      <c r="S1990" s="4" t="s">
        <v>875</v>
      </c>
      <c r="T1990" s="4">
        <v>117026</v>
      </c>
      <c r="U1990" s="4">
        <v>8117026</v>
      </c>
      <c r="V1990" s="4" t="s">
        <v>1073</v>
      </c>
      <c r="W1990" s="4">
        <v>1964</v>
      </c>
      <c r="Y1990" s="31">
        <v>0.6078350218639218</v>
      </c>
      <c r="Z1990" s="33">
        <v>16</v>
      </c>
      <c r="AA1990" s="34">
        <v>3.7989688866495112E-2</v>
      </c>
      <c r="AB1990" s="32">
        <v>6.25E-2</v>
      </c>
    </row>
    <row r="1991" spans="6:28" x14ac:dyDescent="0.2">
      <c r="F1991" s="24">
        <v>0.9083460721868365</v>
      </c>
      <c r="G1991" s="18">
        <v>0</v>
      </c>
      <c r="H1991" s="21" t="s">
        <v>3480</v>
      </c>
      <c r="I1991" s="16">
        <v>0</v>
      </c>
      <c r="J1991" s="23">
        <v>21793</v>
      </c>
      <c r="K1991" s="14">
        <v>15880</v>
      </c>
      <c r="L1991" s="14">
        <v>17898</v>
      </c>
      <c r="M1991" s="4" t="s">
        <v>870</v>
      </c>
      <c r="N1991" s="4" t="s">
        <v>871</v>
      </c>
      <c r="O1991" s="4" t="s">
        <v>875</v>
      </c>
      <c r="P1991" s="4">
        <v>20</v>
      </c>
      <c r="Q1991" s="4" t="s">
        <v>870</v>
      </c>
      <c r="R1991" s="6">
        <v>3</v>
      </c>
      <c r="S1991" s="4" t="s">
        <v>874</v>
      </c>
      <c r="T1991" s="4">
        <v>117026</v>
      </c>
      <c r="U1991" s="4">
        <v>8117026</v>
      </c>
      <c r="V1991" s="4" t="s">
        <v>1073</v>
      </c>
      <c r="W1991" s="4">
        <v>746</v>
      </c>
      <c r="Y1991" s="31">
        <v>0.6078350218639218</v>
      </c>
      <c r="Z1991" s="33">
        <v>16</v>
      </c>
      <c r="AA1991" s="34">
        <v>3.7989688866495112E-2</v>
      </c>
      <c r="AB1991" s="32">
        <v>6.25E-2</v>
      </c>
    </row>
    <row r="1992" spans="6:28" x14ac:dyDescent="0.2">
      <c r="F1992" s="24">
        <v>2.4181974522292995</v>
      </c>
      <c r="G1992" s="18">
        <v>0</v>
      </c>
      <c r="H1992" s="21" t="s">
        <v>3481</v>
      </c>
      <c r="I1992" s="16">
        <v>0</v>
      </c>
      <c r="J1992" s="23">
        <v>21793</v>
      </c>
      <c r="K1992" s="14">
        <v>15880</v>
      </c>
      <c r="L1992" s="14">
        <v>17898</v>
      </c>
      <c r="M1992" s="4" t="s">
        <v>870</v>
      </c>
      <c r="N1992" s="4" t="s">
        <v>871</v>
      </c>
      <c r="O1992" s="4" t="s">
        <v>875</v>
      </c>
      <c r="P1992" s="4">
        <v>20</v>
      </c>
      <c r="Q1992" s="4" t="s">
        <v>870</v>
      </c>
      <c r="R1992" s="6">
        <v>5</v>
      </c>
      <c r="S1992" s="4" t="s">
        <v>874</v>
      </c>
      <c r="T1992" s="4">
        <v>117026</v>
      </c>
      <c r="U1992" s="4">
        <v>8117026</v>
      </c>
      <c r="V1992" s="4" t="s">
        <v>1073</v>
      </c>
      <c r="W1992" s="4">
        <v>1986</v>
      </c>
      <c r="Y1992" s="31">
        <v>0.6078350218639218</v>
      </c>
      <c r="Z1992" s="33">
        <v>16</v>
      </c>
      <c r="AA1992" s="34">
        <v>3.7989688866495112E-2</v>
      </c>
      <c r="AB1992" s="32">
        <v>6.25E-2</v>
      </c>
    </row>
    <row r="1993" spans="6:28" x14ac:dyDescent="0.2">
      <c r="F1993" s="24">
        <v>1.2164044585987261</v>
      </c>
      <c r="G1993" s="18">
        <v>0</v>
      </c>
      <c r="H1993" s="21" t="s">
        <v>3482</v>
      </c>
      <c r="I1993" s="16">
        <v>0</v>
      </c>
      <c r="J1993" s="23">
        <v>21793</v>
      </c>
      <c r="K1993" s="14">
        <v>15880</v>
      </c>
      <c r="L1993" s="14">
        <v>17898</v>
      </c>
      <c r="M1993" s="4" t="s">
        <v>870</v>
      </c>
      <c r="N1993" s="4" t="s">
        <v>871</v>
      </c>
      <c r="O1993" s="4" t="s">
        <v>875</v>
      </c>
      <c r="P1993" s="4">
        <v>20</v>
      </c>
      <c r="Q1993" s="4" t="s">
        <v>870</v>
      </c>
      <c r="R1993" s="6">
        <v>6</v>
      </c>
      <c r="S1993" s="4" t="s">
        <v>874</v>
      </c>
      <c r="T1993" s="4">
        <v>117026</v>
      </c>
      <c r="U1993" s="4">
        <v>8117026</v>
      </c>
      <c r="V1993" s="4" t="s">
        <v>1073</v>
      </c>
      <c r="W1993" s="4">
        <v>999</v>
      </c>
      <c r="Y1993" s="31">
        <v>0.6078350218639218</v>
      </c>
      <c r="Z1993" s="33">
        <v>16</v>
      </c>
      <c r="AA1993" s="34">
        <v>3.7989688866495112E-2</v>
      </c>
      <c r="AB1993" s="32">
        <v>6.25E-2</v>
      </c>
    </row>
    <row r="1994" spans="6:28" x14ac:dyDescent="0.2">
      <c r="F1994" s="24">
        <v>1.1088445945945946</v>
      </c>
      <c r="G1994" s="18">
        <v>0</v>
      </c>
      <c r="H1994" s="21" t="s">
        <v>3483</v>
      </c>
      <c r="I1994" s="16">
        <v>0</v>
      </c>
      <c r="J1994" s="23">
        <v>4973</v>
      </c>
      <c r="K1994" s="14">
        <v>3530</v>
      </c>
      <c r="L1994" s="14">
        <v>5476</v>
      </c>
      <c r="M1994" s="4" t="s">
        <v>870</v>
      </c>
      <c r="N1994" s="4" t="s">
        <v>871</v>
      </c>
      <c r="O1994" s="4" t="s">
        <v>875</v>
      </c>
      <c r="P1994" s="4">
        <v>20</v>
      </c>
      <c r="Q1994" s="4" t="s">
        <v>873</v>
      </c>
      <c r="R1994" s="6">
        <v>39</v>
      </c>
      <c r="S1994" s="4" t="s">
        <v>870</v>
      </c>
      <c r="T1994" s="4">
        <v>117051</v>
      </c>
      <c r="U1994" s="4">
        <v>8117051</v>
      </c>
      <c r="V1994" s="4" t="s">
        <v>1032</v>
      </c>
      <c r="W1994" s="4">
        <v>1221</v>
      </c>
      <c r="Y1994" s="31">
        <v>0.64425209242435078</v>
      </c>
      <c r="Z1994" s="33">
        <v>4</v>
      </c>
      <c r="AA1994" s="34">
        <v>0.16106302310608769</v>
      </c>
      <c r="AB1994" s="32">
        <v>0.25</v>
      </c>
    </row>
    <row r="1995" spans="6:28" x14ac:dyDescent="0.2">
      <c r="F1995" s="24">
        <v>1.7681575967859751</v>
      </c>
      <c r="G1995" s="18">
        <v>0</v>
      </c>
      <c r="H1995" s="21" t="s">
        <v>3483</v>
      </c>
      <c r="I1995" s="16">
        <v>0</v>
      </c>
      <c r="J1995" s="23">
        <v>4973</v>
      </c>
      <c r="K1995" s="14">
        <v>3530</v>
      </c>
      <c r="L1995" s="14">
        <v>5476</v>
      </c>
      <c r="M1995" s="4" t="s">
        <v>870</v>
      </c>
      <c r="N1995" s="4" t="s">
        <v>871</v>
      </c>
      <c r="O1995" s="4" t="s">
        <v>875</v>
      </c>
      <c r="P1995" s="4">
        <v>20</v>
      </c>
      <c r="Q1995" s="4" t="s">
        <v>873</v>
      </c>
      <c r="R1995" s="6">
        <v>39</v>
      </c>
      <c r="S1995" s="4" t="s">
        <v>872</v>
      </c>
      <c r="T1995" s="4">
        <v>117051</v>
      </c>
      <c r="U1995" s="4">
        <v>8117051</v>
      </c>
      <c r="V1995" s="4" t="s">
        <v>1032</v>
      </c>
      <c r="W1995" s="4">
        <v>1947</v>
      </c>
      <c r="Y1995" s="31">
        <v>0.64425209242435078</v>
      </c>
      <c r="Z1995" s="33">
        <v>4</v>
      </c>
      <c r="AA1995" s="34">
        <v>0.16106302310608769</v>
      </c>
      <c r="AB1995" s="32">
        <v>0.25</v>
      </c>
    </row>
    <row r="1996" spans="6:28" x14ac:dyDescent="0.2">
      <c r="F1996" s="24">
        <v>1.7354643900657414</v>
      </c>
      <c r="G1996" s="18">
        <v>0</v>
      </c>
      <c r="H1996" s="21" t="s">
        <v>3483</v>
      </c>
      <c r="I1996" s="16">
        <v>0</v>
      </c>
      <c r="J1996" s="23">
        <v>4973</v>
      </c>
      <c r="K1996" s="14">
        <v>3530</v>
      </c>
      <c r="L1996" s="14">
        <v>5476</v>
      </c>
      <c r="M1996" s="4" t="s">
        <v>870</v>
      </c>
      <c r="N1996" s="4" t="s">
        <v>871</v>
      </c>
      <c r="O1996" s="4" t="s">
        <v>875</v>
      </c>
      <c r="P1996" s="4">
        <v>20</v>
      </c>
      <c r="Q1996" s="4" t="s">
        <v>873</v>
      </c>
      <c r="R1996" s="6">
        <v>39</v>
      </c>
      <c r="S1996" s="4" t="s">
        <v>873</v>
      </c>
      <c r="T1996" s="4">
        <v>117051</v>
      </c>
      <c r="U1996" s="4">
        <v>8117051</v>
      </c>
      <c r="V1996" s="4" t="s">
        <v>1032</v>
      </c>
      <c r="W1996" s="4">
        <v>1911</v>
      </c>
      <c r="Y1996" s="31">
        <v>0.64425209242435078</v>
      </c>
      <c r="Z1996" s="33">
        <v>4</v>
      </c>
      <c r="AA1996" s="34">
        <v>0.16106302310608769</v>
      </c>
      <c r="AB1996" s="32">
        <v>0.25</v>
      </c>
    </row>
    <row r="1997" spans="6:28" x14ac:dyDescent="0.2">
      <c r="F1997" s="24">
        <v>1.4442957489509216</v>
      </c>
      <c r="G1997" s="18">
        <v>0</v>
      </c>
      <c r="H1997" s="21" t="s">
        <v>3484</v>
      </c>
      <c r="I1997" s="16">
        <v>0</v>
      </c>
      <c r="J1997" s="23">
        <v>16255</v>
      </c>
      <c r="K1997" s="14">
        <v>13721</v>
      </c>
      <c r="L1997" s="14">
        <v>16443</v>
      </c>
      <c r="M1997" s="4" t="s">
        <v>870</v>
      </c>
      <c r="N1997" s="4" t="s">
        <v>871</v>
      </c>
      <c r="O1997" s="4" t="s">
        <v>875</v>
      </c>
      <c r="P1997" s="4">
        <v>22</v>
      </c>
      <c r="Q1997" s="4" t="s">
        <v>874</v>
      </c>
      <c r="R1997" s="6">
        <v>7</v>
      </c>
      <c r="S1997" s="4" t="s">
        <v>874</v>
      </c>
      <c r="T1997" s="4">
        <v>135019</v>
      </c>
      <c r="U1997" s="4">
        <v>8135019</v>
      </c>
      <c r="V1997" s="4" t="s">
        <v>1075</v>
      </c>
      <c r="W1997" s="4">
        <v>1461</v>
      </c>
      <c r="Y1997" s="31">
        <v>0.6498201167625326</v>
      </c>
      <c r="Z1997" s="33">
        <v>15</v>
      </c>
      <c r="AA1997" s="34">
        <v>4.3321341117502174E-2</v>
      </c>
      <c r="AB1997" s="32">
        <v>6.6666666666666666E-2</v>
      </c>
    </row>
    <row r="1998" spans="6:28" x14ac:dyDescent="0.2">
      <c r="F1998" s="24">
        <v>0.94210393480508425</v>
      </c>
      <c r="G1998" s="18">
        <v>0</v>
      </c>
      <c r="H1998" s="21" t="s">
        <v>3484</v>
      </c>
      <c r="I1998" s="16">
        <v>0</v>
      </c>
      <c r="J1998" s="23">
        <v>16255</v>
      </c>
      <c r="K1998" s="14">
        <v>13721</v>
      </c>
      <c r="L1998" s="14">
        <v>16443</v>
      </c>
      <c r="M1998" s="4" t="s">
        <v>870</v>
      </c>
      <c r="N1998" s="4" t="s">
        <v>871</v>
      </c>
      <c r="O1998" s="4" t="s">
        <v>875</v>
      </c>
      <c r="P1998" s="4">
        <v>22</v>
      </c>
      <c r="Q1998" s="4" t="s">
        <v>874</v>
      </c>
      <c r="R1998" s="6">
        <v>7</v>
      </c>
      <c r="S1998" s="4" t="s">
        <v>872</v>
      </c>
      <c r="T1998" s="4">
        <v>135019</v>
      </c>
      <c r="U1998" s="4">
        <v>8135019</v>
      </c>
      <c r="V1998" s="4" t="s">
        <v>1075</v>
      </c>
      <c r="W1998" s="4">
        <v>953</v>
      </c>
      <c r="Y1998" s="31">
        <v>0.6498201167625326</v>
      </c>
      <c r="Z1998" s="33">
        <v>15</v>
      </c>
      <c r="AA1998" s="34">
        <v>4.3321341117502174E-2</v>
      </c>
      <c r="AB1998" s="32">
        <v>6.6666666666666666E-2</v>
      </c>
    </row>
    <row r="1999" spans="6:28" x14ac:dyDescent="0.2">
      <c r="F1999" s="24">
        <v>0.93980593828837578</v>
      </c>
      <c r="G1999" s="18">
        <v>0</v>
      </c>
      <c r="H1999" s="21" t="s">
        <v>3485</v>
      </c>
      <c r="I1999" s="16">
        <v>0</v>
      </c>
      <c r="J1999" s="23">
        <v>3317</v>
      </c>
      <c r="K1999" s="14">
        <v>4399</v>
      </c>
      <c r="L1999" s="14">
        <v>5153</v>
      </c>
      <c r="M1999" s="4" t="s">
        <v>870</v>
      </c>
      <c r="N1999" s="4" t="s">
        <v>871</v>
      </c>
      <c r="O1999" s="4" t="s">
        <v>875</v>
      </c>
      <c r="P1999" s="4">
        <v>22</v>
      </c>
      <c r="Q1999" s="4" t="s">
        <v>874</v>
      </c>
      <c r="R1999" s="6">
        <v>10</v>
      </c>
      <c r="S1999" s="4" t="s">
        <v>874</v>
      </c>
      <c r="T1999" s="4">
        <v>135020</v>
      </c>
      <c r="U1999" s="4">
        <v>8135020</v>
      </c>
      <c r="V1999" s="4" t="s">
        <v>1076</v>
      </c>
      <c r="W1999" s="4">
        <v>1460</v>
      </c>
      <c r="Y1999" s="31">
        <v>0.74224881498173911</v>
      </c>
      <c r="Z1999" s="33">
        <v>6</v>
      </c>
      <c r="AA1999" s="34">
        <v>0.12370813583028985</v>
      </c>
      <c r="AB1999" s="32">
        <v>0.16666666666666666</v>
      </c>
    </row>
    <row r="2000" spans="6:28" x14ac:dyDescent="0.2">
      <c r="F2000" s="24">
        <v>0.37335937499999999</v>
      </c>
      <c r="G2000" s="18">
        <v>0</v>
      </c>
      <c r="H2000" s="21" t="s">
        <v>3486</v>
      </c>
      <c r="I2000" s="16">
        <v>0</v>
      </c>
      <c r="J2000" s="23">
        <v>1188</v>
      </c>
      <c r="K2000" s="14">
        <v>1350</v>
      </c>
      <c r="L2000" s="14">
        <v>2816</v>
      </c>
      <c r="M2000" s="4" t="s">
        <v>870</v>
      </c>
      <c r="N2000" s="4" t="s">
        <v>871</v>
      </c>
      <c r="O2000" s="4" t="s">
        <v>875</v>
      </c>
      <c r="P2000" s="4">
        <v>22</v>
      </c>
      <c r="Q2000" s="4" t="s">
        <v>874</v>
      </c>
      <c r="R2000" s="6">
        <v>11</v>
      </c>
      <c r="S2000" s="4" t="s">
        <v>874</v>
      </c>
      <c r="T2000" s="4">
        <v>135031</v>
      </c>
      <c r="U2000" s="4">
        <v>8135031</v>
      </c>
      <c r="V2000" s="4" t="s">
        <v>1</v>
      </c>
      <c r="W2000" s="4">
        <v>885</v>
      </c>
      <c r="Y2000" s="31">
        <v>0.7781098244303325</v>
      </c>
      <c r="Z2000" s="33">
        <v>2</v>
      </c>
      <c r="AA2000" s="34">
        <v>0.38905491221516625</v>
      </c>
      <c r="AB2000" s="32">
        <v>0.5</v>
      </c>
    </row>
    <row r="2001" spans="6:28" x14ac:dyDescent="0.2">
      <c r="F2001" s="24">
        <v>0.47456626506024102</v>
      </c>
      <c r="G2001" s="18">
        <v>0</v>
      </c>
      <c r="H2001" s="21" t="s">
        <v>3487</v>
      </c>
      <c r="I2001" s="16">
        <v>0</v>
      </c>
      <c r="J2001" s="23">
        <v>2648</v>
      </c>
      <c r="K2001" s="14">
        <v>2291</v>
      </c>
      <c r="L2001" s="14">
        <v>6640</v>
      </c>
      <c r="M2001" s="4" t="s">
        <v>870</v>
      </c>
      <c r="N2001" s="4" t="s">
        <v>871</v>
      </c>
      <c r="O2001" s="4" t="s">
        <v>875</v>
      </c>
      <c r="P2001" s="4">
        <v>22</v>
      </c>
      <c r="Q2001" s="4" t="s">
        <v>874</v>
      </c>
      <c r="R2001" s="6">
        <v>13</v>
      </c>
      <c r="S2001" s="4" t="s">
        <v>874</v>
      </c>
      <c r="T2001" s="4">
        <v>135015</v>
      </c>
      <c r="U2001" s="4">
        <v>8135015</v>
      </c>
      <c r="V2001" s="4" t="s">
        <v>867</v>
      </c>
      <c r="W2001" s="4">
        <v>1190</v>
      </c>
      <c r="Y2001" s="31">
        <v>0.77131013040849816</v>
      </c>
      <c r="Z2001" s="33">
        <v>7</v>
      </c>
      <c r="AA2001" s="34">
        <v>0.11018716148692831</v>
      </c>
      <c r="AB2001" s="32">
        <v>0.14285714285714285</v>
      </c>
    </row>
    <row r="2002" spans="6:28" x14ac:dyDescent="0.2">
      <c r="F2002" s="24">
        <v>0.59099999999999997</v>
      </c>
      <c r="G2002" s="18">
        <v>0.58244365361803085</v>
      </c>
      <c r="H2002" s="21" t="s">
        <v>3488</v>
      </c>
      <c r="I2002" s="16">
        <v>1</v>
      </c>
      <c r="J2002" s="23">
        <v>591</v>
      </c>
      <c r="K2002" s="14">
        <v>3304</v>
      </c>
      <c r="L2002" s="14">
        <v>491</v>
      </c>
      <c r="M2002" s="4" t="s">
        <v>870</v>
      </c>
      <c r="N2002" s="4" t="s">
        <v>871</v>
      </c>
      <c r="O2002" s="4" t="s">
        <v>875</v>
      </c>
      <c r="P2002" s="4">
        <v>22</v>
      </c>
      <c r="Q2002" s="4" t="s">
        <v>874</v>
      </c>
      <c r="R2002" s="6">
        <v>14</v>
      </c>
      <c r="S2002" s="4" t="s">
        <v>874</v>
      </c>
      <c r="T2002" s="4">
        <v>135010</v>
      </c>
      <c r="U2002" s="4">
        <v>8135010</v>
      </c>
      <c r="V2002" s="4" t="s">
        <v>866</v>
      </c>
      <c r="W2002" s="4">
        <v>491</v>
      </c>
      <c r="Y2002" s="31">
        <v>0.86525307797537621</v>
      </c>
      <c r="Z2002" s="33">
        <v>1</v>
      </c>
      <c r="AA2002" s="34">
        <v>0.86525307797537621</v>
      </c>
      <c r="AB2002" s="32">
        <v>1</v>
      </c>
    </row>
    <row r="2003" spans="6:28" x14ac:dyDescent="0.2">
      <c r="F2003" s="24">
        <v>0.1818388625592417</v>
      </c>
      <c r="G2003" s="18">
        <v>0</v>
      </c>
      <c r="H2003" s="21" t="s">
        <v>3488</v>
      </c>
      <c r="I2003" s="16">
        <v>0</v>
      </c>
      <c r="J2003" s="23">
        <v>1308</v>
      </c>
      <c r="K2003" s="14">
        <v>2264</v>
      </c>
      <c r="L2003" s="14">
        <v>2532</v>
      </c>
      <c r="M2003" s="4" t="s">
        <v>870</v>
      </c>
      <c r="N2003" s="4" t="s">
        <v>871</v>
      </c>
      <c r="O2003" s="4" t="s">
        <v>875</v>
      </c>
      <c r="P2003" s="4">
        <v>22</v>
      </c>
      <c r="Q2003" s="4" t="s">
        <v>874</v>
      </c>
      <c r="R2003" s="6">
        <v>14</v>
      </c>
      <c r="S2003" s="4" t="s">
        <v>874</v>
      </c>
      <c r="T2003" s="4">
        <v>135026</v>
      </c>
      <c r="U2003" s="4">
        <v>8135026</v>
      </c>
      <c r="V2003" s="4" t="s">
        <v>0</v>
      </c>
      <c r="W2003" s="4">
        <v>352</v>
      </c>
      <c r="Y2003" s="31">
        <v>0.7857142857142857</v>
      </c>
      <c r="Z2003" s="33">
        <v>3</v>
      </c>
      <c r="AA2003" s="34">
        <v>0.26190476190476192</v>
      </c>
      <c r="AB2003" s="32">
        <v>0.33333333333333331</v>
      </c>
    </row>
    <row r="2004" spans="6:28" x14ac:dyDescent="0.2">
      <c r="F2004" s="24">
        <v>0.82111927710843369</v>
      </c>
      <c r="G2004" s="18">
        <v>0</v>
      </c>
      <c r="H2004" s="21" t="s">
        <v>3489</v>
      </c>
      <c r="I2004" s="16">
        <v>0</v>
      </c>
      <c r="J2004" s="23">
        <v>2648</v>
      </c>
      <c r="K2004" s="14">
        <v>2291</v>
      </c>
      <c r="L2004" s="14">
        <v>6640</v>
      </c>
      <c r="M2004" s="4" t="s">
        <v>870</v>
      </c>
      <c r="N2004" s="4" t="s">
        <v>871</v>
      </c>
      <c r="O2004" s="4" t="s">
        <v>875</v>
      </c>
      <c r="P2004" s="4">
        <v>22</v>
      </c>
      <c r="Q2004" s="4" t="s">
        <v>874</v>
      </c>
      <c r="R2004" s="6">
        <v>15</v>
      </c>
      <c r="S2004" s="4" t="s">
        <v>874</v>
      </c>
      <c r="T2004" s="4">
        <v>135015</v>
      </c>
      <c r="U2004" s="4">
        <v>8135015</v>
      </c>
      <c r="V2004" s="4" t="s">
        <v>867</v>
      </c>
      <c r="W2004" s="4">
        <v>2059</v>
      </c>
      <c r="Y2004" s="31">
        <v>0.77131013040849816</v>
      </c>
      <c r="Z2004" s="33">
        <v>7</v>
      </c>
      <c r="AA2004" s="34">
        <v>0.11018716148692831</v>
      </c>
      <c r="AB2004" s="32">
        <v>0.14285714285714285</v>
      </c>
    </row>
    <row r="2005" spans="6:28" x14ac:dyDescent="0.2">
      <c r="F2005" s="24">
        <v>0.47456626506024102</v>
      </c>
      <c r="G2005" s="18">
        <v>0</v>
      </c>
      <c r="H2005" s="21" t="s">
        <v>3489</v>
      </c>
      <c r="I2005" s="16">
        <v>0</v>
      </c>
      <c r="J2005" s="23">
        <v>2648</v>
      </c>
      <c r="K2005" s="14">
        <v>2291</v>
      </c>
      <c r="L2005" s="14">
        <v>6640</v>
      </c>
      <c r="M2005" s="4" t="s">
        <v>870</v>
      </c>
      <c r="N2005" s="4" t="s">
        <v>871</v>
      </c>
      <c r="O2005" s="4" t="s">
        <v>875</v>
      </c>
      <c r="P2005" s="4">
        <v>22</v>
      </c>
      <c r="Q2005" s="4" t="s">
        <v>874</v>
      </c>
      <c r="R2005" s="6">
        <v>15</v>
      </c>
      <c r="S2005" s="4" t="s">
        <v>870</v>
      </c>
      <c r="T2005" s="4">
        <v>135015</v>
      </c>
      <c r="U2005" s="4">
        <v>8135015</v>
      </c>
      <c r="V2005" s="4" t="s">
        <v>867</v>
      </c>
      <c r="W2005" s="4">
        <v>1190</v>
      </c>
      <c r="Y2005" s="31">
        <v>0.77131013040849816</v>
      </c>
      <c r="Z2005" s="33">
        <v>7</v>
      </c>
      <c r="AA2005" s="34">
        <v>0.11018716148692831</v>
      </c>
      <c r="AB2005" s="32">
        <v>0.14285714285714285</v>
      </c>
    </row>
    <row r="2006" spans="6:28" x14ac:dyDescent="0.2">
      <c r="F2006" s="24">
        <v>1.3559036144578315E-2</v>
      </c>
      <c r="G2006" s="18">
        <v>0</v>
      </c>
      <c r="H2006" s="21" t="s">
        <v>3489</v>
      </c>
      <c r="I2006" s="16">
        <v>0</v>
      </c>
      <c r="J2006" s="23">
        <v>2648</v>
      </c>
      <c r="K2006" s="14">
        <v>2291</v>
      </c>
      <c r="L2006" s="14">
        <v>6640</v>
      </c>
      <c r="M2006" s="4" t="s">
        <v>870</v>
      </c>
      <c r="N2006" s="4" t="s">
        <v>871</v>
      </c>
      <c r="O2006" s="4" t="s">
        <v>875</v>
      </c>
      <c r="P2006" s="4">
        <v>22</v>
      </c>
      <c r="Q2006" s="4" t="s">
        <v>874</v>
      </c>
      <c r="R2006" s="6">
        <v>15</v>
      </c>
      <c r="S2006" s="4" t="s">
        <v>872</v>
      </c>
      <c r="T2006" s="4">
        <v>135015</v>
      </c>
      <c r="U2006" s="4">
        <v>8135015</v>
      </c>
      <c r="V2006" s="4" t="s">
        <v>867</v>
      </c>
      <c r="W2006" s="4">
        <v>34</v>
      </c>
      <c r="Y2006" s="31">
        <v>0.77131013040849816</v>
      </c>
      <c r="Z2006" s="33">
        <v>7</v>
      </c>
      <c r="AA2006" s="34">
        <v>0.11018716148692831</v>
      </c>
      <c r="AB2006" s="32">
        <v>0.14285714285714285</v>
      </c>
    </row>
    <row r="2007" spans="6:28" x14ac:dyDescent="0.2">
      <c r="F2007" s="24">
        <v>0.37247469879518075</v>
      </c>
      <c r="G2007" s="18">
        <v>0</v>
      </c>
      <c r="H2007" s="21" t="s">
        <v>3490</v>
      </c>
      <c r="I2007" s="16">
        <v>0</v>
      </c>
      <c r="J2007" s="23">
        <v>2648</v>
      </c>
      <c r="K2007" s="14">
        <v>2291</v>
      </c>
      <c r="L2007" s="14">
        <v>6640</v>
      </c>
      <c r="M2007" s="4" t="s">
        <v>870</v>
      </c>
      <c r="N2007" s="4" t="s">
        <v>871</v>
      </c>
      <c r="O2007" s="4" t="s">
        <v>875</v>
      </c>
      <c r="P2007" s="4">
        <v>22</v>
      </c>
      <c r="Q2007" s="4" t="s">
        <v>874</v>
      </c>
      <c r="R2007" s="6">
        <v>17</v>
      </c>
      <c r="S2007" s="4" t="s">
        <v>874</v>
      </c>
      <c r="T2007" s="4">
        <v>135015</v>
      </c>
      <c r="U2007" s="4">
        <v>8135015</v>
      </c>
      <c r="V2007" s="4" t="s">
        <v>867</v>
      </c>
      <c r="W2007" s="4">
        <v>934</v>
      </c>
      <c r="Y2007" s="31">
        <v>0.77131013040849816</v>
      </c>
      <c r="Z2007" s="33">
        <v>7</v>
      </c>
      <c r="AA2007" s="34">
        <v>0.11018716148692831</v>
      </c>
      <c r="AB2007" s="32">
        <v>0.14285714285714285</v>
      </c>
    </row>
    <row r="2008" spans="6:28" x14ac:dyDescent="0.2">
      <c r="F2008" s="24">
        <v>1.2944861245876189</v>
      </c>
      <c r="G2008" s="18">
        <v>0</v>
      </c>
      <c r="H2008" s="21" t="s">
        <v>3491</v>
      </c>
      <c r="I2008" s="16">
        <v>0</v>
      </c>
      <c r="J2008" s="23">
        <v>3317</v>
      </c>
      <c r="K2008" s="14">
        <v>4399</v>
      </c>
      <c r="L2008" s="14">
        <v>5153</v>
      </c>
      <c r="M2008" s="4" t="s">
        <v>870</v>
      </c>
      <c r="N2008" s="4" t="s">
        <v>871</v>
      </c>
      <c r="O2008" s="4" t="s">
        <v>875</v>
      </c>
      <c r="P2008" s="4">
        <v>22</v>
      </c>
      <c r="Q2008" s="4" t="s">
        <v>874</v>
      </c>
      <c r="R2008" s="6">
        <v>20</v>
      </c>
      <c r="S2008" s="4" t="s">
        <v>870</v>
      </c>
      <c r="T2008" s="4">
        <v>135020</v>
      </c>
      <c r="U2008" s="4">
        <v>8135020</v>
      </c>
      <c r="V2008" s="4" t="s">
        <v>1076</v>
      </c>
      <c r="W2008" s="4">
        <v>2011</v>
      </c>
      <c r="Y2008" s="31">
        <v>0.74224881498173911</v>
      </c>
      <c r="Z2008" s="33">
        <v>6</v>
      </c>
      <c r="AA2008" s="34">
        <v>0.12370813583028985</v>
      </c>
      <c r="AB2008" s="32">
        <v>0.16666666666666666</v>
      </c>
    </row>
    <row r="2009" spans="6:28" x14ac:dyDescent="0.2">
      <c r="F2009" s="24">
        <v>0.85161866873665826</v>
      </c>
      <c r="G2009" s="18">
        <v>0</v>
      </c>
      <c r="H2009" s="21" t="s">
        <v>3491</v>
      </c>
      <c r="I2009" s="16">
        <v>0</v>
      </c>
      <c r="J2009" s="23">
        <v>3317</v>
      </c>
      <c r="K2009" s="14">
        <v>4399</v>
      </c>
      <c r="L2009" s="14">
        <v>5153</v>
      </c>
      <c r="M2009" s="4" t="s">
        <v>870</v>
      </c>
      <c r="N2009" s="4" t="s">
        <v>871</v>
      </c>
      <c r="O2009" s="4" t="s">
        <v>875</v>
      </c>
      <c r="P2009" s="4">
        <v>22</v>
      </c>
      <c r="Q2009" s="4" t="s">
        <v>874</v>
      </c>
      <c r="R2009" s="6">
        <v>20</v>
      </c>
      <c r="S2009" s="4" t="s">
        <v>872</v>
      </c>
      <c r="T2009" s="4">
        <v>135020</v>
      </c>
      <c r="U2009" s="4">
        <v>8135020</v>
      </c>
      <c r="V2009" s="4" t="s">
        <v>1076</v>
      </c>
      <c r="W2009" s="4">
        <v>1323</v>
      </c>
      <c r="Y2009" s="31">
        <v>0.74224881498173911</v>
      </c>
      <c r="Z2009" s="33">
        <v>6</v>
      </c>
      <c r="AA2009" s="34">
        <v>0.12370813583028985</v>
      </c>
      <c r="AB2009" s="32">
        <v>0.16666666666666666</v>
      </c>
    </row>
    <row r="2010" spans="6:28" x14ac:dyDescent="0.2">
      <c r="F2010" s="24">
        <v>0.45535815268614516</v>
      </c>
      <c r="G2010" s="18">
        <v>0</v>
      </c>
      <c r="H2010" s="21" t="s">
        <v>3492</v>
      </c>
      <c r="I2010" s="16">
        <v>0</v>
      </c>
      <c r="J2010" s="23">
        <v>465</v>
      </c>
      <c r="K2010" s="14">
        <v>639</v>
      </c>
      <c r="L2010" s="14">
        <v>1061</v>
      </c>
      <c r="M2010" s="4" t="s">
        <v>870</v>
      </c>
      <c r="N2010" s="4" t="s">
        <v>871</v>
      </c>
      <c r="O2010" s="4" t="s">
        <v>875</v>
      </c>
      <c r="P2010" s="4">
        <v>22</v>
      </c>
      <c r="Q2010" s="4" t="s">
        <v>874</v>
      </c>
      <c r="R2010" s="6">
        <v>21</v>
      </c>
      <c r="S2010" s="4" t="s">
        <v>874</v>
      </c>
      <c r="T2010" s="4">
        <v>135021</v>
      </c>
      <c r="U2010" s="4">
        <v>8135021</v>
      </c>
      <c r="V2010" s="4" t="s">
        <v>868</v>
      </c>
      <c r="W2010" s="4">
        <v>1039</v>
      </c>
      <c r="Y2010" s="31">
        <v>0.78521939953810627</v>
      </c>
      <c r="Z2010" s="33">
        <v>2</v>
      </c>
      <c r="AA2010" s="34">
        <v>0.39260969976905313</v>
      </c>
      <c r="AB2010" s="32">
        <v>0.5</v>
      </c>
    </row>
    <row r="2011" spans="6:28" x14ac:dyDescent="0.2">
      <c r="F2011" s="24">
        <v>0.21096265060240965</v>
      </c>
      <c r="G2011" s="18">
        <v>0</v>
      </c>
      <c r="H2011" s="21" t="s">
        <v>3493</v>
      </c>
      <c r="I2011" s="16">
        <v>0</v>
      </c>
      <c r="J2011" s="23">
        <v>2648</v>
      </c>
      <c r="K2011" s="14">
        <v>2291</v>
      </c>
      <c r="L2011" s="14">
        <v>6640</v>
      </c>
      <c r="M2011" s="4" t="s">
        <v>870</v>
      </c>
      <c r="N2011" s="4" t="s">
        <v>871</v>
      </c>
      <c r="O2011" s="4" t="s">
        <v>875</v>
      </c>
      <c r="P2011" s="4">
        <v>22</v>
      </c>
      <c r="Q2011" s="4" t="s">
        <v>874</v>
      </c>
      <c r="R2011" s="6">
        <v>22</v>
      </c>
      <c r="S2011" s="4" t="s">
        <v>870</v>
      </c>
      <c r="T2011" s="4">
        <v>135015</v>
      </c>
      <c r="U2011" s="4">
        <v>8135015</v>
      </c>
      <c r="V2011" s="4" t="s">
        <v>867</v>
      </c>
      <c r="W2011" s="4">
        <v>529</v>
      </c>
      <c r="Y2011" s="31">
        <v>0.77131013040849816</v>
      </c>
      <c r="Z2011" s="33">
        <v>7</v>
      </c>
      <c r="AA2011" s="34">
        <v>0.11018716148692831</v>
      </c>
      <c r="AB2011" s="32">
        <v>0.14285714285714285</v>
      </c>
    </row>
    <row r="2012" spans="6:28" x14ac:dyDescent="0.2">
      <c r="F2012" s="24">
        <v>0.28075180722891563</v>
      </c>
      <c r="G2012" s="18">
        <v>0</v>
      </c>
      <c r="H2012" s="21" t="s">
        <v>3493</v>
      </c>
      <c r="I2012" s="16">
        <v>0</v>
      </c>
      <c r="J2012" s="23">
        <v>2648</v>
      </c>
      <c r="K2012" s="14">
        <v>2291</v>
      </c>
      <c r="L2012" s="14">
        <v>6640</v>
      </c>
      <c r="M2012" s="4" t="s">
        <v>870</v>
      </c>
      <c r="N2012" s="4" t="s">
        <v>871</v>
      </c>
      <c r="O2012" s="4" t="s">
        <v>875</v>
      </c>
      <c r="P2012" s="4">
        <v>22</v>
      </c>
      <c r="Q2012" s="4" t="s">
        <v>874</v>
      </c>
      <c r="R2012" s="6">
        <v>22</v>
      </c>
      <c r="S2012" s="4" t="s">
        <v>872</v>
      </c>
      <c r="T2012" s="4">
        <v>135015</v>
      </c>
      <c r="U2012" s="4">
        <v>8135015</v>
      </c>
      <c r="V2012" s="4" t="s">
        <v>867</v>
      </c>
      <c r="W2012" s="4">
        <v>704</v>
      </c>
      <c r="Y2012" s="31">
        <v>0.77131013040849816</v>
      </c>
      <c r="Z2012" s="33">
        <v>7</v>
      </c>
      <c r="AA2012" s="34">
        <v>0.11018716148692831</v>
      </c>
      <c r="AB2012" s="32">
        <v>0.14285714285714285</v>
      </c>
    </row>
    <row r="2013" spans="6:28" x14ac:dyDescent="0.2">
      <c r="F2013" s="24">
        <v>0.62432119741100323</v>
      </c>
      <c r="G2013" s="18">
        <v>3.6447774210920936E-3</v>
      </c>
      <c r="H2013" s="21" t="s">
        <v>3494</v>
      </c>
      <c r="I2013" s="16">
        <v>3.6447774210920936E-3</v>
      </c>
      <c r="J2013" s="23">
        <v>5945</v>
      </c>
      <c r="K2013" s="14">
        <v>6893</v>
      </c>
      <c r="L2013" s="14">
        <v>6180</v>
      </c>
      <c r="M2013" s="4" t="s">
        <v>870</v>
      </c>
      <c r="N2013" s="4" t="s">
        <v>871</v>
      </c>
      <c r="O2013" s="4" t="s">
        <v>875</v>
      </c>
      <c r="P2013" s="4">
        <v>22</v>
      </c>
      <c r="Q2013" s="4" t="s">
        <v>874</v>
      </c>
      <c r="R2013" s="6">
        <v>23</v>
      </c>
      <c r="S2013" s="4" t="s">
        <v>874</v>
      </c>
      <c r="T2013" s="4">
        <v>135016</v>
      </c>
      <c r="U2013" s="4">
        <v>8135016</v>
      </c>
      <c r="V2013" s="4" t="s">
        <v>1077</v>
      </c>
      <c r="W2013" s="4">
        <v>649</v>
      </c>
      <c r="Y2013" s="31">
        <v>0.68740140919129245</v>
      </c>
      <c r="Z2013" s="33">
        <v>9</v>
      </c>
      <c r="AA2013" s="34">
        <v>7.6377934354588048E-2</v>
      </c>
      <c r="AB2013" s="32">
        <v>0.1111111111111111</v>
      </c>
    </row>
    <row r="2014" spans="6:28" x14ac:dyDescent="0.2">
      <c r="F2014" s="24">
        <v>0.15006796116504853</v>
      </c>
      <c r="G2014" s="18">
        <v>3.6447774210920936E-3</v>
      </c>
      <c r="H2014" s="21" t="s">
        <v>3495</v>
      </c>
      <c r="I2014" s="16">
        <v>3.6447774210920936E-3</v>
      </c>
      <c r="J2014" s="23">
        <v>5945</v>
      </c>
      <c r="K2014" s="14">
        <v>6893</v>
      </c>
      <c r="L2014" s="14">
        <v>6180</v>
      </c>
      <c r="M2014" s="4" t="s">
        <v>870</v>
      </c>
      <c r="N2014" s="4" t="s">
        <v>871</v>
      </c>
      <c r="O2014" s="4" t="s">
        <v>875</v>
      </c>
      <c r="P2014" s="4">
        <v>22</v>
      </c>
      <c r="Q2014" s="4" t="s">
        <v>874</v>
      </c>
      <c r="R2014" s="6">
        <v>24</v>
      </c>
      <c r="S2014" s="4" t="s">
        <v>874</v>
      </c>
      <c r="T2014" s="4">
        <v>135016</v>
      </c>
      <c r="U2014" s="4">
        <v>8135016</v>
      </c>
      <c r="V2014" s="4" t="s">
        <v>1077</v>
      </c>
      <c r="W2014" s="4">
        <v>156</v>
      </c>
      <c r="Y2014" s="31">
        <v>0.68740140919129245</v>
      </c>
      <c r="Z2014" s="33">
        <v>9</v>
      </c>
      <c r="AA2014" s="34">
        <v>7.6377934354588048E-2</v>
      </c>
      <c r="AB2014" s="32">
        <v>0.1111111111111111</v>
      </c>
    </row>
    <row r="2015" spans="6:28" x14ac:dyDescent="0.2">
      <c r="F2015" s="24">
        <v>0.83210760517799354</v>
      </c>
      <c r="G2015" s="18">
        <v>3.6113773989056826E-3</v>
      </c>
      <c r="H2015" s="21" t="s">
        <v>3496</v>
      </c>
      <c r="I2015" s="16">
        <v>3.6447774210920936E-3</v>
      </c>
      <c r="J2015" s="23">
        <v>5945</v>
      </c>
      <c r="K2015" s="14">
        <v>6893</v>
      </c>
      <c r="L2015" s="14">
        <v>6180</v>
      </c>
      <c r="M2015" s="4" t="s">
        <v>870</v>
      </c>
      <c r="N2015" s="4" t="s">
        <v>871</v>
      </c>
      <c r="O2015" s="4" t="s">
        <v>875</v>
      </c>
      <c r="P2015" s="4">
        <v>22</v>
      </c>
      <c r="Q2015" s="4" t="s">
        <v>874</v>
      </c>
      <c r="R2015" s="6">
        <v>25</v>
      </c>
      <c r="S2015" s="4" t="s">
        <v>874</v>
      </c>
      <c r="T2015" s="4">
        <v>135016</v>
      </c>
      <c r="U2015" s="4">
        <v>8135016</v>
      </c>
      <c r="V2015" s="4" t="s">
        <v>1077</v>
      </c>
      <c r="W2015" s="4">
        <v>865</v>
      </c>
      <c r="Y2015" s="31">
        <v>0.68740140919129245</v>
      </c>
      <c r="Z2015" s="33">
        <v>9</v>
      </c>
      <c r="AA2015" s="34">
        <v>7.6377934354588048E-2</v>
      </c>
      <c r="AB2015" s="32">
        <v>0.1111111111111111</v>
      </c>
    </row>
    <row r="2016" spans="6:28" x14ac:dyDescent="0.2">
      <c r="F2016" s="24">
        <v>4.8443604284814116E-3</v>
      </c>
      <c r="G2016" s="18">
        <v>1.5242929807109988E-4</v>
      </c>
      <c r="H2016" s="21" t="s">
        <v>3496</v>
      </c>
      <c r="I2016" s="16">
        <v>1.6633847152008774E-2</v>
      </c>
      <c r="J2016" s="23">
        <v>961</v>
      </c>
      <c r="K2016" s="14">
        <v>1979</v>
      </c>
      <c r="L2016" s="14">
        <v>1587</v>
      </c>
      <c r="M2016" s="4" t="s">
        <v>870</v>
      </c>
      <c r="N2016" s="4" t="s">
        <v>871</v>
      </c>
      <c r="O2016" s="4" t="s">
        <v>875</v>
      </c>
      <c r="P2016" s="4">
        <v>22</v>
      </c>
      <c r="Q2016" s="4" t="s">
        <v>874</v>
      </c>
      <c r="R2016" s="6">
        <v>25</v>
      </c>
      <c r="S2016" s="4" t="s">
        <v>874</v>
      </c>
      <c r="T2016" s="4">
        <v>135027</v>
      </c>
      <c r="U2016" s="4">
        <v>8135027</v>
      </c>
      <c r="V2016" s="4" t="s">
        <v>1078</v>
      </c>
      <c r="W2016" s="4">
        <v>8</v>
      </c>
      <c r="Y2016" s="31">
        <v>0.78771813563066051</v>
      </c>
      <c r="Z2016" s="33">
        <v>2</v>
      </c>
      <c r="AA2016" s="34">
        <v>0.39385906781533025</v>
      </c>
      <c r="AB2016" s="32">
        <v>0.5</v>
      </c>
    </row>
    <row r="2017" spans="6:28" x14ac:dyDescent="0.2">
      <c r="F2017" s="24">
        <v>1.0472643902439025</v>
      </c>
      <c r="G2017" s="18">
        <v>0</v>
      </c>
      <c r="H2017" s="21" t="s">
        <v>3497</v>
      </c>
      <c r="I2017" s="16">
        <v>0</v>
      </c>
      <c r="J2017" s="23">
        <v>1654</v>
      </c>
      <c r="K2017" s="14">
        <v>2288</v>
      </c>
      <c r="L2017" s="14">
        <v>3075</v>
      </c>
      <c r="M2017" s="4" t="s">
        <v>870</v>
      </c>
      <c r="N2017" s="4" t="s">
        <v>871</v>
      </c>
      <c r="O2017" s="4" t="s">
        <v>875</v>
      </c>
      <c r="P2017" s="4">
        <v>22</v>
      </c>
      <c r="Q2017" s="4" t="s">
        <v>874</v>
      </c>
      <c r="R2017" s="6">
        <v>26</v>
      </c>
      <c r="S2017" s="4" t="s">
        <v>874</v>
      </c>
      <c r="T2017" s="4">
        <v>135025</v>
      </c>
      <c r="U2017" s="4">
        <v>8135025</v>
      </c>
      <c r="V2017" s="4" t="s">
        <v>869</v>
      </c>
      <c r="W2017" s="4">
        <v>1947</v>
      </c>
      <c r="Y2017" s="31">
        <v>0.76428673222174714</v>
      </c>
      <c r="Z2017" s="33">
        <v>3</v>
      </c>
      <c r="AA2017" s="34">
        <v>0.25476224407391573</v>
      </c>
      <c r="AB2017" s="32">
        <v>0.33333333333333331</v>
      </c>
    </row>
    <row r="2018" spans="6:28" x14ac:dyDescent="0.2">
      <c r="F2018" s="24">
        <v>0.2452760975609756</v>
      </c>
      <c r="G2018" s="18">
        <v>0</v>
      </c>
      <c r="H2018" s="21" t="s">
        <v>3497</v>
      </c>
      <c r="I2018" s="16">
        <v>0</v>
      </c>
      <c r="J2018" s="23">
        <v>1654</v>
      </c>
      <c r="K2018" s="14">
        <v>2288</v>
      </c>
      <c r="L2018" s="14">
        <v>3075</v>
      </c>
      <c r="M2018" s="4" t="s">
        <v>870</v>
      </c>
      <c r="N2018" s="4" t="s">
        <v>871</v>
      </c>
      <c r="O2018" s="4" t="s">
        <v>875</v>
      </c>
      <c r="P2018" s="4">
        <v>22</v>
      </c>
      <c r="Q2018" s="4" t="s">
        <v>874</v>
      </c>
      <c r="R2018" s="6">
        <v>26</v>
      </c>
      <c r="S2018" s="4" t="s">
        <v>872</v>
      </c>
      <c r="T2018" s="4">
        <v>135025</v>
      </c>
      <c r="U2018" s="4">
        <v>8135025</v>
      </c>
      <c r="V2018" s="4" t="s">
        <v>869</v>
      </c>
      <c r="W2018" s="4">
        <v>456</v>
      </c>
      <c r="Y2018" s="31">
        <v>0.76428673222174714</v>
      </c>
      <c r="Z2018" s="33">
        <v>3</v>
      </c>
      <c r="AA2018" s="34">
        <v>0.25476224407391573</v>
      </c>
      <c r="AB2018" s="32">
        <v>0.33333333333333331</v>
      </c>
    </row>
    <row r="2019" spans="6:28" x14ac:dyDescent="0.2">
      <c r="F2019" s="24">
        <v>0.64831753554502369</v>
      </c>
      <c r="G2019" s="18">
        <v>0</v>
      </c>
      <c r="H2019" s="21" t="s">
        <v>3498</v>
      </c>
      <c r="I2019" s="16">
        <v>0</v>
      </c>
      <c r="J2019" s="23">
        <v>1308</v>
      </c>
      <c r="K2019" s="14">
        <v>2264</v>
      </c>
      <c r="L2019" s="14">
        <v>2532</v>
      </c>
      <c r="M2019" s="4" t="s">
        <v>870</v>
      </c>
      <c r="N2019" s="4" t="s">
        <v>871</v>
      </c>
      <c r="O2019" s="4" t="s">
        <v>875</v>
      </c>
      <c r="P2019" s="4">
        <v>22</v>
      </c>
      <c r="Q2019" s="4" t="s">
        <v>874</v>
      </c>
      <c r="R2019" s="6">
        <v>27</v>
      </c>
      <c r="S2019" s="4" t="s">
        <v>874</v>
      </c>
      <c r="T2019" s="4">
        <v>135026</v>
      </c>
      <c r="U2019" s="4">
        <v>8135026</v>
      </c>
      <c r="V2019" s="4" t="s">
        <v>0</v>
      </c>
      <c r="W2019" s="4">
        <v>1255</v>
      </c>
      <c r="Y2019" s="31">
        <v>0.7857142857142857</v>
      </c>
      <c r="Z2019" s="33">
        <v>3</v>
      </c>
      <c r="AA2019" s="34">
        <v>0.26190476190476192</v>
      </c>
      <c r="AB2019" s="32">
        <v>0.33333333333333331</v>
      </c>
    </row>
    <row r="2020" spans="6:28" x14ac:dyDescent="0.2">
      <c r="F2020" s="24">
        <v>0.4778436018957346</v>
      </c>
      <c r="G2020" s="18">
        <v>0</v>
      </c>
      <c r="H2020" s="21" t="s">
        <v>3498</v>
      </c>
      <c r="I2020" s="16">
        <v>0</v>
      </c>
      <c r="J2020" s="23">
        <v>1308</v>
      </c>
      <c r="K2020" s="14">
        <v>2264</v>
      </c>
      <c r="L2020" s="14">
        <v>2532</v>
      </c>
      <c r="M2020" s="4" t="s">
        <v>870</v>
      </c>
      <c r="N2020" s="4" t="s">
        <v>871</v>
      </c>
      <c r="O2020" s="4" t="s">
        <v>875</v>
      </c>
      <c r="P2020" s="4">
        <v>22</v>
      </c>
      <c r="Q2020" s="4" t="s">
        <v>874</v>
      </c>
      <c r="R2020" s="6">
        <v>27</v>
      </c>
      <c r="S2020" s="4" t="s">
        <v>872</v>
      </c>
      <c r="T2020" s="4">
        <v>135026</v>
      </c>
      <c r="U2020" s="4">
        <v>8135026</v>
      </c>
      <c r="V2020" s="4" t="s">
        <v>0</v>
      </c>
      <c r="W2020" s="4">
        <v>925</v>
      </c>
      <c r="Y2020" s="31">
        <v>0.7857142857142857</v>
      </c>
      <c r="Z2020" s="33">
        <v>3</v>
      </c>
      <c r="AA2020" s="34">
        <v>0.26190476190476192</v>
      </c>
      <c r="AB2020" s="32">
        <v>0.33333333333333331</v>
      </c>
    </row>
    <row r="2021" spans="6:28" x14ac:dyDescent="0.2">
      <c r="F2021" s="24">
        <v>0.95615563957151861</v>
      </c>
      <c r="G2021" s="18">
        <v>1.6633847152008774E-2</v>
      </c>
      <c r="H2021" s="21" t="s">
        <v>3499</v>
      </c>
      <c r="I2021" s="16">
        <v>1.6633847152008774E-2</v>
      </c>
      <c r="J2021" s="23">
        <v>961</v>
      </c>
      <c r="K2021" s="14">
        <v>1979</v>
      </c>
      <c r="L2021" s="14">
        <v>1587</v>
      </c>
      <c r="M2021" s="4" t="s">
        <v>870</v>
      </c>
      <c r="N2021" s="4" t="s">
        <v>871</v>
      </c>
      <c r="O2021" s="4" t="s">
        <v>875</v>
      </c>
      <c r="P2021" s="4">
        <v>22</v>
      </c>
      <c r="Q2021" s="4" t="s">
        <v>874</v>
      </c>
      <c r="R2021" s="6">
        <v>28</v>
      </c>
      <c r="S2021" s="4" t="s">
        <v>874</v>
      </c>
      <c r="T2021" s="4">
        <v>135027</v>
      </c>
      <c r="U2021" s="4">
        <v>8135027</v>
      </c>
      <c r="V2021" s="4" t="s">
        <v>1078</v>
      </c>
      <c r="W2021" s="4">
        <v>1579</v>
      </c>
      <c r="Y2021" s="31">
        <v>0.78771813563066051</v>
      </c>
      <c r="Z2021" s="33">
        <v>2</v>
      </c>
      <c r="AA2021" s="34">
        <v>0.39385906781533025</v>
      </c>
      <c r="AB2021" s="32">
        <v>0.5</v>
      </c>
    </row>
    <row r="2022" spans="6:28" x14ac:dyDescent="0.2">
      <c r="F2022" s="24">
        <v>9.6197411003236244E-4</v>
      </c>
      <c r="G2022" s="18">
        <v>5.259419078054969E-6</v>
      </c>
      <c r="H2022" s="21" t="s">
        <v>3500</v>
      </c>
      <c r="I2022" s="16">
        <v>3.6447774210920936E-3</v>
      </c>
      <c r="J2022" s="23">
        <v>5945</v>
      </c>
      <c r="K2022" s="14">
        <v>6893</v>
      </c>
      <c r="L2022" s="14">
        <v>6180</v>
      </c>
      <c r="M2022" s="4" t="s">
        <v>870</v>
      </c>
      <c r="N2022" s="4" t="s">
        <v>871</v>
      </c>
      <c r="O2022" s="4" t="s">
        <v>875</v>
      </c>
      <c r="P2022" s="4">
        <v>22</v>
      </c>
      <c r="Q2022" s="4" t="s">
        <v>874</v>
      </c>
      <c r="R2022" s="6">
        <v>29</v>
      </c>
      <c r="S2022" s="4" t="s">
        <v>874</v>
      </c>
      <c r="T2022" s="4">
        <v>135016</v>
      </c>
      <c r="U2022" s="4">
        <v>8135016</v>
      </c>
      <c r="V2022" s="4" t="s">
        <v>1077</v>
      </c>
      <c r="W2022" s="4">
        <v>1</v>
      </c>
      <c r="Y2022" s="31">
        <v>0.68740140919129245</v>
      </c>
      <c r="Z2022" s="33">
        <v>9</v>
      </c>
      <c r="AA2022" s="34">
        <v>7.6377934354588048E-2</v>
      </c>
      <c r="AB2022" s="32">
        <v>0.1111111111111111</v>
      </c>
    </row>
    <row r="2023" spans="6:28" x14ac:dyDescent="0.2">
      <c r="F2023" s="24">
        <v>0.67617952928297753</v>
      </c>
      <c r="G2023" s="18">
        <v>0</v>
      </c>
      <c r="H2023" s="21" t="s">
        <v>3500</v>
      </c>
      <c r="I2023" s="16">
        <v>0</v>
      </c>
      <c r="J2023" s="23">
        <v>16255</v>
      </c>
      <c r="K2023" s="14">
        <v>13721</v>
      </c>
      <c r="L2023" s="14">
        <v>16443</v>
      </c>
      <c r="M2023" s="4" t="s">
        <v>870</v>
      </c>
      <c r="N2023" s="4" t="s">
        <v>871</v>
      </c>
      <c r="O2023" s="4" t="s">
        <v>875</v>
      </c>
      <c r="P2023" s="4">
        <v>22</v>
      </c>
      <c r="Q2023" s="4" t="s">
        <v>874</v>
      </c>
      <c r="R2023" s="6">
        <v>29</v>
      </c>
      <c r="S2023" s="4" t="s">
        <v>874</v>
      </c>
      <c r="T2023" s="4">
        <v>135019</v>
      </c>
      <c r="U2023" s="4">
        <v>8135019</v>
      </c>
      <c r="V2023" s="4" t="s">
        <v>1075</v>
      </c>
      <c r="W2023" s="4">
        <v>684</v>
      </c>
      <c r="Y2023" s="31">
        <v>0.6498201167625326</v>
      </c>
      <c r="Z2023" s="33">
        <v>15</v>
      </c>
      <c r="AA2023" s="34">
        <v>4.3321341117502174E-2</v>
      </c>
      <c r="AB2023" s="32">
        <v>6.6666666666666666E-2</v>
      </c>
    </row>
    <row r="2024" spans="6:28" x14ac:dyDescent="0.2">
      <c r="F2024" s="24">
        <v>5.1496215796623329E-3</v>
      </c>
      <c r="G2024" s="18">
        <v>0</v>
      </c>
      <c r="H2024" s="21" t="s">
        <v>3500</v>
      </c>
      <c r="I2024" s="16">
        <v>0</v>
      </c>
      <c r="J2024" s="23">
        <v>3317</v>
      </c>
      <c r="K2024" s="14">
        <v>4399</v>
      </c>
      <c r="L2024" s="14">
        <v>5153</v>
      </c>
      <c r="M2024" s="4" t="s">
        <v>870</v>
      </c>
      <c r="N2024" s="4" t="s">
        <v>871</v>
      </c>
      <c r="O2024" s="4" t="s">
        <v>875</v>
      </c>
      <c r="P2024" s="4">
        <v>22</v>
      </c>
      <c r="Q2024" s="4" t="s">
        <v>874</v>
      </c>
      <c r="R2024" s="6">
        <v>29</v>
      </c>
      <c r="S2024" s="4" t="s">
        <v>874</v>
      </c>
      <c r="T2024" s="4">
        <v>135020</v>
      </c>
      <c r="U2024" s="4">
        <v>8135020</v>
      </c>
      <c r="V2024" s="4" t="s">
        <v>1076</v>
      </c>
      <c r="W2024" s="4">
        <v>8</v>
      </c>
      <c r="Y2024" s="31">
        <v>0.74224881498173911</v>
      </c>
      <c r="Z2024" s="33">
        <v>6</v>
      </c>
      <c r="AA2024" s="34">
        <v>0.12370813583028985</v>
      </c>
      <c r="AB2024" s="32">
        <v>0.16666666666666666</v>
      </c>
    </row>
    <row r="2025" spans="6:28" x14ac:dyDescent="0.2">
      <c r="F2025" s="24">
        <v>0.42559782351549563</v>
      </c>
      <c r="G2025" s="18">
        <v>0</v>
      </c>
      <c r="H2025" s="21" t="s">
        <v>3501</v>
      </c>
      <c r="I2025" s="16">
        <v>0</v>
      </c>
      <c r="J2025" s="23">
        <v>1762</v>
      </c>
      <c r="K2025" s="14">
        <v>2520</v>
      </c>
      <c r="L2025" s="14">
        <v>4227</v>
      </c>
      <c r="M2025" s="4" t="s">
        <v>870</v>
      </c>
      <c r="N2025" s="4" t="s">
        <v>871</v>
      </c>
      <c r="O2025" s="4" t="s">
        <v>875</v>
      </c>
      <c r="P2025" s="4">
        <v>22</v>
      </c>
      <c r="Q2025" s="4" t="s">
        <v>874</v>
      </c>
      <c r="R2025" s="6">
        <v>30</v>
      </c>
      <c r="S2025" s="4" t="s">
        <v>874</v>
      </c>
      <c r="T2025" s="4">
        <v>135032</v>
      </c>
      <c r="U2025" s="4">
        <v>8135032</v>
      </c>
      <c r="V2025" s="4" t="s">
        <v>2</v>
      </c>
      <c r="W2025" s="4">
        <v>1021</v>
      </c>
      <c r="Y2025" s="31">
        <v>0.79292513808908216</v>
      </c>
      <c r="Z2025" s="33">
        <v>4</v>
      </c>
      <c r="AA2025" s="34">
        <v>0.19823128452227054</v>
      </c>
      <c r="AB2025" s="32">
        <v>0.25</v>
      </c>
    </row>
    <row r="2026" spans="6:28" x14ac:dyDescent="0.2">
      <c r="F2026" s="24">
        <v>0.8146406249999999</v>
      </c>
      <c r="G2026" s="18">
        <v>0</v>
      </c>
      <c r="H2026" s="21" t="s">
        <v>3502</v>
      </c>
      <c r="I2026" s="16">
        <v>0</v>
      </c>
      <c r="J2026" s="23">
        <v>1188</v>
      </c>
      <c r="K2026" s="14">
        <v>1350</v>
      </c>
      <c r="L2026" s="14">
        <v>2816</v>
      </c>
      <c r="M2026" s="4" t="s">
        <v>870</v>
      </c>
      <c r="N2026" s="4" t="s">
        <v>871</v>
      </c>
      <c r="O2026" s="4" t="s">
        <v>875</v>
      </c>
      <c r="P2026" s="4">
        <v>22</v>
      </c>
      <c r="Q2026" s="4" t="s">
        <v>874</v>
      </c>
      <c r="R2026" s="6">
        <v>31</v>
      </c>
      <c r="S2026" s="4" t="s">
        <v>874</v>
      </c>
      <c r="T2026" s="4">
        <v>135031</v>
      </c>
      <c r="U2026" s="4">
        <v>8135031</v>
      </c>
      <c r="V2026" s="4" t="s">
        <v>1</v>
      </c>
      <c r="W2026" s="4">
        <v>1931</v>
      </c>
      <c r="Y2026" s="31">
        <v>0.7781098244303325</v>
      </c>
      <c r="Z2026" s="33">
        <v>2</v>
      </c>
      <c r="AA2026" s="34">
        <v>0.38905491221516625</v>
      </c>
      <c r="AB2026" s="32">
        <v>0.5</v>
      </c>
    </row>
    <row r="2027" spans="6:28" x14ac:dyDescent="0.2">
      <c r="F2027" s="24">
        <v>0.87745682517151646</v>
      </c>
      <c r="G2027" s="18">
        <v>0</v>
      </c>
      <c r="H2027" s="21" t="s">
        <v>3503</v>
      </c>
      <c r="I2027" s="16">
        <v>0</v>
      </c>
      <c r="J2027" s="23">
        <v>1762</v>
      </c>
      <c r="K2027" s="14">
        <v>2520</v>
      </c>
      <c r="L2027" s="14">
        <v>4227</v>
      </c>
      <c r="M2027" s="4" t="s">
        <v>870</v>
      </c>
      <c r="N2027" s="4" t="s">
        <v>871</v>
      </c>
      <c r="O2027" s="4" t="s">
        <v>875</v>
      </c>
      <c r="P2027" s="4">
        <v>22</v>
      </c>
      <c r="Q2027" s="4" t="s">
        <v>874</v>
      </c>
      <c r="R2027" s="6">
        <v>32</v>
      </c>
      <c r="S2027" s="4" t="s">
        <v>874</v>
      </c>
      <c r="T2027" s="4">
        <v>135032</v>
      </c>
      <c r="U2027" s="4">
        <v>8135032</v>
      </c>
      <c r="V2027" s="4" t="s">
        <v>2</v>
      </c>
      <c r="W2027" s="4">
        <v>2105</v>
      </c>
      <c r="Y2027" s="31">
        <v>0.79292513808908216</v>
      </c>
      <c r="Z2027" s="33">
        <v>4</v>
      </c>
      <c r="AA2027" s="34">
        <v>0.19823128452227054</v>
      </c>
      <c r="AB2027" s="32">
        <v>0.25</v>
      </c>
    </row>
    <row r="2028" spans="6:28" x14ac:dyDescent="0.2">
      <c r="F2028" s="24">
        <v>0.44560634019399098</v>
      </c>
      <c r="G2028" s="18">
        <v>0</v>
      </c>
      <c r="H2028" s="21" t="s">
        <v>3503</v>
      </c>
      <c r="I2028" s="16">
        <v>0</v>
      </c>
      <c r="J2028" s="23">
        <v>1762</v>
      </c>
      <c r="K2028" s="14">
        <v>2520</v>
      </c>
      <c r="L2028" s="14">
        <v>4227</v>
      </c>
      <c r="M2028" s="4" t="s">
        <v>870</v>
      </c>
      <c r="N2028" s="4" t="s">
        <v>871</v>
      </c>
      <c r="O2028" s="4" t="s">
        <v>875</v>
      </c>
      <c r="P2028" s="4">
        <v>22</v>
      </c>
      <c r="Q2028" s="4" t="s">
        <v>874</v>
      </c>
      <c r="R2028" s="6">
        <v>32</v>
      </c>
      <c r="S2028" s="4" t="s">
        <v>870</v>
      </c>
      <c r="T2028" s="4">
        <v>135032</v>
      </c>
      <c r="U2028" s="4">
        <v>8135032</v>
      </c>
      <c r="V2028" s="4" t="s">
        <v>2</v>
      </c>
      <c r="W2028" s="4">
        <v>1069</v>
      </c>
      <c r="Y2028" s="31">
        <v>0.79292513808908216</v>
      </c>
      <c r="Z2028" s="33">
        <v>4</v>
      </c>
      <c r="AA2028" s="34">
        <v>0.19823128452227054</v>
      </c>
      <c r="AB2028" s="32">
        <v>0.25</v>
      </c>
    </row>
    <row r="2029" spans="6:28" x14ac:dyDescent="0.2">
      <c r="F2029" s="24">
        <v>0.36145951219512196</v>
      </c>
      <c r="G2029" s="18">
        <v>0</v>
      </c>
      <c r="H2029" s="21" t="s">
        <v>3504</v>
      </c>
      <c r="I2029" s="16">
        <v>0</v>
      </c>
      <c r="J2029" s="23">
        <v>1654</v>
      </c>
      <c r="K2029" s="14">
        <v>2288</v>
      </c>
      <c r="L2029" s="14">
        <v>3075</v>
      </c>
      <c r="M2029" s="4" t="s">
        <v>870</v>
      </c>
      <c r="N2029" s="4" t="s">
        <v>871</v>
      </c>
      <c r="O2029" s="4" t="s">
        <v>875</v>
      </c>
      <c r="P2029" s="4">
        <v>22</v>
      </c>
      <c r="Q2029" s="4" t="s">
        <v>874</v>
      </c>
      <c r="R2029" s="6">
        <v>33</v>
      </c>
      <c r="S2029" s="4" t="s">
        <v>874</v>
      </c>
      <c r="T2029" s="4">
        <v>135025</v>
      </c>
      <c r="U2029" s="4">
        <v>8135025</v>
      </c>
      <c r="V2029" s="4" t="s">
        <v>869</v>
      </c>
      <c r="W2029" s="4">
        <v>672</v>
      </c>
      <c r="Y2029" s="31">
        <v>0.76428673222174714</v>
      </c>
      <c r="Z2029" s="33">
        <v>3</v>
      </c>
      <c r="AA2029" s="34">
        <v>0.25476224407391573</v>
      </c>
      <c r="AB2029" s="32">
        <v>0.33333333333333331</v>
      </c>
    </row>
    <row r="2030" spans="6:28" x14ac:dyDescent="0.2">
      <c r="F2030" s="24">
        <v>0.16800640403648362</v>
      </c>
      <c r="G2030" s="18">
        <v>0</v>
      </c>
      <c r="H2030" s="21" t="s">
        <v>3505</v>
      </c>
      <c r="I2030" s="16">
        <v>0</v>
      </c>
      <c r="J2030" s="23">
        <v>3317</v>
      </c>
      <c r="K2030" s="14">
        <v>4399</v>
      </c>
      <c r="L2030" s="14">
        <v>5153</v>
      </c>
      <c r="M2030" s="4" t="s">
        <v>870</v>
      </c>
      <c r="N2030" s="4" t="s">
        <v>871</v>
      </c>
      <c r="O2030" s="4" t="s">
        <v>875</v>
      </c>
      <c r="P2030" s="4">
        <v>22</v>
      </c>
      <c r="Q2030" s="4" t="s">
        <v>874</v>
      </c>
      <c r="R2030" s="6">
        <v>35</v>
      </c>
      <c r="S2030" s="4" t="s">
        <v>874</v>
      </c>
      <c r="T2030" s="4">
        <v>135020</v>
      </c>
      <c r="U2030" s="4">
        <v>8135020</v>
      </c>
      <c r="V2030" s="4" t="s">
        <v>1076</v>
      </c>
      <c r="W2030" s="4">
        <v>261</v>
      </c>
      <c r="Y2030" s="31">
        <v>0.74224881498173911</v>
      </c>
      <c r="Z2030" s="33">
        <v>6</v>
      </c>
      <c r="AA2030" s="34">
        <v>0.12370813583028985</v>
      </c>
      <c r="AB2030" s="32">
        <v>0.16666666666666666</v>
      </c>
    </row>
    <row r="2031" spans="6:28" x14ac:dyDescent="0.2">
      <c r="F2031" s="24">
        <v>5.7933242771201245E-2</v>
      </c>
      <c r="G2031" s="18">
        <v>0</v>
      </c>
      <c r="H2031" s="21" t="s">
        <v>3505</v>
      </c>
      <c r="I2031" s="16">
        <v>0</v>
      </c>
      <c r="J2031" s="23">
        <v>3317</v>
      </c>
      <c r="K2031" s="14">
        <v>4399</v>
      </c>
      <c r="L2031" s="14">
        <v>5153</v>
      </c>
      <c r="M2031" s="4" t="s">
        <v>870</v>
      </c>
      <c r="N2031" s="4" t="s">
        <v>871</v>
      </c>
      <c r="O2031" s="4" t="s">
        <v>875</v>
      </c>
      <c r="P2031" s="4">
        <v>22</v>
      </c>
      <c r="Q2031" s="4" t="s">
        <v>874</v>
      </c>
      <c r="R2031" s="6">
        <v>35</v>
      </c>
      <c r="S2031" s="4" t="s">
        <v>870</v>
      </c>
      <c r="T2031" s="4">
        <v>135020</v>
      </c>
      <c r="U2031" s="4">
        <v>8135020</v>
      </c>
      <c r="V2031" s="4" t="s">
        <v>1076</v>
      </c>
      <c r="W2031" s="4">
        <v>90</v>
      </c>
      <c r="Y2031" s="31">
        <v>0.74224881498173911</v>
      </c>
      <c r="Z2031" s="33">
        <v>6</v>
      </c>
      <c r="AA2031" s="34">
        <v>0.12370813583028985</v>
      </c>
      <c r="AB2031" s="32">
        <v>0.16666666666666666</v>
      </c>
    </row>
    <row r="2032" spans="6:28" x14ac:dyDescent="0.2">
      <c r="F2032" s="24">
        <v>1.1645314115429057</v>
      </c>
      <c r="G2032" s="18">
        <v>0</v>
      </c>
      <c r="H2032" s="21" t="s">
        <v>3506</v>
      </c>
      <c r="I2032" s="16">
        <v>0</v>
      </c>
      <c r="J2032" s="23">
        <v>16255</v>
      </c>
      <c r="K2032" s="14">
        <v>13721</v>
      </c>
      <c r="L2032" s="14">
        <v>16443</v>
      </c>
      <c r="M2032" s="4" t="s">
        <v>870</v>
      </c>
      <c r="N2032" s="4" t="s">
        <v>871</v>
      </c>
      <c r="O2032" s="4" t="s">
        <v>875</v>
      </c>
      <c r="P2032" s="4">
        <v>22</v>
      </c>
      <c r="Q2032" s="4" t="s">
        <v>870</v>
      </c>
      <c r="R2032" s="6">
        <v>6</v>
      </c>
      <c r="S2032" s="4" t="s">
        <v>874</v>
      </c>
      <c r="T2032" s="4">
        <v>135019</v>
      </c>
      <c r="U2032" s="4">
        <v>8135019</v>
      </c>
      <c r="V2032" s="4" t="s">
        <v>1075</v>
      </c>
      <c r="W2032" s="4">
        <v>1178</v>
      </c>
      <c r="Y2032" s="31">
        <v>0.6498201167625326</v>
      </c>
      <c r="Z2032" s="33">
        <v>15</v>
      </c>
      <c r="AA2032" s="34">
        <v>4.3321341117502174E-2</v>
      </c>
      <c r="AB2032" s="32">
        <v>6.6666666666666666E-2</v>
      </c>
    </row>
    <row r="2033" spans="6:28" x14ac:dyDescent="0.2">
      <c r="F2033" s="24">
        <v>1.8931049686796813</v>
      </c>
      <c r="G2033" s="18">
        <v>0</v>
      </c>
      <c r="H2033" s="21" t="s">
        <v>3507</v>
      </c>
      <c r="I2033" s="16">
        <v>0</v>
      </c>
      <c r="J2033" s="23">
        <v>16255</v>
      </c>
      <c r="K2033" s="14">
        <v>13721</v>
      </c>
      <c r="L2033" s="14">
        <v>16443</v>
      </c>
      <c r="M2033" s="4" t="s">
        <v>870</v>
      </c>
      <c r="N2033" s="4" t="s">
        <v>871</v>
      </c>
      <c r="O2033" s="4" t="s">
        <v>875</v>
      </c>
      <c r="P2033" s="4">
        <v>22</v>
      </c>
      <c r="Q2033" s="4" t="s">
        <v>870</v>
      </c>
      <c r="R2033" s="6">
        <v>34</v>
      </c>
      <c r="S2033" s="4" t="s">
        <v>874</v>
      </c>
      <c r="T2033" s="4">
        <v>135019</v>
      </c>
      <c r="U2033" s="4">
        <v>8135019</v>
      </c>
      <c r="V2033" s="4" t="s">
        <v>1075</v>
      </c>
      <c r="W2033" s="4">
        <v>1915</v>
      </c>
      <c r="Y2033" s="31">
        <v>0.6498201167625326</v>
      </c>
      <c r="Z2033" s="33">
        <v>15</v>
      </c>
      <c r="AA2033" s="34">
        <v>4.3321341117502174E-2</v>
      </c>
      <c r="AB2033" s="32">
        <v>6.6666666666666666E-2</v>
      </c>
    </row>
    <row r="2034" spans="6:28" x14ac:dyDescent="0.2">
      <c r="F2034" s="24">
        <v>1.5569923371647509</v>
      </c>
      <c r="G2034" s="18">
        <v>0</v>
      </c>
      <c r="H2034" s="21" t="s">
        <v>3508</v>
      </c>
      <c r="I2034" s="16">
        <v>0</v>
      </c>
      <c r="J2034" s="23">
        <v>16255</v>
      </c>
      <c r="K2034" s="14">
        <v>13721</v>
      </c>
      <c r="L2034" s="14">
        <v>16443</v>
      </c>
      <c r="M2034" s="4" t="s">
        <v>870</v>
      </c>
      <c r="N2034" s="4" t="s">
        <v>871</v>
      </c>
      <c r="O2034" s="4" t="s">
        <v>875</v>
      </c>
      <c r="P2034" s="4">
        <v>22</v>
      </c>
      <c r="Q2034" s="4" t="s">
        <v>870</v>
      </c>
      <c r="R2034" s="6">
        <v>37</v>
      </c>
      <c r="S2034" s="4" t="s">
        <v>870</v>
      </c>
      <c r="T2034" s="4">
        <v>135019</v>
      </c>
      <c r="U2034" s="4">
        <v>8135019</v>
      </c>
      <c r="V2034" s="4" t="s">
        <v>1075</v>
      </c>
      <c r="W2034" s="4">
        <v>1575</v>
      </c>
      <c r="Y2034" s="31">
        <v>0.6498201167625326</v>
      </c>
      <c r="Z2034" s="33">
        <v>15</v>
      </c>
      <c r="AA2034" s="34">
        <v>4.3321341117502174E-2</v>
      </c>
      <c r="AB2034" s="32">
        <v>6.6666666666666666E-2</v>
      </c>
    </row>
    <row r="2035" spans="6:28" x14ac:dyDescent="0.2">
      <c r="F2035" s="24">
        <v>1.8575165724016298</v>
      </c>
      <c r="G2035" s="18">
        <v>0</v>
      </c>
      <c r="H2035" s="21" t="s">
        <v>3508</v>
      </c>
      <c r="I2035" s="16">
        <v>0</v>
      </c>
      <c r="J2035" s="23">
        <v>16255</v>
      </c>
      <c r="K2035" s="14">
        <v>13721</v>
      </c>
      <c r="L2035" s="14">
        <v>16443</v>
      </c>
      <c r="M2035" s="4" t="s">
        <v>870</v>
      </c>
      <c r="N2035" s="4" t="s">
        <v>871</v>
      </c>
      <c r="O2035" s="4" t="s">
        <v>875</v>
      </c>
      <c r="P2035" s="4">
        <v>22</v>
      </c>
      <c r="Q2035" s="4" t="s">
        <v>870</v>
      </c>
      <c r="R2035" s="6">
        <v>37</v>
      </c>
      <c r="S2035" s="4" t="s">
        <v>872</v>
      </c>
      <c r="T2035" s="4">
        <v>135019</v>
      </c>
      <c r="U2035" s="4">
        <v>8135019</v>
      </c>
      <c r="V2035" s="4" t="s">
        <v>1075</v>
      </c>
      <c r="W2035" s="4">
        <v>1879</v>
      </c>
      <c r="Y2035" s="31">
        <v>0.6498201167625326</v>
      </c>
      <c r="Z2035" s="33">
        <v>15</v>
      </c>
      <c r="AA2035" s="34">
        <v>4.3321341117502174E-2</v>
      </c>
      <c r="AB2035" s="32">
        <v>6.6666666666666666E-2</v>
      </c>
    </row>
    <row r="2036" spans="6:28" x14ac:dyDescent="0.2">
      <c r="F2036" s="24">
        <v>0.29854710211032048</v>
      </c>
      <c r="G2036" s="18">
        <v>0</v>
      </c>
      <c r="H2036" s="21" t="s">
        <v>3509</v>
      </c>
      <c r="I2036" s="16">
        <v>0</v>
      </c>
      <c r="J2036" s="23">
        <v>16255</v>
      </c>
      <c r="K2036" s="14">
        <v>13721</v>
      </c>
      <c r="L2036" s="14">
        <v>16443</v>
      </c>
      <c r="M2036" s="4" t="s">
        <v>870</v>
      </c>
      <c r="N2036" s="4" t="s">
        <v>871</v>
      </c>
      <c r="O2036" s="4" t="s">
        <v>875</v>
      </c>
      <c r="P2036" s="4">
        <v>22</v>
      </c>
      <c r="Q2036" s="4" t="s">
        <v>870</v>
      </c>
      <c r="R2036" s="6">
        <v>38</v>
      </c>
      <c r="S2036" s="4" t="s">
        <v>870</v>
      </c>
      <c r="T2036" s="4">
        <v>135019</v>
      </c>
      <c r="U2036" s="4">
        <v>8135019</v>
      </c>
      <c r="V2036" s="4" t="s">
        <v>1075</v>
      </c>
      <c r="W2036" s="4">
        <v>302</v>
      </c>
      <c r="Y2036" s="31">
        <v>0.6498201167625326</v>
      </c>
      <c r="Z2036" s="33">
        <v>15</v>
      </c>
      <c r="AA2036" s="34">
        <v>4.3321341117502174E-2</v>
      </c>
      <c r="AB2036" s="32">
        <v>6.6666666666666666E-2</v>
      </c>
    </row>
    <row r="2037" spans="6:28" x14ac:dyDescent="0.2">
      <c r="F2037" s="24">
        <v>1.2307653712826125</v>
      </c>
      <c r="G2037" s="18">
        <v>0</v>
      </c>
      <c r="H2037" s="21" t="s">
        <v>3509</v>
      </c>
      <c r="I2037" s="16">
        <v>0</v>
      </c>
      <c r="J2037" s="23">
        <v>16255</v>
      </c>
      <c r="K2037" s="14">
        <v>13721</v>
      </c>
      <c r="L2037" s="14">
        <v>16443</v>
      </c>
      <c r="M2037" s="4" t="s">
        <v>870</v>
      </c>
      <c r="N2037" s="4" t="s">
        <v>871</v>
      </c>
      <c r="O2037" s="4" t="s">
        <v>875</v>
      </c>
      <c r="P2037" s="4">
        <v>22</v>
      </c>
      <c r="Q2037" s="4" t="s">
        <v>870</v>
      </c>
      <c r="R2037" s="6">
        <v>38</v>
      </c>
      <c r="S2037" s="4" t="s">
        <v>872</v>
      </c>
      <c r="T2037" s="4">
        <v>135019</v>
      </c>
      <c r="U2037" s="4">
        <v>8135019</v>
      </c>
      <c r="V2037" s="4" t="s">
        <v>1075</v>
      </c>
      <c r="W2037" s="4">
        <v>1245</v>
      </c>
      <c r="Y2037" s="31">
        <v>0.6498201167625326</v>
      </c>
      <c r="Z2037" s="33">
        <v>15</v>
      </c>
      <c r="AA2037" s="34">
        <v>4.3321341117502174E-2</v>
      </c>
      <c r="AB2037" s="32">
        <v>6.6666666666666666E-2</v>
      </c>
    </row>
    <row r="2038" spans="6:28" x14ac:dyDescent="0.2">
      <c r="F2038" s="24">
        <v>0.35489539621723526</v>
      </c>
      <c r="G2038" s="18">
        <v>0</v>
      </c>
      <c r="H2038" s="21" t="s">
        <v>3509</v>
      </c>
      <c r="I2038" s="16">
        <v>0</v>
      </c>
      <c r="J2038" s="23">
        <v>16255</v>
      </c>
      <c r="K2038" s="14">
        <v>13721</v>
      </c>
      <c r="L2038" s="14">
        <v>16443</v>
      </c>
      <c r="M2038" s="4" t="s">
        <v>870</v>
      </c>
      <c r="N2038" s="4" t="s">
        <v>871</v>
      </c>
      <c r="O2038" s="4" t="s">
        <v>875</v>
      </c>
      <c r="P2038" s="4">
        <v>22</v>
      </c>
      <c r="Q2038" s="4" t="s">
        <v>870</v>
      </c>
      <c r="R2038" s="6">
        <v>38</v>
      </c>
      <c r="S2038" s="4" t="s">
        <v>873</v>
      </c>
      <c r="T2038" s="4">
        <v>135019</v>
      </c>
      <c r="U2038" s="4">
        <v>8135019</v>
      </c>
      <c r="V2038" s="4" t="s">
        <v>1075</v>
      </c>
      <c r="W2038" s="4">
        <v>359</v>
      </c>
      <c r="Y2038" s="31">
        <v>0.6498201167625326</v>
      </c>
      <c r="Z2038" s="33">
        <v>15</v>
      </c>
      <c r="AA2038" s="34">
        <v>4.3321341117502174E-2</v>
      </c>
      <c r="AB2038" s="32">
        <v>6.6666666666666666E-2</v>
      </c>
    </row>
    <row r="2039" spans="6:28" x14ac:dyDescent="0.2">
      <c r="F2039" s="24">
        <v>1.2475710028583591</v>
      </c>
      <c r="G2039" s="18">
        <v>0</v>
      </c>
      <c r="H2039" s="21" t="s">
        <v>3509</v>
      </c>
      <c r="I2039" s="16">
        <v>0</v>
      </c>
      <c r="J2039" s="23">
        <v>16255</v>
      </c>
      <c r="K2039" s="14">
        <v>13721</v>
      </c>
      <c r="L2039" s="14">
        <v>16443</v>
      </c>
      <c r="M2039" s="4" t="s">
        <v>870</v>
      </c>
      <c r="N2039" s="4" t="s">
        <v>871</v>
      </c>
      <c r="O2039" s="4" t="s">
        <v>875</v>
      </c>
      <c r="P2039" s="4">
        <v>22</v>
      </c>
      <c r="Q2039" s="4" t="s">
        <v>870</v>
      </c>
      <c r="R2039" s="6">
        <v>38</v>
      </c>
      <c r="S2039" s="4" t="s">
        <v>875</v>
      </c>
      <c r="T2039" s="4">
        <v>135019</v>
      </c>
      <c r="U2039" s="4">
        <v>8135019</v>
      </c>
      <c r="V2039" s="4" t="s">
        <v>1075</v>
      </c>
      <c r="W2039" s="4">
        <v>1262</v>
      </c>
      <c r="Y2039" s="31">
        <v>0.6498201167625326</v>
      </c>
      <c r="Z2039" s="33">
        <v>15</v>
      </c>
      <c r="AA2039" s="34">
        <v>4.3321341117502174E-2</v>
      </c>
      <c r="AB2039" s="32">
        <v>6.6666666666666666E-2</v>
      </c>
    </row>
    <row r="2040" spans="6:28" x14ac:dyDescent="0.2">
      <c r="F2040" s="24">
        <v>1.3385191266800462</v>
      </c>
      <c r="G2040" s="18">
        <v>0</v>
      </c>
      <c r="H2040" s="21" t="s">
        <v>3510</v>
      </c>
      <c r="I2040" s="16">
        <v>0</v>
      </c>
      <c r="J2040" s="23">
        <v>16255</v>
      </c>
      <c r="K2040" s="14">
        <v>13721</v>
      </c>
      <c r="L2040" s="14">
        <v>16443</v>
      </c>
      <c r="M2040" s="4" t="s">
        <v>870</v>
      </c>
      <c r="N2040" s="4" t="s">
        <v>871</v>
      </c>
      <c r="O2040" s="4" t="s">
        <v>875</v>
      </c>
      <c r="P2040" s="4">
        <v>22</v>
      </c>
      <c r="Q2040" s="4" t="s">
        <v>872</v>
      </c>
      <c r="R2040" s="6">
        <v>8</v>
      </c>
      <c r="S2040" s="4" t="s">
        <v>870</v>
      </c>
      <c r="T2040" s="4">
        <v>135019</v>
      </c>
      <c r="U2040" s="4">
        <v>8135019</v>
      </c>
      <c r="V2040" s="4" t="s">
        <v>1075</v>
      </c>
      <c r="W2040" s="4">
        <v>1354</v>
      </c>
      <c r="Y2040" s="31">
        <v>0.6498201167625326</v>
      </c>
      <c r="Z2040" s="33">
        <v>15</v>
      </c>
      <c r="AA2040" s="34">
        <v>4.3321341117502174E-2</v>
      </c>
      <c r="AB2040" s="32">
        <v>6.6666666666666666E-2</v>
      </c>
    </row>
    <row r="2041" spans="6:28" x14ac:dyDescent="0.2">
      <c r="F2041" s="24">
        <v>1.6538718603661131</v>
      </c>
      <c r="G2041" s="18">
        <v>0</v>
      </c>
      <c r="H2041" s="21" t="s">
        <v>3510</v>
      </c>
      <c r="I2041" s="16">
        <v>0</v>
      </c>
      <c r="J2041" s="23">
        <v>16255</v>
      </c>
      <c r="K2041" s="14">
        <v>13721</v>
      </c>
      <c r="L2041" s="14">
        <v>16443</v>
      </c>
      <c r="M2041" s="4" t="s">
        <v>870</v>
      </c>
      <c r="N2041" s="4" t="s">
        <v>871</v>
      </c>
      <c r="O2041" s="4" t="s">
        <v>875</v>
      </c>
      <c r="P2041" s="4">
        <v>22</v>
      </c>
      <c r="Q2041" s="4" t="s">
        <v>872</v>
      </c>
      <c r="R2041" s="6">
        <v>8</v>
      </c>
      <c r="S2041" s="4" t="s">
        <v>872</v>
      </c>
      <c r="T2041" s="4">
        <v>135019</v>
      </c>
      <c r="U2041" s="4">
        <v>8135019</v>
      </c>
      <c r="V2041" s="4" t="s">
        <v>1075</v>
      </c>
      <c r="W2041" s="4">
        <v>1673</v>
      </c>
      <c r="Y2041" s="31">
        <v>0.6498201167625326</v>
      </c>
      <c r="Z2041" s="33">
        <v>15</v>
      </c>
      <c r="AA2041" s="34">
        <v>4.3321341117502174E-2</v>
      </c>
      <c r="AB2041" s="32">
        <v>6.6666666666666666E-2</v>
      </c>
    </row>
    <row r="2042" spans="6:28" x14ac:dyDescent="0.2">
      <c r="F2042" s="24">
        <v>0.29459283585720369</v>
      </c>
      <c r="G2042" s="18">
        <v>0</v>
      </c>
      <c r="H2042" s="21" t="s">
        <v>3510</v>
      </c>
      <c r="I2042" s="16">
        <v>0</v>
      </c>
      <c r="J2042" s="23">
        <v>16255</v>
      </c>
      <c r="K2042" s="14">
        <v>13721</v>
      </c>
      <c r="L2042" s="14">
        <v>16443</v>
      </c>
      <c r="M2042" s="4" t="s">
        <v>870</v>
      </c>
      <c r="N2042" s="4" t="s">
        <v>871</v>
      </c>
      <c r="O2042" s="4" t="s">
        <v>875</v>
      </c>
      <c r="P2042" s="4">
        <v>22</v>
      </c>
      <c r="Q2042" s="4" t="s">
        <v>872</v>
      </c>
      <c r="R2042" s="6">
        <v>8</v>
      </c>
      <c r="S2042" s="4" t="s">
        <v>875</v>
      </c>
      <c r="T2042" s="4">
        <v>135019</v>
      </c>
      <c r="U2042" s="4">
        <v>8135019</v>
      </c>
      <c r="V2042" s="4" t="s">
        <v>1075</v>
      </c>
      <c r="W2042" s="4">
        <v>298</v>
      </c>
      <c r="Y2042" s="31">
        <v>0.6498201167625326</v>
      </c>
      <c r="Z2042" s="33">
        <v>15</v>
      </c>
      <c r="AA2042" s="34">
        <v>4.3321341117502174E-2</v>
      </c>
      <c r="AB2042" s="32">
        <v>6.6666666666666666E-2</v>
      </c>
    </row>
    <row r="2043" spans="6:28" x14ac:dyDescent="0.2">
      <c r="F2043" s="24">
        <v>0.3015128018001581</v>
      </c>
      <c r="G2043" s="18">
        <v>0</v>
      </c>
      <c r="H2043" s="21" t="s">
        <v>3510</v>
      </c>
      <c r="I2043" s="16">
        <v>0</v>
      </c>
      <c r="J2043" s="23">
        <v>16255</v>
      </c>
      <c r="K2043" s="14">
        <v>13721</v>
      </c>
      <c r="L2043" s="14">
        <v>16443</v>
      </c>
      <c r="M2043" s="4" t="s">
        <v>870</v>
      </c>
      <c r="N2043" s="4" t="s">
        <v>871</v>
      </c>
      <c r="O2043" s="4" t="s">
        <v>875</v>
      </c>
      <c r="P2043" s="4">
        <v>22</v>
      </c>
      <c r="Q2043" s="4" t="s">
        <v>872</v>
      </c>
      <c r="R2043" s="6">
        <v>8</v>
      </c>
      <c r="S2043" s="4" t="s">
        <v>877</v>
      </c>
      <c r="T2043" s="4">
        <v>135019</v>
      </c>
      <c r="U2043" s="4">
        <v>8135019</v>
      </c>
      <c r="V2043" s="4" t="s">
        <v>1075</v>
      </c>
      <c r="W2043" s="4">
        <v>305</v>
      </c>
      <c r="Y2043" s="31">
        <v>0.6498201167625326</v>
      </c>
      <c r="Z2043" s="33">
        <v>15</v>
      </c>
      <c r="AA2043" s="34">
        <v>4.3321341117502174E-2</v>
      </c>
      <c r="AB2043" s="32">
        <v>6.6666666666666666E-2</v>
      </c>
    </row>
    <row r="2044" spans="6:28" x14ac:dyDescent="0.2">
      <c r="F2044" s="24">
        <v>1.2659579288025888</v>
      </c>
      <c r="G2044" s="18">
        <v>1.0586023143141017E-3</v>
      </c>
      <c r="H2044" s="21" t="s">
        <v>3511</v>
      </c>
      <c r="I2044" s="16">
        <v>3.6447774210920936E-3</v>
      </c>
      <c r="J2044" s="23">
        <v>5945</v>
      </c>
      <c r="K2044" s="14">
        <v>6893</v>
      </c>
      <c r="L2044" s="14">
        <v>6180</v>
      </c>
      <c r="M2044" s="4" t="s">
        <v>870</v>
      </c>
      <c r="N2044" s="4" t="s">
        <v>871</v>
      </c>
      <c r="O2044" s="4" t="s">
        <v>875</v>
      </c>
      <c r="P2044" s="4">
        <v>22</v>
      </c>
      <c r="Q2044" s="4" t="s">
        <v>873</v>
      </c>
      <c r="R2044" s="6">
        <v>16</v>
      </c>
      <c r="S2044" s="4" t="s">
        <v>870</v>
      </c>
      <c r="T2044" s="4">
        <v>135016</v>
      </c>
      <c r="U2044" s="4">
        <v>8135016</v>
      </c>
      <c r="V2044" s="4" t="s">
        <v>1077</v>
      </c>
      <c r="W2044" s="4">
        <v>1316</v>
      </c>
      <c r="Y2044" s="31">
        <v>0.68740140919129245</v>
      </c>
      <c r="Z2044" s="33">
        <v>9</v>
      </c>
      <c r="AA2044" s="34">
        <v>7.6377934354588048E-2</v>
      </c>
      <c r="AB2044" s="32">
        <v>0.1111111111111111</v>
      </c>
    </row>
    <row r="2045" spans="6:28" x14ac:dyDescent="0.2">
      <c r="F2045" s="24">
        <v>9.6418473138548556E-3</v>
      </c>
      <c r="G2045" s="18">
        <v>0</v>
      </c>
      <c r="H2045" s="21" t="s">
        <v>3511</v>
      </c>
      <c r="I2045" s="16">
        <v>0</v>
      </c>
      <c r="J2045" s="23">
        <v>465</v>
      </c>
      <c r="K2045" s="14">
        <v>639</v>
      </c>
      <c r="L2045" s="14">
        <v>1061</v>
      </c>
      <c r="M2045" s="4" t="s">
        <v>870</v>
      </c>
      <c r="N2045" s="4" t="s">
        <v>871</v>
      </c>
      <c r="O2045" s="4" t="s">
        <v>875</v>
      </c>
      <c r="P2045" s="4">
        <v>22</v>
      </c>
      <c r="Q2045" s="4" t="s">
        <v>873</v>
      </c>
      <c r="R2045" s="6">
        <v>16</v>
      </c>
      <c r="S2045" s="4" t="s">
        <v>870</v>
      </c>
      <c r="T2045" s="4">
        <v>135021</v>
      </c>
      <c r="U2045" s="4">
        <v>8135021</v>
      </c>
      <c r="V2045" s="4" t="s">
        <v>868</v>
      </c>
      <c r="W2045" s="4">
        <v>22</v>
      </c>
      <c r="Y2045" s="31">
        <v>0.78521939953810627</v>
      </c>
      <c r="Z2045" s="33">
        <v>2</v>
      </c>
      <c r="AA2045" s="34">
        <v>0.39260969976905313</v>
      </c>
      <c r="AB2045" s="32">
        <v>0.5</v>
      </c>
    </row>
    <row r="2046" spans="6:28" x14ac:dyDescent="0.2">
      <c r="F2046" s="24">
        <v>0.86289077669902903</v>
      </c>
      <c r="G2046" s="18">
        <v>7.2155492092686126E-4</v>
      </c>
      <c r="H2046" s="21" t="s">
        <v>3511</v>
      </c>
      <c r="I2046" s="16">
        <v>3.6447774210920936E-3</v>
      </c>
      <c r="J2046" s="23">
        <v>5945</v>
      </c>
      <c r="K2046" s="14">
        <v>6893</v>
      </c>
      <c r="L2046" s="14">
        <v>6180</v>
      </c>
      <c r="M2046" s="4" t="s">
        <v>870</v>
      </c>
      <c r="N2046" s="4" t="s">
        <v>871</v>
      </c>
      <c r="O2046" s="4" t="s">
        <v>875</v>
      </c>
      <c r="P2046" s="4">
        <v>22</v>
      </c>
      <c r="Q2046" s="4" t="s">
        <v>873</v>
      </c>
      <c r="R2046" s="6">
        <v>16</v>
      </c>
      <c r="S2046" s="4" t="s">
        <v>872</v>
      </c>
      <c r="T2046" s="4">
        <v>135016</v>
      </c>
      <c r="U2046" s="4">
        <v>8135016</v>
      </c>
      <c r="V2046" s="4" t="s">
        <v>1077</v>
      </c>
      <c r="W2046" s="4">
        <v>897</v>
      </c>
      <c r="Y2046" s="31">
        <v>0.68740140919129245</v>
      </c>
      <c r="Z2046" s="33">
        <v>9</v>
      </c>
      <c r="AA2046" s="34">
        <v>7.6377934354588048E-2</v>
      </c>
      <c r="AB2046" s="32">
        <v>0.1111111111111111</v>
      </c>
    </row>
    <row r="2047" spans="6:28" x14ac:dyDescent="0.2">
      <c r="F2047" s="24">
        <v>1.8518001618122977</v>
      </c>
      <c r="G2047" s="18">
        <v>1.5484874278530745E-3</v>
      </c>
      <c r="H2047" s="21" t="s">
        <v>3511</v>
      </c>
      <c r="I2047" s="16">
        <v>3.6447774210920936E-3</v>
      </c>
      <c r="J2047" s="23">
        <v>5945</v>
      </c>
      <c r="K2047" s="14">
        <v>6893</v>
      </c>
      <c r="L2047" s="14">
        <v>6180</v>
      </c>
      <c r="M2047" s="4" t="s">
        <v>870</v>
      </c>
      <c r="N2047" s="4" t="s">
        <v>871</v>
      </c>
      <c r="O2047" s="4" t="s">
        <v>875</v>
      </c>
      <c r="P2047" s="4">
        <v>22</v>
      </c>
      <c r="Q2047" s="4" t="s">
        <v>873</v>
      </c>
      <c r="R2047" s="6">
        <v>16</v>
      </c>
      <c r="S2047" s="4" t="s">
        <v>873</v>
      </c>
      <c r="T2047" s="4">
        <v>135016</v>
      </c>
      <c r="U2047" s="4">
        <v>8135016</v>
      </c>
      <c r="V2047" s="4" t="s">
        <v>1077</v>
      </c>
      <c r="W2047" s="4">
        <v>1925</v>
      </c>
      <c r="Y2047" s="31">
        <v>0.68740140919129245</v>
      </c>
      <c r="Z2047" s="33">
        <v>9</v>
      </c>
      <c r="AA2047" s="34">
        <v>7.6377934354588048E-2</v>
      </c>
      <c r="AB2047" s="32">
        <v>0.1111111111111111</v>
      </c>
    </row>
    <row r="2048" spans="6:28" x14ac:dyDescent="0.2">
      <c r="F2048" s="24">
        <v>0.30975566343042071</v>
      </c>
      <c r="G2048" s="18">
        <v>2.590197152045143E-4</v>
      </c>
      <c r="H2048" s="21" t="s">
        <v>3511</v>
      </c>
      <c r="I2048" s="16">
        <v>3.6447774210920936E-3</v>
      </c>
      <c r="J2048" s="23">
        <v>5945</v>
      </c>
      <c r="K2048" s="14">
        <v>6893</v>
      </c>
      <c r="L2048" s="14">
        <v>6180</v>
      </c>
      <c r="M2048" s="4" t="s">
        <v>870</v>
      </c>
      <c r="N2048" s="4" t="s">
        <v>871</v>
      </c>
      <c r="O2048" s="4" t="s">
        <v>875</v>
      </c>
      <c r="P2048" s="4">
        <v>22</v>
      </c>
      <c r="Q2048" s="4" t="s">
        <v>873</v>
      </c>
      <c r="R2048" s="6">
        <v>16</v>
      </c>
      <c r="S2048" s="4" t="s">
        <v>875</v>
      </c>
      <c r="T2048" s="4">
        <v>135016</v>
      </c>
      <c r="U2048" s="4">
        <v>8135016</v>
      </c>
      <c r="V2048" s="4" t="s">
        <v>1077</v>
      </c>
      <c r="W2048" s="4">
        <v>322</v>
      </c>
      <c r="Y2048" s="31">
        <v>0.68740140919129245</v>
      </c>
      <c r="Z2048" s="33">
        <v>9</v>
      </c>
      <c r="AA2048" s="34">
        <v>7.6377934354588048E-2</v>
      </c>
      <c r="AB2048" s="32">
        <v>0.1111111111111111</v>
      </c>
    </row>
    <row r="2049" spans="6:28" x14ac:dyDescent="0.2">
      <c r="F2049" s="24">
        <v>4.7136731391585758E-2</v>
      </c>
      <c r="G2049" s="18">
        <v>3.9416043618078255E-5</v>
      </c>
      <c r="H2049" s="21" t="s">
        <v>3511</v>
      </c>
      <c r="I2049" s="16">
        <v>3.6447774210920936E-3</v>
      </c>
      <c r="J2049" s="23">
        <v>5945</v>
      </c>
      <c r="K2049" s="14">
        <v>6893</v>
      </c>
      <c r="L2049" s="14">
        <v>6180</v>
      </c>
      <c r="M2049" s="4" t="s">
        <v>870</v>
      </c>
      <c r="N2049" s="4" t="s">
        <v>871</v>
      </c>
      <c r="O2049" s="4" t="s">
        <v>875</v>
      </c>
      <c r="P2049" s="4">
        <v>22</v>
      </c>
      <c r="Q2049" s="4" t="s">
        <v>873</v>
      </c>
      <c r="R2049" s="6">
        <v>16</v>
      </c>
      <c r="S2049" s="4" t="s">
        <v>877</v>
      </c>
      <c r="T2049" s="4">
        <v>135016</v>
      </c>
      <c r="U2049" s="4">
        <v>8135016</v>
      </c>
      <c r="V2049" s="4" t="s">
        <v>1077</v>
      </c>
      <c r="W2049" s="4">
        <v>49</v>
      </c>
      <c r="Y2049" s="31">
        <v>0.68740140919129245</v>
      </c>
      <c r="Z2049" s="33">
        <v>9</v>
      </c>
      <c r="AA2049" s="34">
        <v>7.6377934354588048E-2</v>
      </c>
      <c r="AB2049" s="32">
        <v>0.1111111111111111</v>
      </c>
    </row>
    <row r="2050" spans="6:28" x14ac:dyDescent="0.2">
      <c r="F2050" s="24">
        <v>0.94004617055947848</v>
      </c>
      <c r="G2050" s="18">
        <v>0</v>
      </c>
      <c r="H2050" s="21" t="s">
        <v>3512</v>
      </c>
      <c r="I2050" s="16">
        <v>0</v>
      </c>
      <c r="J2050" s="23">
        <v>1065</v>
      </c>
      <c r="K2050" s="14">
        <v>466</v>
      </c>
      <c r="L2050" s="14">
        <v>1841</v>
      </c>
      <c r="M2050" s="4" t="s">
        <v>870</v>
      </c>
      <c r="N2050" s="4" t="s">
        <v>871</v>
      </c>
      <c r="O2050" s="4" t="s">
        <v>875</v>
      </c>
      <c r="P2050" s="4">
        <v>25</v>
      </c>
      <c r="Q2050" s="4" t="s">
        <v>874</v>
      </c>
      <c r="R2050" s="6">
        <v>9</v>
      </c>
      <c r="S2050" s="4" t="s">
        <v>874</v>
      </c>
      <c r="T2050" s="4">
        <v>116012</v>
      </c>
      <c r="U2050" s="4">
        <v>8116012</v>
      </c>
      <c r="V2050" s="4" t="s">
        <v>688</v>
      </c>
      <c r="W2050" s="4">
        <v>1625</v>
      </c>
      <c r="Y2050" s="31">
        <v>0.6841637010676157</v>
      </c>
      <c r="Z2050" s="33">
        <v>2</v>
      </c>
      <c r="AA2050" s="34">
        <v>0.34208185053380785</v>
      </c>
      <c r="AB2050" s="32">
        <v>0.5</v>
      </c>
    </row>
    <row r="2051" spans="6:28" x14ac:dyDescent="0.2">
      <c r="F2051" s="24">
        <v>1.4368265232974908</v>
      </c>
      <c r="G2051" s="18">
        <v>0</v>
      </c>
      <c r="H2051" s="21" t="s">
        <v>3513</v>
      </c>
      <c r="I2051" s="16">
        <v>0</v>
      </c>
      <c r="J2051" s="23">
        <v>1967</v>
      </c>
      <c r="K2051" s="14">
        <v>1063</v>
      </c>
      <c r="L2051" s="14">
        <v>2790</v>
      </c>
      <c r="M2051" s="4" t="s">
        <v>870</v>
      </c>
      <c r="N2051" s="4" t="s">
        <v>871</v>
      </c>
      <c r="O2051" s="4" t="s">
        <v>875</v>
      </c>
      <c r="P2051" s="4">
        <v>25</v>
      </c>
      <c r="Q2051" s="4" t="s">
        <v>874</v>
      </c>
      <c r="R2051" s="6">
        <v>10</v>
      </c>
      <c r="S2051" s="4" t="s">
        <v>874</v>
      </c>
      <c r="T2051" s="4">
        <v>116016</v>
      </c>
      <c r="U2051" s="4">
        <v>8116016</v>
      </c>
      <c r="V2051" s="4" t="s">
        <v>691</v>
      </c>
      <c r="W2051" s="4">
        <v>2038</v>
      </c>
      <c r="Y2051" s="31">
        <v>0.66202749140893469</v>
      </c>
      <c r="Z2051" s="33">
        <v>2</v>
      </c>
      <c r="AA2051" s="34">
        <v>0.33101374570446734</v>
      </c>
      <c r="AB2051" s="32">
        <v>0.5</v>
      </c>
    </row>
    <row r="2052" spans="6:28" x14ac:dyDescent="0.2">
      <c r="F2052" s="24">
        <v>0.53017347670250892</v>
      </c>
      <c r="G2052" s="18">
        <v>0</v>
      </c>
      <c r="H2052" s="21" t="s">
        <v>3513</v>
      </c>
      <c r="I2052" s="16">
        <v>0</v>
      </c>
      <c r="J2052" s="23">
        <v>1967</v>
      </c>
      <c r="K2052" s="14">
        <v>1063</v>
      </c>
      <c r="L2052" s="14">
        <v>2790</v>
      </c>
      <c r="M2052" s="4" t="s">
        <v>870</v>
      </c>
      <c r="N2052" s="4" t="s">
        <v>871</v>
      </c>
      <c r="O2052" s="4" t="s">
        <v>875</v>
      </c>
      <c r="P2052" s="4">
        <v>25</v>
      </c>
      <c r="Q2052" s="4" t="s">
        <v>874</v>
      </c>
      <c r="R2052" s="6">
        <v>10</v>
      </c>
      <c r="S2052" s="4" t="s">
        <v>872</v>
      </c>
      <c r="T2052" s="4">
        <v>116016</v>
      </c>
      <c r="U2052" s="4">
        <v>8116016</v>
      </c>
      <c r="V2052" s="4" t="s">
        <v>691</v>
      </c>
      <c r="W2052" s="4">
        <v>752</v>
      </c>
      <c r="Y2052" s="31">
        <v>0.66202749140893469</v>
      </c>
      <c r="Z2052" s="33">
        <v>2</v>
      </c>
      <c r="AA2052" s="34">
        <v>0.33101374570446734</v>
      </c>
      <c r="AB2052" s="32">
        <v>0.5</v>
      </c>
    </row>
    <row r="2053" spans="6:28" x14ac:dyDescent="0.2">
      <c r="F2053" s="24">
        <v>0.59799999999999998</v>
      </c>
      <c r="G2053" s="18">
        <v>0</v>
      </c>
      <c r="H2053" s="21" t="s">
        <v>3514</v>
      </c>
      <c r="I2053" s="16">
        <v>0</v>
      </c>
      <c r="J2053" s="23">
        <v>598</v>
      </c>
      <c r="K2053" s="14">
        <v>327</v>
      </c>
      <c r="L2053" s="14">
        <v>1163</v>
      </c>
      <c r="M2053" s="4" t="s">
        <v>870</v>
      </c>
      <c r="N2053" s="4" t="s">
        <v>871</v>
      </c>
      <c r="O2053" s="4" t="s">
        <v>875</v>
      </c>
      <c r="P2053" s="4">
        <v>25</v>
      </c>
      <c r="Q2053" s="4" t="s">
        <v>874</v>
      </c>
      <c r="R2053" s="6">
        <v>11</v>
      </c>
      <c r="S2053" s="4" t="s">
        <v>874</v>
      </c>
      <c r="T2053" s="4">
        <v>116018</v>
      </c>
      <c r="U2053" s="4">
        <v>8116018</v>
      </c>
      <c r="V2053" s="4" t="s">
        <v>692</v>
      </c>
      <c r="W2053" s="4">
        <v>1163</v>
      </c>
      <c r="Y2053" s="31">
        <v>0.71360153256704983</v>
      </c>
      <c r="Z2053" s="33">
        <v>1</v>
      </c>
      <c r="AA2053" s="34">
        <v>0.71360153256704983</v>
      </c>
      <c r="AB2053" s="32">
        <v>1</v>
      </c>
    </row>
    <row r="2054" spans="6:28" x14ac:dyDescent="0.2">
      <c r="F2054" s="24">
        <v>0.18966627050154505</v>
      </c>
      <c r="G2054" s="18">
        <v>0</v>
      </c>
      <c r="H2054" s="21" t="s">
        <v>3514</v>
      </c>
      <c r="I2054" s="16">
        <v>0</v>
      </c>
      <c r="J2054" s="23">
        <v>2389</v>
      </c>
      <c r="K2054" s="14">
        <v>1367</v>
      </c>
      <c r="L2054" s="14">
        <v>4207</v>
      </c>
      <c r="M2054" s="4" t="s">
        <v>870</v>
      </c>
      <c r="N2054" s="4" t="s">
        <v>871</v>
      </c>
      <c r="O2054" s="4" t="s">
        <v>875</v>
      </c>
      <c r="P2054" s="4">
        <v>25</v>
      </c>
      <c r="Q2054" s="4" t="s">
        <v>874</v>
      </c>
      <c r="R2054" s="6">
        <v>11</v>
      </c>
      <c r="S2054" s="4" t="s">
        <v>870</v>
      </c>
      <c r="T2054" s="4">
        <v>116079</v>
      </c>
      <c r="U2054" s="4">
        <v>8116079</v>
      </c>
      <c r="V2054" s="4" t="s">
        <v>718</v>
      </c>
      <c r="W2054" s="4">
        <v>334</v>
      </c>
      <c r="Y2054" s="31">
        <v>0.69998744191887474</v>
      </c>
      <c r="Z2054" s="33">
        <v>7</v>
      </c>
      <c r="AA2054" s="34">
        <v>9.9998205988410679E-2</v>
      </c>
      <c r="AB2054" s="32">
        <v>0.14285714285714285</v>
      </c>
    </row>
    <row r="2055" spans="6:28" x14ac:dyDescent="0.2">
      <c r="F2055" s="24">
        <v>0.3072139291656763</v>
      </c>
      <c r="G2055" s="18">
        <v>0</v>
      </c>
      <c r="H2055" s="21" t="s">
        <v>3515</v>
      </c>
      <c r="I2055" s="16">
        <v>0</v>
      </c>
      <c r="J2055" s="23">
        <v>2389</v>
      </c>
      <c r="K2055" s="14">
        <v>1367</v>
      </c>
      <c r="L2055" s="14">
        <v>4207</v>
      </c>
      <c r="M2055" s="4" t="s">
        <v>870</v>
      </c>
      <c r="N2055" s="4" t="s">
        <v>871</v>
      </c>
      <c r="O2055" s="4" t="s">
        <v>875</v>
      </c>
      <c r="P2055" s="4">
        <v>25</v>
      </c>
      <c r="Q2055" s="4" t="s">
        <v>874</v>
      </c>
      <c r="R2055" s="6">
        <v>12</v>
      </c>
      <c r="S2055" s="4" t="s">
        <v>874</v>
      </c>
      <c r="T2055" s="4">
        <v>116079</v>
      </c>
      <c r="U2055" s="4">
        <v>8116079</v>
      </c>
      <c r="V2055" s="4" t="s">
        <v>718</v>
      </c>
      <c r="W2055" s="4">
        <v>541</v>
      </c>
      <c r="Y2055" s="31">
        <v>0.69998744191887474</v>
      </c>
      <c r="Z2055" s="33">
        <v>7</v>
      </c>
      <c r="AA2055" s="34">
        <v>9.9998205988410679E-2</v>
      </c>
      <c r="AB2055" s="32">
        <v>0.14285714285714285</v>
      </c>
    </row>
    <row r="2056" spans="6:28" x14ac:dyDescent="0.2">
      <c r="F2056" s="24">
        <v>0.33635100065977563</v>
      </c>
      <c r="G2056" s="18">
        <v>0</v>
      </c>
      <c r="H2056" s="21" t="s">
        <v>3516</v>
      </c>
      <c r="I2056" s="16">
        <v>0</v>
      </c>
      <c r="J2056" s="23">
        <v>3213</v>
      </c>
      <c r="K2056" s="14">
        <v>1900</v>
      </c>
      <c r="L2056" s="14">
        <v>4547</v>
      </c>
      <c r="M2056" s="4" t="s">
        <v>870</v>
      </c>
      <c r="N2056" s="4" t="s">
        <v>871</v>
      </c>
      <c r="O2056" s="4" t="s">
        <v>875</v>
      </c>
      <c r="P2056" s="4">
        <v>25</v>
      </c>
      <c r="Q2056" s="4" t="s">
        <v>874</v>
      </c>
      <c r="R2056" s="6">
        <v>13</v>
      </c>
      <c r="S2056" s="4" t="s">
        <v>874</v>
      </c>
      <c r="T2056" s="4">
        <v>116070</v>
      </c>
      <c r="U2056" s="4">
        <v>8116070</v>
      </c>
      <c r="V2056" s="4" t="s">
        <v>713</v>
      </c>
      <c r="W2056" s="4">
        <v>476</v>
      </c>
      <c r="Y2056" s="31">
        <v>0.66739130434782612</v>
      </c>
      <c r="Z2056" s="33">
        <v>3</v>
      </c>
      <c r="AA2056" s="34">
        <v>0.22246376811594204</v>
      </c>
      <c r="AB2056" s="32">
        <v>0.33333333333333331</v>
      </c>
    </row>
    <row r="2057" spans="6:28" x14ac:dyDescent="0.2">
      <c r="F2057" s="24">
        <v>0.58599999999999997</v>
      </c>
      <c r="G2057" s="18">
        <v>0</v>
      </c>
      <c r="H2057" s="21" t="s">
        <v>3517</v>
      </c>
      <c r="I2057" s="16">
        <v>0</v>
      </c>
      <c r="J2057" s="23">
        <v>586</v>
      </c>
      <c r="K2057" s="14">
        <v>373</v>
      </c>
      <c r="L2057" s="14">
        <v>1157</v>
      </c>
      <c r="M2057" s="4" t="s">
        <v>870</v>
      </c>
      <c r="N2057" s="4" t="s">
        <v>871</v>
      </c>
      <c r="O2057" s="4" t="s">
        <v>875</v>
      </c>
      <c r="P2057" s="4">
        <v>25</v>
      </c>
      <c r="Q2057" s="4" t="s">
        <v>874</v>
      </c>
      <c r="R2057" s="6">
        <v>14</v>
      </c>
      <c r="S2057" s="4" t="s">
        <v>874</v>
      </c>
      <c r="T2057" s="4">
        <v>116029</v>
      </c>
      <c r="U2057" s="4">
        <v>8116029</v>
      </c>
      <c r="V2057" s="4" t="s">
        <v>696</v>
      </c>
      <c r="W2057" s="4">
        <v>1157</v>
      </c>
      <c r="Y2057" s="31">
        <v>0.72306238185255201</v>
      </c>
      <c r="Z2057" s="33">
        <v>1</v>
      </c>
      <c r="AA2057" s="34">
        <v>0.72306238185255201</v>
      </c>
      <c r="AB2057" s="32">
        <v>1</v>
      </c>
    </row>
    <row r="2058" spans="6:28" x14ac:dyDescent="0.2">
      <c r="F2058" s="24">
        <v>1.6817029623698958</v>
      </c>
      <c r="G2058" s="18">
        <v>0</v>
      </c>
      <c r="H2058" s="21" t="s">
        <v>3518</v>
      </c>
      <c r="I2058" s="16">
        <v>0</v>
      </c>
      <c r="J2058" s="23">
        <v>15039</v>
      </c>
      <c r="K2058" s="14">
        <v>9362</v>
      </c>
      <c r="L2058" s="14">
        <v>14988</v>
      </c>
      <c r="M2058" s="4" t="s">
        <v>870</v>
      </c>
      <c r="N2058" s="4" t="s">
        <v>871</v>
      </c>
      <c r="O2058" s="4" t="s">
        <v>875</v>
      </c>
      <c r="P2058" s="4">
        <v>25</v>
      </c>
      <c r="Q2058" s="4" t="s">
        <v>874</v>
      </c>
      <c r="R2058" s="6">
        <v>15</v>
      </c>
      <c r="S2058" s="4" t="s">
        <v>874</v>
      </c>
      <c r="T2058" s="4">
        <v>116033</v>
      </c>
      <c r="U2058" s="4">
        <v>8116033</v>
      </c>
      <c r="V2058" s="4" t="s">
        <v>1082</v>
      </c>
      <c r="W2058" s="4">
        <v>1676</v>
      </c>
      <c r="Y2058" s="31">
        <v>0.61819289649394504</v>
      </c>
      <c r="Z2058" s="33">
        <v>10</v>
      </c>
      <c r="AA2058" s="34">
        <v>6.1819289649394503E-2</v>
      </c>
      <c r="AB2058" s="32">
        <v>0.1</v>
      </c>
    </row>
    <row r="2059" spans="6:28" x14ac:dyDescent="0.2">
      <c r="F2059" s="24">
        <v>0.95323258606885508</v>
      </c>
      <c r="G2059" s="18">
        <v>0</v>
      </c>
      <c r="H2059" s="21" t="s">
        <v>3519</v>
      </c>
      <c r="I2059" s="16">
        <v>0</v>
      </c>
      <c r="J2059" s="23">
        <v>15039</v>
      </c>
      <c r="K2059" s="14">
        <v>9362</v>
      </c>
      <c r="L2059" s="14">
        <v>14988</v>
      </c>
      <c r="M2059" s="4" t="s">
        <v>870</v>
      </c>
      <c r="N2059" s="4" t="s">
        <v>871</v>
      </c>
      <c r="O2059" s="4" t="s">
        <v>875</v>
      </c>
      <c r="P2059" s="4">
        <v>25</v>
      </c>
      <c r="Q2059" s="4" t="s">
        <v>874</v>
      </c>
      <c r="R2059" s="6">
        <v>16</v>
      </c>
      <c r="S2059" s="4" t="s">
        <v>874</v>
      </c>
      <c r="T2059" s="4">
        <v>116033</v>
      </c>
      <c r="U2059" s="4">
        <v>8116033</v>
      </c>
      <c r="V2059" s="4" t="s">
        <v>1082</v>
      </c>
      <c r="W2059" s="4">
        <v>950</v>
      </c>
      <c r="Y2059" s="31">
        <v>0.61819289649394504</v>
      </c>
      <c r="Z2059" s="33">
        <v>10</v>
      </c>
      <c r="AA2059" s="34">
        <v>6.1819289649394503E-2</v>
      </c>
      <c r="AB2059" s="32">
        <v>0.1</v>
      </c>
    </row>
    <row r="2060" spans="6:28" x14ac:dyDescent="0.2">
      <c r="F2060" s="24">
        <v>0.41599999999999998</v>
      </c>
      <c r="G2060" s="18">
        <v>0</v>
      </c>
      <c r="H2060" s="21" t="s">
        <v>3520</v>
      </c>
      <c r="I2060" s="16">
        <v>0</v>
      </c>
      <c r="J2060" s="23">
        <v>416</v>
      </c>
      <c r="K2060" s="14">
        <v>275</v>
      </c>
      <c r="L2060" s="14">
        <v>1116</v>
      </c>
      <c r="M2060" s="4" t="s">
        <v>870</v>
      </c>
      <c r="N2060" s="4" t="s">
        <v>871</v>
      </c>
      <c r="O2060" s="4" t="s">
        <v>875</v>
      </c>
      <c r="P2060" s="4">
        <v>25</v>
      </c>
      <c r="Q2060" s="4" t="s">
        <v>874</v>
      </c>
      <c r="R2060" s="6">
        <v>17</v>
      </c>
      <c r="S2060" s="4" t="s">
        <v>874</v>
      </c>
      <c r="T2060" s="4">
        <v>116043</v>
      </c>
      <c r="U2060" s="4">
        <v>8116043</v>
      </c>
      <c r="V2060" s="4" t="s">
        <v>702</v>
      </c>
      <c r="W2060" s="4">
        <v>1116</v>
      </c>
      <c r="Y2060" s="31">
        <v>0.76978417266187049</v>
      </c>
      <c r="Z2060" s="33">
        <v>1</v>
      </c>
      <c r="AA2060" s="34">
        <v>0.76978417266187049</v>
      </c>
      <c r="AB2060" s="32">
        <v>1</v>
      </c>
    </row>
    <row r="2061" spans="6:28" x14ac:dyDescent="0.2">
      <c r="F2061" s="24">
        <v>1.024</v>
      </c>
      <c r="G2061" s="18">
        <v>0</v>
      </c>
      <c r="H2061" s="21" t="s">
        <v>3521</v>
      </c>
      <c r="I2061" s="16">
        <v>0</v>
      </c>
      <c r="J2061" s="23">
        <v>1024</v>
      </c>
      <c r="K2061" s="14">
        <v>818</v>
      </c>
      <c r="L2061" s="14">
        <v>1731</v>
      </c>
      <c r="M2061" s="4" t="s">
        <v>870</v>
      </c>
      <c r="N2061" s="4" t="s">
        <v>871</v>
      </c>
      <c r="O2061" s="4" t="s">
        <v>875</v>
      </c>
      <c r="P2061" s="4">
        <v>25</v>
      </c>
      <c r="Q2061" s="4" t="s">
        <v>874</v>
      </c>
      <c r="R2061" s="6">
        <v>18</v>
      </c>
      <c r="S2061" s="4" t="s">
        <v>874</v>
      </c>
      <c r="T2061" s="4">
        <v>116048</v>
      </c>
      <c r="U2061" s="4">
        <v>8116048</v>
      </c>
      <c r="V2061" s="4" t="s">
        <v>705</v>
      </c>
      <c r="W2061" s="4">
        <v>1731</v>
      </c>
      <c r="Y2061" s="31">
        <v>0.71340610131542126</v>
      </c>
      <c r="Z2061" s="33">
        <v>1</v>
      </c>
      <c r="AA2061" s="34">
        <v>0.71340610131542126</v>
      </c>
      <c r="AB2061" s="32">
        <v>1</v>
      </c>
    </row>
    <row r="2062" spans="6:28" x14ac:dyDescent="0.2">
      <c r="F2062" s="24">
        <v>0.70131091038744942</v>
      </c>
      <c r="G2062" s="18">
        <v>0</v>
      </c>
      <c r="H2062" s="21" t="s">
        <v>3522</v>
      </c>
      <c r="I2062" s="16">
        <v>0</v>
      </c>
      <c r="J2062" s="23">
        <v>2389</v>
      </c>
      <c r="K2062" s="14">
        <v>1367</v>
      </c>
      <c r="L2062" s="14">
        <v>4207</v>
      </c>
      <c r="M2062" s="4" t="s">
        <v>870</v>
      </c>
      <c r="N2062" s="4" t="s">
        <v>871</v>
      </c>
      <c r="O2062" s="4" t="s">
        <v>875</v>
      </c>
      <c r="P2062" s="4">
        <v>25</v>
      </c>
      <c r="Q2062" s="4" t="s">
        <v>874</v>
      </c>
      <c r="R2062" s="6">
        <v>19</v>
      </c>
      <c r="S2062" s="4" t="s">
        <v>874</v>
      </c>
      <c r="T2062" s="4">
        <v>116079</v>
      </c>
      <c r="U2062" s="4">
        <v>8116079</v>
      </c>
      <c r="V2062" s="4" t="s">
        <v>718</v>
      </c>
      <c r="W2062" s="4">
        <v>1235</v>
      </c>
      <c r="Y2062" s="31">
        <v>0.69998744191887474</v>
      </c>
      <c r="Z2062" s="33">
        <v>7</v>
      </c>
      <c r="AA2062" s="34">
        <v>9.9998205988410679E-2</v>
      </c>
      <c r="AB2062" s="32">
        <v>0.14285714285714285</v>
      </c>
    </row>
    <row r="2063" spans="6:28" x14ac:dyDescent="0.2">
      <c r="F2063" s="24">
        <v>0.12495382944052146</v>
      </c>
      <c r="G2063" s="18">
        <v>0</v>
      </c>
      <c r="H2063" s="21" t="s">
        <v>3523</v>
      </c>
      <c r="I2063" s="16">
        <v>0</v>
      </c>
      <c r="J2063" s="23">
        <v>1065</v>
      </c>
      <c r="K2063" s="14">
        <v>466</v>
      </c>
      <c r="L2063" s="14">
        <v>1841</v>
      </c>
      <c r="M2063" s="4" t="s">
        <v>870</v>
      </c>
      <c r="N2063" s="4" t="s">
        <v>871</v>
      </c>
      <c r="O2063" s="4" t="s">
        <v>875</v>
      </c>
      <c r="P2063" s="4">
        <v>25</v>
      </c>
      <c r="Q2063" s="4" t="s">
        <v>874</v>
      </c>
      <c r="R2063" s="6">
        <v>20</v>
      </c>
      <c r="S2063" s="4" t="s">
        <v>874</v>
      </c>
      <c r="T2063" s="4">
        <v>116012</v>
      </c>
      <c r="U2063" s="4">
        <v>8116012</v>
      </c>
      <c r="V2063" s="4" t="s">
        <v>688</v>
      </c>
      <c r="W2063" s="4">
        <v>216</v>
      </c>
      <c r="Y2063" s="31">
        <v>0.6841637010676157</v>
      </c>
      <c r="Z2063" s="33">
        <v>2</v>
      </c>
      <c r="AA2063" s="34">
        <v>0.34208185053380785</v>
      </c>
      <c r="AB2063" s="32">
        <v>0.5</v>
      </c>
    </row>
    <row r="2064" spans="6:28" x14ac:dyDescent="0.2">
      <c r="F2064" s="24">
        <v>2.839315426669836E-3</v>
      </c>
      <c r="G2064" s="18">
        <v>0</v>
      </c>
      <c r="H2064" s="21" t="s">
        <v>3523</v>
      </c>
      <c r="I2064" s="16">
        <v>0</v>
      </c>
      <c r="J2064" s="23">
        <v>2389</v>
      </c>
      <c r="K2064" s="14">
        <v>1367</v>
      </c>
      <c r="L2064" s="14">
        <v>4207</v>
      </c>
      <c r="M2064" s="4" t="s">
        <v>870</v>
      </c>
      <c r="N2064" s="4" t="s">
        <v>871</v>
      </c>
      <c r="O2064" s="4" t="s">
        <v>875</v>
      </c>
      <c r="P2064" s="4">
        <v>25</v>
      </c>
      <c r="Q2064" s="4" t="s">
        <v>874</v>
      </c>
      <c r="R2064" s="6">
        <v>20</v>
      </c>
      <c r="S2064" s="4" t="s">
        <v>874</v>
      </c>
      <c r="T2064" s="4">
        <v>116079</v>
      </c>
      <c r="U2064" s="4">
        <v>8116079</v>
      </c>
      <c r="V2064" s="4" t="s">
        <v>718</v>
      </c>
      <c r="W2064" s="4">
        <v>5</v>
      </c>
      <c r="Y2064" s="31">
        <v>0.69998744191887474</v>
      </c>
      <c r="Z2064" s="33">
        <v>7</v>
      </c>
      <c r="AA2064" s="34">
        <v>9.9998205988410679E-2</v>
      </c>
      <c r="AB2064" s="32">
        <v>0.14285714285714285</v>
      </c>
    </row>
    <row r="2065" spans="6:28" x14ac:dyDescent="0.2">
      <c r="F2065" s="24">
        <v>0.33850444444444444</v>
      </c>
      <c r="G2065" s="18">
        <v>0</v>
      </c>
      <c r="H2065" s="21" t="s">
        <v>3524</v>
      </c>
      <c r="I2065" s="16">
        <v>0</v>
      </c>
      <c r="J2065" s="23">
        <v>463</v>
      </c>
      <c r="K2065" s="14">
        <v>346</v>
      </c>
      <c r="L2065" s="14">
        <v>900</v>
      </c>
      <c r="M2065" s="4" t="s">
        <v>870</v>
      </c>
      <c r="N2065" s="4" t="s">
        <v>871</v>
      </c>
      <c r="O2065" s="4" t="s">
        <v>875</v>
      </c>
      <c r="P2065" s="4">
        <v>25</v>
      </c>
      <c r="Q2065" s="4" t="s">
        <v>874</v>
      </c>
      <c r="R2065" s="6">
        <v>21</v>
      </c>
      <c r="S2065" s="4" t="s">
        <v>874</v>
      </c>
      <c r="T2065" s="4">
        <v>116053</v>
      </c>
      <c r="U2065" s="4">
        <v>8116053</v>
      </c>
      <c r="V2065" s="4" t="s">
        <v>707</v>
      </c>
      <c r="W2065" s="4">
        <v>658</v>
      </c>
      <c r="Y2065" s="31">
        <v>0.72908133411351672</v>
      </c>
      <c r="Z2065" s="33">
        <v>2</v>
      </c>
      <c r="AA2065" s="34">
        <v>0.36454066705675836</v>
      </c>
      <c r="AB2065" s="32">
        <v>0.5</v>
      </c>
    </row>
    <row r="2066" spans="6:28" x14ac:dyDescent="0.2">
      <c r="F2066" s="24">
        <v>0.12449555555555555</v>
      </c>
      <c r="G2066" s="18">
        <v>0</v>
      </c>
      <c r="H2066" s="21" t="s">
        <v>3524</v>
      </c>
      <c r="I2066" s="16">
        <v>0</v>
      </c>
      <c r="J2066" s="23">
        <v>463</v>
      </c>
      <c r="K2066" s="14">
        <v>346</v>
      </c>
      <c r="L2066" s="14">
        <v>900</v>
      </c>
      <c r="M2066" s="4" t="s">
        <v>870</v>
      </c>
      <c r="N2066" s="4" t="s">
        <v>871</v>
      </c>
      <c r="O2066" s="4" t="s">
        <v>875</v>
      </c>
      <c r="P2066" s="4">
        <v>25</v>
      </c>
      <c r="Q2066" s="4" t="s">
        <v>874</v>
      </c>
      <c r="R2066" s="6">
        <v>21</v>
      </c>
      <c r="S2066" s="4" t="s">
        <v>870</v>
      </c>
      <c r="T2066" s="4">
        <v>116053</v>
      </c>
      <c r="U2066" s="4">
        <v>8116053</v>
      </c>
      <c r="V2066" s="4" t="s">
        <v>707</v>
      </c>
      <c r="W2066" s="4">
        <v>242</v>
      </c>
      <c r="Y2066" s="31">
        <v>0.72908133411351672</v>
      </c>
      <c r="Z2066" s="33">
        <v>2</v>
      </c>
      <c r="AA2066" s="34">
        <v>0.36454066705675836</v>
      </c>
      <c r="AB2066" s="32">
        <v>0.5</v>
      </c>
    </row>
    <row r="2067" spans="6:28" x14ac:dyDescent="0.2">
      <c r="F2067" s="24">
        <v>0.95099999999999996</v>
      </c>
      <c r="G2067" s="18">
        <v>0</v>
      </c>
      <c r="H2067" s="21" t="s">
        <v>3525</v>
      </c>
      <c r="I2067" s="16">
        <v>0</v>
      </c>
      <c r="J2067" s="23">
        <v>951</v>
      </c>
      <c r="K2067" s="14">
        <v>573</v>
      </c>
      <c r="L2067" s="14">
        <v>1901</v>
      </c>
      <c r="M2067" s="4" t="s">
        <v>870</v>
      </c>
      <c r="N2067" s="4" t="s">
        <v>871</v>
      </c>
      <c r="O2067" s="4" t="s">
        <v>875</v>
      </c>
      <c r="P2067" s="4">
        <v>25</v>
      </c>
      <c r="Q2067" s="4" t="s">
        <v>874</v>
      </c>
      <c r="R2067" s="6">
        <v>22</v>
      </c>
      <c r="S2067" s="4" t="s">
        <v>874</v>
      </c>
      <c r="T2067" s="4">
        <v>116054</v>
      </c>
      <c r="U2067" s="4">
        <v>8116054</v>
      </c>
      <c r="V2067" s="4" t="s">
        <v>708</v>
      </c>
      <c r="W2067" s="4">
        <v>1901</v>
      </c>
      <c r="Y2067" s="31">
        <v>0.72233576642335762</v>
      </c>
      <c r="Z2067" s="33">
        <v>1</v>
      </c>
      <c r="AA2067" s="34">
        <v>0.72233576642335762</v>
      </c>
      <c r="AB2067" s="32">
        <v>1</v>
      </c>
    </row>
    <row r="2068" spans="6:28" x14ac:dyDescent="0.2">
      <c r="F2068" s="24">
        <v>0.23736676966959827</v>
      </c>
      <c r="G2068" s="18">
        <v>0</v>
      </c>
      <c r="H2068" s="21" t="s">
        <v>3526</v>
      </c>
      <c r="I2068" s="16">
        <v>0</v>
      </c>
      <c r="J2068" s="23">
        <v>2389</v>
      </c>
      <c r="K2068" s="14">
        <v>1367</v>
      </c>
      <c r="L2068" s="14">
        <v>4207</v>
      </c>
      <c r="M2068" s="4" t="s">
        <v>870</v>
      </c>
      <c r="N2068" s="4" t="s">
        <v>871</v>
      </c>
      <c r="O2068" s="4" t="s">
        <v>875</v>
      </c>
      <c r="P2068" s="4">
        <v>25</v>
      </c>
      <c r="Q2068" s="4" t="s">
        <v>874</v>
      </c>
      <c r="R2068" s="6">
        <v>23</v>
      </c>
      <c r="S2068" s="4" t="s">
        <v>874</v>
      </c>
      <c r="T2068" s="4">
        <v>116079</v>
      </c>
      <c r="U2068" s="4">
        <v>8116079</v>
      </c>
      <c r="V2068" s="4" t="s">
        <v>718</v>
      </c>
      <c r="W2068" s="4">
        <v>418</v>
      </c>
      <c r="Y2068" s="31">
        <v>0.69998744191887474</v>
      </c>
      <c r="Z2068" s="33">
        <v>7</v>
      </c>
      <c r="AA2068" s="34">
        <v>9.9998205988410679E-2</v>
      </c>
      <c r="AB2068" s="32">
        <v>0.14285714285714285</v>
      </c>
    </row>
    <row r="2069" spans="6:28" x14ac:dyDescent="0.2">
      <c r="F2069" s="24">
        <v>0.61897076301402421</v>
      </c>
      <c r="G2069" s="18">
        <v>0</v>
      </c>
      <c r="H2069" s="21" t="s">
        <v>3527</v>
      </c>
      <c r="I2069" s="16">
        <v>0</v>
      </c>
      <c r="J2069" s="23">
        <v>2389</v>
      </c>
      <c r="K2069" s="14">
        <v>1367</v>
      </c>
      <c r="L2069" s="14">
        <v>4207</v>
      </c>
      <c r="M2069" s="4" t="s">
        <v>870</v>
      </c>
      <c r="N2069" s="4" t="s">
        <v>871</v>
      </c>
      <c r="O2069" s="4" t="s">
        <v>875</v>
      </c>
      <c r="P2069" s="4">
        <v>25</v>
      </c>
      <c r="Q2069" s="4" t="s">
        <v>874</v>
      </c>
      <c r="R2069" s="6">
        <v>24</v>
      </c>
      <c r="S2069" s="4" t="s">
        <v>874</v>
      </c>
      <c r="T2069" s="4">
        <v>116079</v>
      </c>
      <c r="U2069" s="4">
        <v>8116079</v>
      </c>
      <c r="V2069" s="4" t="s">
        <v>718</v>
      </c>
      <c r="W2069" s="4">
        <v>1090</v>
      </c>
      <c r="Y2069" s="31">
        <v>0.69998744191887474</v>
      </c>
      <c r="Z2069" s="33">
        <v>7</v>
      </c>
      <c r="AA2069" s="34">
        <v>9.9998205988410679E-2</v>
      </c>
      <c r="AB2069" s="32">
        <v>0.14285714285714285</v>
      </c>
    </row>
    <row r="2070" spans="6:28" x14ac:dyDescent="0.2">
      <c r="F2070" s="24">
        <v>0.33163204183503681</v>
      </c>
      <c r="G2070" s="18">
        <v>0</v>
      </c>
      <c r="H2070" s="21" t="s">
        <v>3528</v>
      </c>
      <c r="I2070" s="16">
        <v>0</v>
      </c>
      <c r="J2070" s="23">
        <v>2389</v>
      </c>
      <c r="K2070" s="14">
        <v>1367</v>
      </c>
      <c r="L2070" s="14">
        <v>4207</v>
      </c>
      <c r="M2070" s="4" t="s">
        <v>870</v>
      </c>
      <c r="N2070" s="4" t="s">
        <v>871</v>
      </c>
      <c r="O2070" s="4" t="s">
        <v>875</v>
      </c>
      <c r="P2070" s="4">
        <v>25</v>
      </c>
      <c r="Q2070" s="4" t="s">
        <v>874</v>
      </c>
      <c r="R2070" s="6">
        <v>25</v>
      </c>
      <c r="S2070" s="4" t="s">
        <v>874</v>
      </c>
      <c r="T2070" s="4">
        <v>116079</v>
      </c>
      <c r="U2070" s="4">
        <v>8116079</v>
      </c>
      <c r="V2070" s="4" t="s">
        <v>718</v>
      </c>
      <c r="W2070" s="4">
        <v>584</v>
      </c>
      <c r="Y2070" s="31">
        <v>0.69998744191887474</v>
      </c>
      <c r="Z2070" s="33">
        <v>7</v>
      </c>
      <c r="AA2070" s="34">
        <v>9.9998205988410679E-2</v>
      </c>
      <c r="AB2070" s="32">
        <v>0.14285714285714285</v>
      </c>
    </row>
    <row r="2071" spans="6:28" x14ac:dyDescent="0.2">
      <c r="F2071" s="24">
        <v>1.3863879480976469</v>
      </c>
      <c r="G2071" s="18">
        <v>0</v>
      </c>
      <c r="H2071" s="21" t="s">
        <v>3529</v>
      </c>
      <c r="I2071" s="16">
        <v>0</v>
      </c>
      <c r="J2071" s="23">
        <v>3213</v>
      </c>
      <c r="K2071" s="14">
        <v>1900</v>
      </c>
      <c r="L2071" s="14">
        <v>4547</v>
      </c>
      <c r="M2071" s="4" t="s">
        <v>870</v>
      </c>
      <c r="N2071" s="4" t="s">
        <v>871</v>
      </c>
      <c r="O2071" s="4" t="s">
        <v>875</v>
      </c>
      <c r="P2071" s="4">
        <v>25</v>
      </c>
      <c r="Q2071" s="4" t="s">
        <v>874</v>
      </c>
      <c r="R2071" s="6">
        <v>26</v>
      </c>
      <c r="S2071" s="4" t="s">
        <v>870</v>
      </c>
      <c r="T2071" s="4">
        <v>116070</v>
      </c>
      <c r="U2071" s="4">
        <v>8116070</v>
      </c>
      <c r="V2071" s="4" t="s">
        <v>713</v>
      </c>
      <c r="W2071" s="4">
        <v>1962</v>
      </c>
      <c r="Y2071" s="31">
        <v>0.66739130434782612</v>
      </c>
      <c r="Z2071" s="33">
        <v>3</v>
      </c>
      <c r="AA2071" s="34">
        <v>0.22246376811594204</v>
      </c>
      <c r="AB2071" s="32">
        <v>0.33333333333333331</v>
      </c>
    </row>
    <row r="2072" spans="6:28" x14ac:dyDescent="0.2">
      <c r="F2072" s="24">
        <v>1.4902610512425776</v>
      </c>
      <c r="G2072" s="18">
        <v>0</v>
      </c>
      <c r="H2072" s="21" t="s">
        <v>3529</v>
      </c>
      <c r="I2072" s="16">
        <v>0</v>
      </c>
      <c r="J2072" s="23">
        <v>3213</v>
      </c>
      <c r="K2072" s="14">
        <v>1900</v>
      </c>
      <c r="L2072" s="14">
        <v>4547</v>
      </c>
      <c r="M2072" s="4" t="s">
        <v>870</v>
      </c>
      <c r="N2072" s="4" t="s">
        <v>871</v>
      </c>
      <c r="O2072" s="4" t="s">
        <v>875</v>
      </c>
      <c r="P2072" s="4">
        <v>25</v>
      </c>
      <c r="Q2072" s="4" t="s">
        <v>874</v>
      </c>
      <c r="R2072" s="6">
        <v>26</v>
      </c>
      <c r="S2072" s="4" t="s">
        <v>872</v>
      </c>
      <c r="T2072" s="4">
        <v>116070</v>
      </c>
      <c r="U2072" s="4">
        <v>8116070</v>
      </c>
      <c r="V2072" s="4" t="s">
        <v>713</v>
      </c>
      <c r="W2072" s="4">
        <v>2109</v>
      </c>
      <c r="Y2072" s="31">
        <v>0.66739130434782612</v>
      </c>
      <c r="Z2072" s="33">
        <v>3</v>
      </c>
      <c r="AA2072" s="34">
        <v>0.22246376811594204</v>
      </c>
      <c r="AB2072" s="32">
        <v>0.33333333333333331</v>
      </c>
    </row>
    <row r="2073" spans="6:28" x14ac:dyDescent="0.2">
      <c r="F2073" s="24">
        <v>0.86693995196156926</v>
      </c>
      <c r="G2073" s="18">
        <v>0</v>
      </c>
      <c r="H2073" s="21" t="s">
        <v>3530</v>
      </c>
      <c r="I2073" s="16">
        <v>0</v>
      </c>
      <c r="J2073" s="23">
        <v>15039</v>
      </c>
      <c r="K2073" s="14">
        <v>9362</v>
      </c>
      <c r="L2073" s="14">
        <v>14988</v>
      </c>
      <c r="M2073" s="4" t="s">
        <v>870</v>
      </c>
      <c r="N2073" s="4" t="s">
        <v>871</v>
      </c>
      <c r="O2073" s="4" t="s">
        <v>875</v>
      </c>
      <c r="P2073" s="4">
        <v>25</v>
      </c>
      <c r="Q2073" s="4" t="s">
        <v>870</v>
      </c>
      <c r="R2073" s="6">
        <v>2</v>
      </c>
      <c r="S2073" s="4" t="s">
        <v>870</v>
      </c>
      <c r="T2073" s="4">
        <v>116033</v>
      </c>
      <c r="U2073" s="4">
        <v>8116033</v>
      </c>
      <c r="V2073" s="4" t="s">
        <v>1082</v>
      </c>
      <c r="W2073" s="4">
        <v>864</v>
      </c>
      <c r="Y2073" s="31">
        <v>0.61819289649394504</v>
      </c>
      <c r="Z2073" s="33">
        <v>10</v>
      </c>
      <c r="AA2073" s="34">
        <v>6.1819289649394503E-2</v>
      </c>
      <c r="AB2073" s="32">
        <v>0.1</v>
      </c>
    </row>
    <row r="2074" spans="6:28" x14ac:dyDescent="0.2">
      <c r="F2074" s="24">
        <v>2.0740334267413933</v>
      </c>
      <c r="G2074" s="18">
        <v>0</v>
      </c>
      <c r="H2074" s="21" t="s">
        <v>3530</v>
      </c>
      <c r="I2074" s="16">
        <v>0</v>
      </c>
      <c r="J2074" s="23">
        <v>15039</v>
      </c>
      <c r="K2074" s="14">
        <v>9362</v>
      </c>
      <c r="L2074" s="14">
        <v>14988</v>
      </c>
      <c r="M2074" s="4" t="s">
        <v>870</v>
      </c>
      <c r="N2074" s="4" t="s">
        <v>871</v>
      </c>
      <c r="O2074" s="4" t="s">
        <v>875</v>
      </c>
      <c r="P2074" s="4">
        <v>25</v>
      </c>
      <c r="Q2074" s="4" t="s">
        <v>870</v>
      </c>
      <c r="R2074" s="6">
        <v>2</v>
      </c>
      <c r="S2074" s="4" t="s">
        <v>872</v>
      </c>
      <c r="T2074" s="4">
        <v>116033</v>
      </c>
      <c r="U2074" s="4">
        <v>8116033</v>
      </c>
      <c r="V2074" s="4" t="s">
        <v>1082</v>
      </c>
      <c r="W2074" s="4">
        <v>2067</v>
      </c>
      <c r="Y2074" s="31">
        <v>0.61819289649394504</v>
      </c>
      <c r="Z2074" s="33">
        <v>10</v>
      </c>
      <c r="AA2074" s="34">
        <v>6.1819289649394503E-2</v>
      </c>
      <c r="AB2074" s="32">
        <v>0.1</v>
      </c>
    </row>
    <row r="2075" spans="6:28" x14ac:dyDescent="0.2">
      <c r="F2075" s="24">
        <v>1.6566178943154524</v>
      </c>
      <c r="G2075" s="18">
        <v>0</v>
      </c>
      <c r="H2075" s="21" t="s">
        <v>3531</v>
      </c>
      <c r="I2075" s="16">
        <v>0</v>
      </c>
      <c r="J2075" s="23">
        <v>15039</v>
      </c>
      <c r="K2075" s="14">
        <v>9362</v>
      </c>
      <c r="L2075" s="14">
        <v>14988</v>
      </c>
      <c r="M2075" s="4" t="s">
        <v>870</v>
      </c>
      <c r="N2075" s="4" t="s">
        <v>871</v>
      </c>
      <c r="O2075" s="4" t="s">
        <v>875</v>
      </c>
      <c r="P2075" s="4">
        <v>25</v>
      </c>
      <c r="Q2075" s="4" t="s">
        <v>870</v>
      </c>
      <c r="R2075" s="6">
        <v>3</v>
      </c>
      <c r="S2075" s="4" t="s">
        <v>874</v>
      </c>
      <c r="T2075" s="4">
        <v>116033</v>
      </c>
      <c r="U2075" s="4">
        <v>8116033</v>
      </c>
      <c r="V2075" s="4" t="s">
        <v>1082</v>
      </c>
      <c r="W2075" s="4">
        <v>1651</v>
      </c>
      <c r="Y2075" s="31">
        <v>0.61819289649394504</v>
      </c>
      <c r="Z2075" s="33">
        <v>10</v>
      </c>
      <c r="AA2075" s="34">
        <v>6.1819289649394503E-2</v>
      </c>
      <c r="AB2075" s="32">
        <v>0.1</v>
      </c>
    </row>
    <row r="2076" spans="6:28" x14ac:dyDescent="0.2">
      <c r="F2076" s="24">
        <v>1.7710058046437149</v>
      </c>
      <c r="G2076" s="18">
        <v>0</v>
      </c>
      <c r="H2076" s="21" t="s">
        <v>3532</v>
      </c>
      <c r="I2076" s="16">
        <v>0</v>
      </c>
      <c r="J2076" s="23">
        <v>15039</v>
      </c>
      <c r="K2076" s="14">
        <v>9362</v>
      </c>
      <c r="L2076" s="14">
        <v>14988</v>
      </c>
      <c r="M2076" s="4" t="s">
        <v>870</v>
      </c>
      <c r="N2076" s="4" t="s">
        <v>871</v>
      </c>
      <c r="O2076" s="4" t="s">
        <v>875</v>
      </c>
      <c r="P2076" s="4">
        <v>25</v>
      </c>
      <c r="Q2076" s="4" t="s">
        <v>870</v>
      </c>
      <c r="R2076" s="6">
        <v>4</v>
      </c>
      <c r="S2076" s="4" t="s">
        <v>874</v>
      </c>
      <c r="T2076" s="4">
        <v>116033</v>
      </c>
      <c r="U2076" s="4">
        <v>8116033</v>
      </c>
      <c r="V2076" s="4" t="s">
        <v>1082</v>
      </c>
      <c r="W2076" s="4">
        <v>1765</v>
      </c>
      <c r="Y2076" s="31">
        <v>0.61819289649394504</v>
      </c>
      <c r="Z2076" s="33">
        <v>10</v>
      </c>
      <c r="AA2076" s="34">
        <v>6.1819289649394503E-2</v>
      </c>
      <c r="AB2076" s="32">
        <v>0.1</v>
      </c>
    </row>
    <row r="2077" spans="6:28" x14ac:dyDescent="0.2">
      <c r="F2077" s="24">
        <v>0.71241593274619697</v>
      </c>
      <c r="G2077" s="18">
        <v>0</v>
      </c>
      <c r="H2077" s="21" t="s">
        <v>3533</v>
      </c>
      <c r="I2077" s="16">
        <v>0</v>
      </c>
      <c r="J2077" s="23">
        <v>15039</v>
      </c>
      <c r="K2077" s="14">
        <v>9362</v>
      </c>
      <c r="L2077" s="14">
        <v>14988</v>
      </c>
      <c r="M2077" s="4" t="s">
        <v>870</v>
      </c>
      <c r="N2077" s="4" t="s">
        <v>871</v>
      </c>
      <c r="O2077" s="4" t="s">
        <v>875</v>
      </c>
      <c r="P2077" s="4">
        <v>25</v>
      </c>
      <c r="Q2077" s="4" t="s">
        <v>870</v>
      </c>
      <c r="R2077" s="6">
        <v>5</v>
      </c>
      <c r="S2077" s="4" t="s">
        <v>874</v>
      </c>
      <c r="T2077" s="4">
        <v>116033</v>
      </c>
      <c r="U2077" s="4">
        <v>8116033</v>
      </c>
      <c r="V2077" s="4" t="s">
        <v>1082</v>
      </c>
      <c r="W2077" s="4">
        <v>710</v>
      </c>
      <c r="Y2077" s="31">
        <v>0.61819289649394504</v>
      </c>
      <c r="Z2077" s="33">
        <v>10</v>
      </c>
      <c r="AA2077" s="34">
        <v>6.1819289649394503E-2</v>
      </c>
      <c r="AB2077" s="32">
        <v>0.1</v>
      </c>
    </row>
    <row r="2078" spans="6:28" x14ac:dyDescent="0.2">
      <c r="F2078" s="24">
        <v>1.9345604483586869</v>
      </c>
      <c r="G2078" s="18">
        <v>0</v>
      </c>
      <c r="H2078" s="21" t="s">
        <v>3534</v>
      </c>
      <c r="I2078" s="16">
        <v>0</v>
      </c>
      <c r="J2078" s="23">
        <v>15039</v>
      </c>
      <c r="K2078" s="14">
        <v>9362</v>
      </c>
      <c r="L2078" s="14">
        <v>14988</v>
      </c>
      <c r="M2078" s="4" t="s">
        <v>870</v>
      </c>
      <c r="N2078" s="4" t="s">
        <v>871</v>
      </c>
      <c r="O2078" s="4" t="s">
        <v>875</v>
      </c>
      <c r="P2078" s="4">
        <v>25</v>
      </c>
      <c r="Q2078" s="4" t="s">
        <v>870</v>
      </c>
      <c r="R2078" s="6">
        <v>6</v>
      </c>
      <c r="S2078" s="4" t="s">
        <v>874</v>
      </c>
      <c r="T2078" s="4">
        <v>116033</v>
      </c>
      <c r="U2078" s="4">
        <v>8116033</v>
      </c>
      <c r="V2078" s="4" t="s">
        <v>1082</v>
      </c>
      <c r="W2078" s="4">
        <v>1928</v>
      </c>
      <c r="Y2078" s="31">
        <v>0.61819289649394504</v>
      </c>
      <c r="Z2078" s="33">
        <v>10</v>
      </c>
      <c r="AA2078" s="34">
        <v>6.1819289649394503E-2</v>
      </c>
      <c r="AB2078" s="32">
        <v>0.1</v>
      </c>
    </row>
    <row r="2079" spans="6:28" x14ac:dyDescent="0.2">
      <c r="F2079" s="24">
        <v>2.3660236188951163</v>
      </c>
      <c r="G2079" s="18">
        <v>0</v>
      </c>
      <c r="H2079" s="21" t="s">
        <v>3535</v>
      </c>
      <c r="I2079" s="16">
        <v>0</v>
      </c>
      <c r="J2079" s="23">
        <v>15039</v>
      </c>
      <c r="K2079" s="14">
        <v>9362</v>
      </c>
      <c r="L2079" s="14">
        <v>14988</v>
      </c>
      <c r="M2079" s="4" t="s">
        <v>870</v>
      </c>
      <c r="N2079" s="4" t="s">
        <v>871</v>
      </c>
      <c r="O2079" s="4" t="s">
        <v>875</v>
      </c>
      <c r="P2079" s="4">
        <v>25</v>
      </c>
      <c r="Q2079" s="4" t="s">
        <v>870</v>
      </c>
      <c r="R2079" s="6">
        <v>7</v>
      </c>
      <c r="S2079" s="4" t="s">
        <v>874</v>
      </c>
      <c r="T2079" s="4">
        <v>116033</v>
      </c>
      <c r="U2079" s="4">
        <v>8116033</v>
      </c>
      <c r="V2079" s="4" t="s">
        <v>1082</v>
      </c>
      <c r="W2079" s="4">
        <v>2358</v>
      </c>
      <c r="Y2079" s="31">
        <v>0.61819289649394504</v>
      </c>
      <c r="Z2079" s="33">
        <v>10</v>
      </c>
      <c r="AA2079" s="34">
        <v>6.1819289649394503E-2</v>
      </c>
      <c r="AB2079" s="32">
        <v>0.1</v>
      </c>
    </row>
    <row r="2080" spans="6:28" x14ac:dyDescent="0.2">
      <c r="F2080" s="24">
        <v>1.0224673738991195</v>
      </c>
      <c r="G2080" s="18">
        <v>0</v>
      </c>
      <c r="H2080" s="21" t="s">
        <v>3536</v>
      </c>
      <c r="I2080" s="16">
        <v>0</v>
      </c>
      <c r="J2080" s="23">
        <v>15039</v>
      </c>
      <c r="K2080" s="14">
        <v>9362</v>
      </c>
      <c r="L2080" s="14">
        <v>14988</v>
      </c>
      <c r="M2080" s="4" t="s">
        <v>870</v>
      </c>
      <c r="N2080" s="4" t="s">
        <v>871</v>
      </c>
      <c r="O2080" s="4" t="s">
        <v>875</v>
      </c>
      <c r="P2080" s="4">
        <v>25</v>
      </c>
      <c r="Q2080" s="4" t="s">
        <v>870</v>
      </c>
      <c r="R2080" s="6">
        <v>8</v>
      </c>
      <c r="S2080" s="4" t="s">
        <v>874</v>
      </c>
      <c r="T2080" s="4">
        <v>116033</v>
      </c>
      <c r="U2080" s="4">
        <v>8116033</v>
      </c>
      <c r="V2080" s="4" t="s">
        <v>1082</v>
      </c>
      <c r="W2080" s="4">
        <v>1019</v>
      </c>
      <c r="Y2080" s="31">
        <v>0.61819289649394504</v>
      </c>
      <c r="Z2080" s="33">
        <v>10</v>
      </c>
      <c r="AA2080" s="34">
        <v>6.1819289649394503E-2</v>
      </c>
      <c r="AB2080" s="32">
        <v>0.1</v>
      </c>
    </row>
    <row r="2081" spans="6:28" x14ac:dyDescent="0.2">
      <c r="F2081" s="24">
        <v>0.46710174983797792</v>
      </c>
      <c r="G2081" s="18">
        <v>0</v>
      </c>
      <c r="H2081" s="21" t="s">
        <v>3537</v>
      </c>
      <c r="I2081" s="16">
        <v>0</v>
      </c>
      <c r="J2081" s="23">
        <v>2966</v>
      </c>
      <c r="K2081" s="14">
        <v>3277</v>
      </c>
      <c r="L2081" s="14">
        <v>7715</v>
      </c>
      <c r="M2081" s="4" t="s">
        <v>870</v>
      </c>
      <c r="N2081" s="4" t="s">
        <v>871</v>
      </c>
      <c r="O2081" s="4" t="s">
        <v>875</v>
      </c>
      <c r="P2081" s="4">
        <v>32</v>
      </c>
      <c r="Q2081" s="4" t="s">
        <v>874</v>
      </c>
      <c r="R2081" s="6">
        <v>3</v>
      </c>
      <c r="S2081" s="4" t="s">
        <v>874</v>
      </c>
      <c r="T2081" s="4">
        <v>415053</v>
      </c>
      <c r="U2081" s="4">
        <v>8415053</v>
      </c>
      <c r="V2081" s="4" t="s">
        <v>1090</v>
      </c>
      <c r="W2081" s="4">
        <v>1215</v>
      </c>
      <c r="Y2081" s="31">
        <v>0.78750537326264503</v>
      </c>
      <c r="Z2081" s="33">
        <v>13</v>
      </c>
      <c r="AA2081" s="34">
        <v>6.0577336404818848E-2</v>
      </c>
      <c r="AB2081" s="32">
        <v>7.6923076923076927E-2</v>
      </c>
    </row>
    <row r="2082" spans="6:28" x14ac:dyDescent="0.2">
      <c r="F2082" s="24">
        <v>0.22253136531365311</v>
      </c>
      <c r="G2082" s="18">
        <v>0</v>
      </c>
      <c r="H2082" s="21" t="s">
        <v>3538</v>
      </c>
      <c r="I2082" s="16">
        <v>0</v>
      </c>
      <c r="J2082" s="23">
        <v>684</v>
      </c>
      <c r="K2082" s="14">
        <v>1350</v>
      </c>
      <c r="L2082" s="14">
        <v>1626</v>
      </c>
      <c r="M2082" s="4" t="s">
        <v>870</v>
      </c>
      <c r="N2082" s="4" t="s">
        <v>871</v>
      </c>
      <c r="O2082" s="4" t="s">
        <v>875</v>
      </c>
      <c r="P2082" s="4">
        <v>32</v>
      </c>
      <c r="Q2082" s="4" t="s">
        <v>874</v>
      </c>
      <c r="R2082" s="6">
        <v>4</v>
      </c>
      <c r="S2082" s="4" t="s">
        <v>874</v>
      </c>
      <c r="T2082" s="4">
        <v>415090</v>
      </c>
      <c r="U2082" s="4">
        <v>8415090</v>
      </c>
      <c r="V2082" s="4" t="s">
        <v>417</v>
      </c>
      <c r="W2082" s="4">
        <v>529</v>
      </c>
      <c r="Y2082" s="31">
        <v>0.81311475409836065</v>
      </c>
      <c r="Z2082" s="33">
        <v>3</v>
      </c>
      <c r="AA2082" s="34">
        <v>0.2710382513661202</v>
      </c>
      <c r="AB2082" s="32">
        <v>0.33333333333333331</v>
      </c>
    </row>
    <row r="2083" spans="6:28" x14ac:dyDescent="0.2">
      <c r="F2083" s="24">
        <v>0.26712177121771219</v>
      </c>
      <c r="G2083" s="18">
        <v>0</v>
      </c>
      <c r="H2083" s="21" t="s">
        <v>3539</v>
      </c>
      <c r="I2083" s="16">
        <v>0</v>
      </c>
      <c r="J2083" s="23">
        <v>684</v>
      </c>
      <c r="K2083" s="14">
        <v>1350</v>
      </c>
      <c r="L2083" s="14">
        <v>1626</v>
      </c>
      <c r="M2083" s="4" t="s">
        <v>870</v>
      </c>
      <c r="N2083" s="4" t="s">
        <v>871</v>
      </c>
      <c r="O2083" s="4" t="s">
        <v>875</v>
      </c>
      <c r="P2083" s="4">
        <v>32</v>
      </c>
      <c r="Q2083" s="4" t="s">
        <v>874</v>
      </c>
      <c r="R2083" s="6">
        <v>5</v>
      </c>
      <c r="S2083" s="4" t="s">
        <v>874</v>
      </c>
      <c r="T2083" s="4">
        <v>415090</v>
      </c>
      <c r="U2083" s="4">
        <v>8415090</v>
      </c>
      <c r="V2083" s="4" t="s">
        <v>417</v>
      </c>
      <c r="W2083" s="4">
        <v>635</v>
      </c>
      <c r="Y2083" s="31">
        <v>0.81311475409836065</v>
      </c>
      <c r="Z2083" s="33">
        <v>3</v>
      </c>
      <c r="AA2083" s="34">
        <v>0.2710382513661202</v>
      </c>
      <c r="AB2083" s="32">
        <v>0.33333333333333331</v>
      </c>
    </row>
    <row r="2084" spans="6:28" x14ac:dyDescent="0.2">
      <c r="F2084" s="24">
        <v>0.15646947504860659</v>
      </c>
      <c r="G2084" s="18">
        <v>0</v>
      </c>
      <c r="H2084" s="21" t="s">
        <v>3540</v>
      </c>
      <c r="I2084" s="16">
        <v>0</v>
      </c>
      <c r="J2084" s="23">
        <v>2966</v>
      </c>
      <c r="K2084" s="14">
        <v>3277</v>
      </c>
      <c r="L2084" s="14">
        <v>7715</v>
      </c>
      <c r="M2084" s="4" t="s">
        <v>870</v>
      </c>
      <c r="N2084" s="4" t="s">
        <v>871</v>
      </c>
      <c r="O2084" s="4" t="s">
        <v>875</v>
      </c>
      <c r="P2084" s="4">
        <v>32</v>
      </c>
      <c r="Q2084" s="4" t="s">
        <v>874</v>
      </c>
      <c r="R2084" s="6">
        <v>6</v>
      </c>
      <c r="S2084" s="4" t="s">
        <v>874</v>
      </c>
      <c r="T2084" s="4">
        <v>415053</v>
      </c>
      <c r="U2084" s="4">
        <v>8415053</v>
      </c>
      <c r="V2084" s="4" t="s">
        <v>1090</v>
      </c>
      <c r="W2084" s="4">
        <v>407</v>
      </c>
      <c r="Y2084" s="31">
        <v>0.78750537326264503</v>
      </c>
      <c r="Z2084" s="33">
        <v>13</v>
      </c>
      <c r="AA2084" s="34">
        <v>6.0577336404818848E-2</v>
      </c>
      <c r="AB2084" s="32">
        <v>7.6923076923076927E-2</v>
      </c>
    </row>
    <row r="2085" spans="6:28" x14ac:dyDescent="0.2">
      <c r="F2085" s="24">
        <v>8.0349189889825007E-2</v>
      </c>
      <c r="G2085" s="18">
        <v>0</v>
      </c>
      <c r="H2085" s="21" t="s">
        <v>3541</v>
      </c>
      <c r="I2085" s="16">
        <v>0</v>
      </c>
      <c r="J2085" s="23">
        <v>2966</v>
      </c>
      <c r="K2085" s="14">
        <v>3277</v>
      </c>
      <c r="L2085" s="14">
        <v>7715</v>
      </c>
      <c r="M2085" s="4" t="s">
        <v>870</v>
      </c>
      <c r="N2085" s="4" t="s">
        <v>871</v>
      </c>
      <c r="O2085" s="4" t="s">
        <v>875</v>
      </c>
      <c r="P2085" s="4">
        <v>32</v>
      </c>
      <c r="Q2085" s="4" t="s">
        <v>874</v>
      </c>
      <c r="R2085" s="6">
        <v>7</v>
      </c>
      <c r="S2085" s="4" t="s">
        <v>874</v>
      </c>
      <c r="T2085" s="4">
        <v>415053</v>
      </c>
      <c r="U2085" s="4">
        <v>8415053</v>
      </c>
      <c r="V2085" s="4" t="s">
        <v>1090</v>
      </c>
      <c r="W2085" s="4">
        <v>209</v>
      </c>
      <c r="Y2085" s="31">
        <v>0.78750537326264503</v>
      </c>
      <c r="Z2085" s="33">
        <v>13</v>
      </c>
      <c r="AA2085" s="34">
        <v>6.0577336404818848E-2</v>
      </c>
      <c r="AB2085" s="32">
        <v>7.6923076923076927E-2</v>
      </c>
    </row>
    <row r="2086" spans="6:28" x14ac:dyDescent="0.2">
      <c r="F2086" s="24">
        <v>0.14787731811697577</v>
      </c>
      <c r="G2086" s="18">
        <v>0</v>
      </c>
      <c r="H2086" s="21" t="s">
        <v>3542</v>
      </c>
      <c r="I2086" s="16">
        <v>0</v>
      </c>
      <c r="J2086" s="23">
        <v>468</v>
      </c>
      <c r="K2086" s="14">
        <v>350</v>
      </c>
      <c r="L2086" s="14">
        <v>1402</v>
      </c>
      <c r="M2086" s="4" t="s">
        <v>870</v>
      </c>
      <c r="N2086" s="4" t="s">
        <v>871</v>
      </c>
      <c r="O2086" s="4" t="s">
        <v>875</v>
      </c>
      <c r="P2086" s="4">
        <v>32</v>
      </c>
      <c r="Q2086" s="4" t="s">
        <v>874</v>
      </c>
      <c r="R2086" s="6">
        <v>10</v>
      </c>
      <c r="S2086" s="4" t="s">
        <v>874</v>
      </c>
      <c r="T2086" s="4">
        <v>415027</v>
      </c>
      <c r="U2086" s="4">
        <v>8415027</v>
      </c>
      <c r="V2086" s="4" t="s">
        <v>404</v>
      </c>
      <c r="W2086" s="4">
        <v>443</v>
      </c>
      <c r="Y2086" s="31">
        <v>0.78918918918918923</v>
      </c>
      <c r="Z2086" s="33">
        <v>3</v>
      </c>
      <c r="AA2086" s="34">
        <v>0.2630630630630631</v>
      </c>
      <c r="AB2086" s="32">
        <v>0.33333333333333331</v>
      </c>
    </row>
    <row r="2087" spans="6:28" x14ac:dyDescent="0.2">
      <c r="F2087" s="24">
        <v>0.15007267221801665</v>
      </c>
      <c r="G2087" s="18">
        <v>0.1353576971134971</v>
      </c>
      <c r="H2087" s="21" t="s">
        <v>3542</v>
      </c>
      <c r="I2087" s="16">
        <v>0.66135295870366562</v>
      </c>
      <c r="J2087" s="23">
        <v>1739</v>
      </c>
      <c r="K2087" s="14">
        <v>3717</v>
      </c>
      <c r="L2087" s="14">
        <v>1321</v>
      </c>
      <c r="M2087" s="4" t="s">
        <v>870</v>
      </c>
      <c r="N2087" s="4" t="s">
        <v>871</v>
      </c>
      <c r="O2087" s="4" t="s">
        <v>875</v>
      </c>
      <c r="P2087" s="4">
        <v>32</v>
      </c>
      <c r="Q2087" s="4" t="s">
        <v>874</v>
      </c>
      <c r="R2087" s="6">
        <v>10</v>
      </c>
      <c r="S2087" s="4" t="s">
        <v>874</v>
      </c>
      <c r="T2087" s="4">
        <v>425108</v>
      </c>
      <c r="U2087" s="4">
        <v>8425108</v>
      </c>
      <c r="V2087" s="4" t="s">
        <v>1066</v>
      </c>
      <c r="W2087" s="4">
        <v>114</v>
      </c>
      <c r="Y2087" s="31">
        <v>0.74339678323742064</v>
      </c>
      <c r="Z2087" s="33">
        <v>4</v>
      </c>
      <c r="AA2087" s="34">
        <v>0.18584919580935516</v>
      </c>
      <c r="AB2087" s="32">
        <v>0.25</v>
      </c>
    </row>
    <row r="2088" spans="6:28" x14ac:dyDescent="0.2">
      <c r="F2088" s="24">
        <v>0.19581354795439301</v>
      </c>
      <c r="G2088" s="18">
        <v>0</v>
      </c>
      <c r="H2088" s="21" t="s">
        <v>3543</v>
      </c>
      <c r="I2088" s="16">
        <v>0</v>
      </c>
      <c r="J2088" s="23">
        <v>554</v>
      </c>
      <c r="K2088" s="14">
        <v>693</v>
      </c>
      <c r="L2088" s="14">
        <v>1491</v>
      </c>
      <c r="M2088" s="4" t="s">
        <v>870</v>
      </c>
      <c r="N2088" s="4" t="s">
        <v>871</v>
      </c>
      <c r="O2088" s="4" t="s">
        <v>875</v>
      </c>
      <c r="P2088" s="4">
        <v>32</v>
      </c>
      <c r="Q2088" s="4" t="s">
        <v>874</v>
      </c>
      <c r="R2088" s="6">
        <v>13</v>
      </c>
      <c r="S2088" s="4" t="s">
        <v>874</v>
      </c>
      <c r="T2088" s="4">
        <v>425139</v>
      </c>
      <c r="U2088" s="4">
        <v>8425139</v>
      </c>
      <c r="V2088" s="4" t="s">
        <v>496</v>
      </c>
      <c r="W2088" s="4">
        <v>527</v>
      </c>
      <c r="Y2088" s="31">
        <v>0.79766252739225707</v>
      </c>
      <c r="Z2088" s="33">
        <v>2</v>
      </c>
      <c r="AA2088" s="34">
        <v>0.39883126369612854</v>
      </c>
      <c r="AB2088" s="32">
        <v>0.5</v>
      </c>
    </row>
    <row r="2089" spans="6:28" x14ac:dyDescent="0.2">
      <c r="F2089" s="24">
        <v>0.41194136920158642</v>
      </c>
      <c r="G2089" s="18">
        <v>0</v>
      </c>
      <c r="H2089" s="21" t="s">
        <v>3543</v>
      </c>
      <c r="I2089" s="16">
        <v>0</v>
      </c>
      <c r="J2089" s="23">
        <v>3047</v>
      </c>
      <c r="K2089" s="14">
        <v>2092</v>
      </c>
      <c r="L2089" s="14">
        <v>5799</v>
      </c>
      <c r="M2089" s="4" t="s">
        <v>870</v>
      </c>
      <c r="N2089" s="4" t="s">
        <v>871</v>
      </c>
      <c r="O2089" s="4" t="s">
        <v>875</v>
      </c>
      <c r="P2089" s="4">
        <v>32</v>
      </c>
      <c r="Q2089" s="4" t="s">
        <v>874</v>
      </c>
      <c r="R2089" s="6">
        <v>13</v>
      </c>
      <c r="S2089" s="4" t="s">
        <v>874</v>
      </c>
      <c r="T2089" s="4">
        <v>425071</v>
      </c>
      <c r="U2089" s="4">
        <v>8425071</v>
      </c>
      <c r="V2089" s="4" t="s">
        <v>1064</v>
      </c>
      <c r="W2089" s="4">
        <v>784</v>
      </c>
      <c r="Y2089" s="31">
        <v>0.72142987749131471</v>
      </c>
      <c r="Z2089" s="33">
        <v>5</v>
      </c>
      <c r="AA2089" s="34">
        <v>0.14428597549826294</v>
      </c>
      <c r="AB2089" s="32">
        <v>0.2</v>
      </c>
    </row>
    <row r="2090" spans="6:28" x14ac:dyDescent="0.2">
      <c r="F2090" s="24">
        <v>0.25536376604850214</v>
      </c>
      <c r="G2090" s="18">
        <v>0</v>
      </c>
      <c r="H2090" s="21" t="s">
        <v>3544</v>
      </c>
      <c r="I2090" s="16">
        <v>0</v>
      </c>
      <c r="J2090" s="23">
        <v>468</v>
      </c>
      <c r="K2090" s="14">
        <v>350</v>
      </c>
      <c r="L2090" s="14">
        <v>1402</v>
      </c>
      <c r="M2090" s="4" t="s">
        <v>870</v>
      </c>
      <c r="N2090" s="4" t="s">
        <v>871</v>
      </c>
      <c r="O2090" s="4" t="s">
        <v>875</v>
      </c>
      <c r="P2090" s="4">
        <v>32</v>
      </c>
      <c r="Q2090" s="4" t="s">
        <v>874</v>
      </c>
      <c r="R2090" s="6">
        <v>15</v>
      </c>
      <c r="S2090" s="4" t="s">
        <v>874</v>
      </c>
      <c r="T2090" s="4">
        <v>415027</v>
      </c>
      <c r="U2090" s="4">
        <v>8415027</v>
      </c>
      <c r="V2090" s="4" t="s">
        <v>404</v>
      </c>
      <c r="W2090" s="4">
        <v>765</v>
      </c>
      <c r="Y2090" s="31">
        <v>0.78918918918918923</v>
      </c>
      <c r="Z2090" s="33">
        <v>3</v>
      </c>
      <c r="AA2090" s="34">
        <v>0.2630630630630631</v>
      </c>
      <c r="AB2090" s="32">
        <v>0.33333333333333331</v>
      </c>
    </row>
    <row r="2091" spans="6:28" x14ac:dyDescent="0.2">
      <c r="F2091" s="24">
        <v>6.4758915834522118E-2</v>
      </c>
      <c r="G2091" s="18">
        <v>0</v>
      </c>
      <c r="H2091" s="21" t="s">
        <v>3545</v>
      </c>
      <c r="I2091" s="16">
        <v>0</v>
      </c>
      <c r="J2091" s="23">
        <v>468</v>
      </c>
      <c r="K2091" s="14">
        <v>350</v>
      </c>
      <c r="L2091" s="14">
        <v>1402</v>
      </c>
      <c r="M2091" s="4" t="s">
        <v>870</v>
      </c>
      <c r="N2091" s="4" t="s">
        <v>871</v>
      </c>
      <c r="O2091" s="4" t="s">
        <v>875</v>
      </c>
      <c r="P2091" s="4">
        <v>32</v>
      </c>
      <c r="Q2091" s="4" t="s">
        <v>874</v>
      </c>
      <c r="R2091" s="6">
        <v>16</v>
      </c>
      <c r="S2091" s="4" t="s">
        <v>874</v>
      </c>
      <c r="T2091" s="4">
        <v>415027</v>
      </c>
      <c r="U2091" s="4">
        <v>8415027</v>
      </c>
      <c r="V2091" s="4" t="s">
        <v>404</v>
      </c>
      <c r="W2091" s="4">
        <v>194</v>
      </c>
      <c r="Y2091" s="31">
        <v>0.78918918918918923</v>
      </c>
      <c r="Z2091" s="33">
        <v>3</v>
      </c>
      <c r="AA2091" s="34">
        <v>0.2630630630630631</v>
      </c>
      <c r="AB2091" s="32">
        <v>0.33333333333333331</v>
      </c>
    </row>
    <row r="2092" spans="6:28" x14ac:dyDescent="0.2">
      <c r="F2092" s="24">
        <v>0.1464738820479585</v>
      </c>
      <c r="G2092" s="18">
        <v>0</v>
      </c>
      <c r="H2092" s="21" t="s">
        <v>3546</v>
      </c>
      <c r="I2092" s="16">
        <v>0</v>
      </c>
      <c r="J2092" s="23">
        <v>2966</v>
      </c>
      <c r="K2092" s="14">
        <v>3277</v>
      </c>
      <c r="L2092" s="14">
        <v>7715</v>
      </c>
      <c r="M2092" s="4" t="s">
        <v>870</v>
      </c>
      <c r="N2092" s="4" t="s">
        <v>871</v>
      </c>
      <c r="O2092" s="4" t="s">
        <v>875</v>
      </c>
      <c r="P2092" s="4">
        <v>32</v>
      </c>
      <c r="Q2092" s="4" t="s">
        <v>874</v>
      </c>
      <c r="R2092" s="6">
        <v>17</v>
      </c>
      <c r="S2092" s="4" t="s">
        <v>874</v>
      </c>
      <c r="T2092" s="4">
        <v>415053</v>
      </c>
      <c r="U2092" s="4">
        <v>8415053</v>
      </c>
      <c r="V2092" s="4" t="s">
        <v>1090</v>
      </c>
      <c r="W2092" s="4">
        <v>381</v>
      </c>
      <c r="Y2092" s="31">
        <v>0.78750537326264503</v>
      </c>
      <c r="Z2092" s="33">
        <v>13</v>
      </c>
      <c r="AA2092" s="34">
        <v>6.0577336404818848E-2</v>
      </c>
      <c r="AB2092" s="32">
        <v>7.6923076923076927E-2</v>
      </c>
    </row>
    <row r="2093" spans="6:28" x14ac:dyDescent="0.2">
      <c r="F2093" s="24">
        <v>0.25951958224543081</v>
      </c>
      <c r="G2093" s="18">
        <v>0</v>
      </c>
      <c r="H2093" s="21" t="s">
        <v>3547</v>
      </c>
      <c r="I2093" s="16">
        <v>0</v>
      </c>
      <c r="J2093" s="23">
        <v>1188</v>
      </c>
      <c r="K2093" s="14">
        <v>1679</v>
      </c>
      <c r="L2093" s="14">
        <v>2298</v>
      </c>
      <c r="M2093" s="4" t="s">
        <v>870</v>
      </c>
      <c r="N2093" s="4" t="s">
        <v>871</v>
      </c>
      <c r="O2093" s="4" t="s">
        <v>875</v>
      </c>
      <c r="P2093" s="4">
        <v>32</v>
      </c>
      <c r="Q2093" s="4" t="s">
        <v>874</v>
      </c>
      <c r="R2093" s="6">
        <v>18</v>
      </c>
      <c r="S2093" s="4" t="s">
        <v>874</v>
      </c>
      <c r="T2093" s="4">
        <v>415089</v>
      </c>
      <c r="U2093" s="4">
        <v>8415089</v>
      </c>
      <c r="V2093" s="4" t="s">
        <v>416</v>
      </c>
      <c r="W2093" s="4">
        <v>502</v>
      </c>
      <c r="Y2093" s="31">
        <v>0.76999031945788965</v>
      </c>
      <c r="Z2093" s="33">
        <v>2</v>
      </c>
      <c r="AA2093" s="34">
        <v>0.38499515972894482</v>
      </c>
      <c r="AB2093" s="32">
        <v>0.5</v>
      </c>
    </row>
    <row r="2094" spans="6:28" x14ac:dyDescent="0.2">
      <c r="F2094" s="24">
        <v>0.92848041775456924</v>
      </c>
      <c r="G2094" s="18">
        <v>0</v>
      </c>
      <c r="H2094" s="21" t="s">
        <v>3548</v>
      </c>
      <c r="I2094" s="16">
        <v>0</v>
      </c>
      <c r="J2094" s="23">
        <v>1188</v>
      </c>
      <c r="K2094" s="14">
        <v>1679</v>
      </c>
      <c r="L2094" s="14">
        <v>2298</v>
      </c>
      <c r="M2094" s="4" t="s">
        <v>870</v>
      </c>
      <c r="N2094" s="4" t="s">
        <v>871</v>
      </c>
      <c r="O2094" s="4" t="s">
        <v>875</v>
      </c>
      <c r="P2094" s="4">
        <v>32</v>
      </c>
      <c r="Q2094" s="4" t="s">
        <v>874</v>
      </c>
      <c r="R2094" s="6">
        <v>19</v>
      </c>
      <c r="S2094" s="4" t="s">
        <v>874</v>
      </c>
      <c r="T2094" s="4">
        <v>415089</v>
      </c>
      <c r="U2094" s="4">
        <v>8415089</v>
      </c>
      <c r="V2094" s="4" t="s">
        <v>416</v>
      </c>
      <c r="W2094" s="4">
        <v>1796</v>
      </c>
      <c r="Y2094" s="31">
        <v>0.76999031945788965</v>
      </c>
      <c r="Z2094" s="33">
        <v>2</v>
      </c>
      <c r="AA2094" s="34">
        <v>0.38499515972894482</v>
      </c>
      <c r="AB2094" s="32">
        <v>0.5</v>
      </c>
    </row>
    <row r="2095" spans="6:28" x14ac:dyDescent="0.2">
      <c r="F2095" s="24">
        <v>1.0550743231591655</v>
      </c>
      <c r="G2095" s="18">
        <v>0</v>
      </c>
      <c r="H2095" s="21" t="s">
        <v>3549</v>
      </c>
      <c r="I2095" s="16">
        <v>0</v>
      </c>
      <c r="J2095" s="23">
        <v>3047</v>
      </c>
      <c r="K2095" s="14">
        <v>2092</v>
      </c>
      <c r="L2095" s="14">
        <v>5799</v>
      </c>
      <c r="M2095" s="4" t="s">
        <v>870</v>
      </c>
      <c r="N2095" s="4" t="s">
        <v>871</v>
      </c>
      <c r="O2095" s="4" t="s">
        <v>875</v>
      </c>
      <c r="P2095" s="4">
        <v>32</v>
      </c>
      <c r="Q2095" s="4" t="s">
        <v>874</v>
      </c>
      <c r="R2095" s="6">
        <v>20</v>
      </c>
      <c r="S2095" s="4" t="s">
        <v>870</v>
      </c>
      <c r="T2095" s="4">
        <v>425071</v>
      </c>
      <c r="U2095" s="4">
        <v>8425071</v>
      </c>
      <c r="V2095" s="4" t="s">
        <v>1064</v>
      </c>
      <c r="W2095" s="4">
        <v>2008</v>
      </c>
      <c r="Y2095" s="31">
        <v>0.72142987749131471</v>
      </c>
      <c r="Z2095" s="33">
        <v>5</v>
      </c>
      <c r="AA2095" s="34">
        <v>0.14428597549826294</v>
      </c>
      <c r="AB2095" s="32">
        <v>0.2</v>
      </c>
    </row>
    <row r="2096" spans="6:28" x14ac:dyDescent="0.2">
      <c r="F2096" s="24">
        <v>0.92791895154336956</v>
      </c>
      <c r="G2096" s="18">
        <v>0</v>
      </c>
      <c r="H2096" s="21" t="s">
        <v>3549</v>
      </c>
      <c r="I2096" s="16">
        <v>0</v>
      </c>
      <c r="J2096" s="23">
        <v>3047</v>
      </c>
      <c r="K2096" s="14">
        <v>2092</v>
      </c>
      <c r="L2096" s="14">
        <v>5799</v>
      </c>
      <c r="M2096" s="4" t="s">
        <v>870</v>
      </c>
      <c r="N2096" s="4" t="s">
        <v>871</v>
      </c>
      <c r="O2096" s="4" t="s">
        <v>875</v>
      </c>
      <c r="P2096" s="4">
        <v>32</v>
      </c>
      <c r="Q2096" s="4" t="s">
        <v>874</v>
      </c>
      <c r="R2096" s="6">
        <v>20</v>
      </c>
      <c r="S2096" s="4" t="s">
        <v>872</v>
      </c>
      <c r="T2096" s="4">
        <v>425071</v>
      </c>
      <c r="U2096" s="4">
        <v>8425071</v>
      </c>
      <c r="V2096" s="4" t="s">
        <v>1064</v>
      </c>
      <c r="W2096" s="4">
        <v>1766</v>
      </c>
      <c r="Y2096" s="31">
        <v>0.72142987749131471</v>
      </c>
      <c r="Z2096" s="33">
        <v>5</v>
      </c>
      <c r="AA2096" s="34">
        <v>0.14428597549826294</v>
      </c>
      <c r="AB2096" s="32">
        <v>0.2</v>
      </c>
    </row>
    <row r="2097" spans="6:28" x14ac:dyDescent="0.2">
      <c r="F2097" s="24">
        <v>0.20200000000000001</v>
      </c>
      <c r="G2097" s="18">
        <v>0</v>
      </c>
      <c r="H2097" s="21" t="s">
        <v>3550</v>
      </c>
      <c r="I2097" s="16">
        <v>0</v>
      </c>
      <c r="J2097" s="23">
        <v>202</v>
      </c>
      <c r="K2097" s="14">
        <v>222</v>
      </c>
      <c r="L2097" s="14">
        <v>912</v>
      </c>
      <c r="M2097" s="4" t="s">
        <v>870</v>
      </c>
      <c r="N2097" s="4" t="s">
        <v>871</v>
      </c>
      <c r="O2097" s="4" t="s">
        <v>875</v>
      </c>
      <c r="P2097" s="4">
        <v>32</v>
      </c>
      <c r="Q2097" s="4" t="s">
        <v>874</v>
      </c>
      <c r="R2097" s="6">
        <v>21</v>
      </c>
      <c r="S2097" s="4" t="s">
        <v>870</v>
      </c>
      <c r="T2097" s="4">
        <v>415048</v>
      </c>
      <c r="U2097" s="4">
        <v>8415048</v>
      </c>
      <c r="V2097" s="4" t="s">
        <v>408</v>
      </c>
      <c r="W2097" s="4">
        <v>912</v>
      </c>
      <c r="Y2097" s="31">
        <v>0.84880239520958078</v>
      </c>
      <c r="Z2097" s="33">
        <v>1</v>
      </c>
      <c r="AA2097" s="34">
        <v>0.84880239520958078</v>
      </c>
      <c r="AB2097" s="32">
        <v>1</v>
      </c>
    </row>
    <row r="2098" spans="6:28" x14ac:dyDescent="0.2">
      <c r="F2098" s="24">
        <v>7.6889176928062212E-3</v>
      </c>
      <c r="G2098" s="18">
        <v>0</v>
      </c>
      <c r="H2098" s="21" t="s">
        <v>3550</v>
      </c>
      <c r="I2098" s="16">
        <v>0</v>
      </c>
      <c r="J2098" s="23">
        <v>2966</v>
      </c>
      <c r="K2098" s="14">
        <v>3277</v>
      </c>
      <c r="L2098" s="14">
        <v>7715</v>
      </c>
      <c r="M2098" s="4" t="s">
        <v>870</v>
      </c>
      <c r="N2098" s="4" t="s">
        <v>871</v>
      </c>
      <c r="O2098" s="4" t="s">
        <v>875</v>
      </c>
      <c r="P2098" s="4">
        <v>32</v>
      </c>
      <c r="Q2098" s="4" t="s">
        <v>874</v>
      </c>
      <c r="R2098" s="6">
        <v>21</v>
      </c>
      <c r="S2098" s="4" t="s">
        <v>870</v>
      </c>
      <c r="T2098" s="4">
        <v>415053</v>
      </c>
      <c r="U2098" s="4">
        <v>8415053</v>
      </c>
      <c r="V2098" s="4" t="s">
        <v>1090</v>
      </c>
      <c r="W2098" s="4">
        <v>20</v>
      </c>
      <c r="Y2098" s="31">
        <v>0.78750537326264503</v>
      </c>
      <c r="Z2098" s="33">
        <v>13</v>
      </c>
      <c r="AA2098" s="34">
        <v>6.0577336404818848E-2</v>
      </c>
      <c r="AB2098" s="32">
        <v>7.6923076923076927E-2</v>
      </c>
    </row>
    <row r="2099" spans="6:28" x14ac:dyDescent="0.2">
      <c r="F2099" s="24">
        <v>2.8907156673114122E-3</v>
      </c>
      <c r="G2099" s="18">
        <v>1.6738368245837521E-3</v>
      </c>
      <c r="H2099" s="21" t="s">
        <v>3550</v>
      </c>
      <c r="I2099" s="16">
        <v>0.94488088747752808</v>
      </c>
      <c r="J2099" s="23">
        <v>5978</v>
      </c>
      <c r="K2099" s="14">
        <v>14672</v>
      </c>
      <c r="L2099" s="14">
        <v>4136</v>
      </c>
      <c r="M2099" s="4" t="s">
        <v>870</v>
      </c>
      <c r="N2099" s="4" t="s">
        <v>871</v>
      </c>
      <c r="O2099" s="4" t="s">
        <v>875</v>
      </c>
      <c r="P2099" s="4">
        <v>32</v>
      </c>
      <c r="Q2099" s="4" t="s">
        <v>874</v>
      </c>
      <c r="R2099" s="6">
        <v>21</v>
      </c>
      <c r="S2099" s="4" t="s">
        <v>872</v>
      </c>
      <c r="T2099" s="4">
        <v>425033</v>
      </c>
      <c r="U2099" s="4">
        <v>8425033</v>
      </c>
      <c r="V2099" s="4" t="s">
        <v>1055</v>
      </c>
      <c r="W2099" s="4">
        <v>2</v>
      </c>
      <c r="Y2099" s="31">
        <v>0.75881546034051484</v>
      </c>
      <c r="Z2099" s="33">
        <v>8</v>
      </c>
      <c r="AA2099" s="34">
        <v>9.4851932542564354E-2</v>
      </c>
      <c r="AB2099" s="32">
        <v>0.125</v>
      </c>
    </row>
    <row r="2100" spans="6:28" x14ac:dyDescent="0.2">
      <c r="F2100" s="24">
        <v>0.25670325510976533</v>
      </c>
      <c r="G2100" s="18">
        <v>0.11422836753517697</v>
      </c>
      <c r="H2100" s="21" t="s">
        <v>3550</v>
      </c>
      <c r="I2100" s="16">
        <v>0.66135295870366562</v>
      </c>
      <c r="J2100" s="23">
        <v>1739</v>
      </c>
      <c r="K2100" s="14">
        <v>3717</v>
      </c>
      <c r="L2100" s="14">
        <v>1321</v>
      </c>
      <c r="M2100" s="4" t="s">
        <v>870</v>
      </c>
      <c r="N2100" s="4" t="s">
        <v>871</v>
      </c>
      <c r="O2100" s="4" t="s">
        <v>875</v>
      </c>
      <c r="P2100" s="4">
        <v>32</v>
      </c>
      <c r="Q2100" s="4" t="s">
        <v>874</v>
      </c>
      <c r="R2100" s="6">
        <v>21</v>
      </c>
      <c r="S2100" s="4" t="s">
        <v>872</v>
      </c>
      <c r="T2100" s="4">
        <v>425108</v>
      </c>
      <c r="U2100" s="4">
        <v>8425108</v>
      </c>
      <c r="V2100" s="4" t="s">
        <v>1066</v>
      </c>
      <c r="W2100" s="4">
        <v>195</v>
      </c>
      <c r="Y2100" s="31">
        <v>0.74339678323742064</v>
      </c>
      <c r="Z2100" s="33">
        <v>4</v>
      </c>
      <c r="AA2100" s="34">
        <v>0.18584919580935516</v>
      </c>
      <c r="AB2100" s="32">
        <v>0.25</v>
      </c>
    </row>
    <row r="2101" spans="6:28" x14ac:dyDescent="0.2">
      <c r="F2101" s="24">
        <v>0.56513491295938101</v>
      </c>
      <c r="G2101" s="18">
        <v>0.75244078819493576</v>
      </c>
      <c r="H2101" s="21" t="s">
        <v>3551</v>
      </c>
      <c r="I2101" s="16">
        <v>0.94488088747752808</v>
      </c>
      <c r="J2101" s="23">
        <v>5978</v>
      </c>
      <c r="K2101" s="14">
        <v>14672</v>
      </c>
      <c r="L2101" s="14">
        <v>4136</v>
      </c>
      <c r="M2101" s="4" t="s">
        <v>870</v>
      </c>
      <c r="N2101" s="4" t="s">
        <v>871</v>
      </c>
      <c r="O2101" s="4" t="s">
        <v>875</v>
      </c>
      <c r="P2101" s="4">
        <v>32</v>
      </c>
      <c r="Q2101" s="4" t="s">
        <v>874</v>
      </c>
      <c r="R2101" s="6">
        <v>23</v>
      </c>
      <c r="S2101" s="4" t="s">
        <v>874</v>
      </c>
      <c r="T2101" s="4">
        <v>425033</v>
      </c>
      <c r="U2101" s="4">
        <v>8425033</v>
      </c>
      <c r="V2101" s="4" t="s">
        <v>1055</v>
      </c>
      <c r="W2101" s="4">
        <v>391</v>
      </c>
      <c r="Y2101" s="31">
        <v>0.75881546034051484</v>
      </c>
      <c r="Z2101" s="33">
        <v>8</v>
      </c>
      <c r="AA2101" s="34">
        <v>9.4851932542564354E-2</v>
      </c>
      <c r="AB2101" s="32">
        <v>0.125</v>
      </c>
    </row>
    <row r="2102" spans="6:28" x14ac:dyDescent="0.2">
      <c r="F2102" s="24">
        <v>8.5000000000000006E-2</v>
      </c>
      <c r="G2102" s="18">
        <v>0.20357666294285728</v>
      </c>
      <c r="H2102" s="21" t="s">
        <v>3551</v>
      </c>
      <c r="I2102" s="16">
        <v>0.99956141504942919</v>
      </c>
      <c r="J2102" s="23">
        <v>85</v>
      </c>
      <c r="K2102" s="14">
        <v>396</v>
      </c>
      <c r="L2102" s="14">
        <v>100</v>
      </c>
      <c r="M2102" s="4" t="s">
        <v>870</v>
      </c>
      <c r="N2102" s="4" t="s">
        <v>871</v>
      </c>
      <c r="O2102" s="4" t="s">
        <v>875</v>
      </c>
      <c r="P2102" s="4">
        <v>32</v>
      </c>
      <c r="Q2102" s="4" t="s">
        <v>874</v>
      </c>
      <c r="R2102" s="6">
        <v>23</v>
      </c>
      <c r="S2102" s="4" t="s">
        <v>874</v>
      </c>
      <c r="T2102" s="4">
        <v>425073</v>
      </c>
      <c r="U2102" s="4">
        <v>8425073</v>
      </c>
      <c r="V2102" s="4" t="s">
        <v>472</v>
      </c>
      <c r="W2102" s="4">
        <v>100</v>
      </c>
      <c r="Y2102" s="31">
        <v>0.85370051635111877</v>
      </c>
      <c r="Z2102" s="33">
        <v>1</v>
      </c>
      <c r="AA2102" s="34">
        <v>0.85370051635111877</v>
      </c>
      <c r="AB2102" s="32">
        <v>1</v>
      </c>
    </row>
    <row r="2103" spans="6:28" x14ac:dyDescent="0.2">
      <c r="F2103" s="24">
        <v>0.19434686346863467</v>
      </c>
      <c r="G2103" s="18">
        <v>0</v>
      </c>
      <c r="H2103" s="21" t="s">
        <v>3552</v>
      </c>
      <c r="I2103" s="16">
        <v>0</v>
      </c>
      <c r="J2103" s="23">
        <v>684</v>
      </c>
      <c r="K2103" s="14">
        <v>1350</v>
      </c>
      <c r="L2103" s="14">
        <v>1626</v>
      </c>
      <c r="M2103" s="4" t="s">
        <v>870</v>
      </c>
      <c r="N2103" s="4" t="s">
        <v>871</v>
      </c>
      <c r="O2103" s="4" t="s">
        <v>875</v>
      </c>
      <c r="P2103" s="4">
        <v>32</v>
      </c>
      <c r="Q2103" s="4" t="s">
        <v>874</v>
      </c>
      <c r="R2103" s="6">
        <v>24</v>
      </c>
      <c r="S2103" s="4" t="s">
        <v>870</v>
      </c>
      <c r="T2103" s="4">
        <v>415090</v>
      </c>
      <c r="U2103" s="4">
        <v>8415090</v>
      </c>
      <c r="V2103" s="4" t="s">
        <v>417</v>
      </c>
      <c r="W2103" s="4">
        <v>462</v>
      </c>
      <c r="Y2103" s="31">
        <v>0.81311475409836065</v>
      </c>
      <c r="Z2103" s="33">
        <v>3</v>
      </c>
      <c r="AA2103" s="34">
        <v>0.2710382513661202</v>
      </c>
      <c r="AB2103" s="32">
        <v>0.33333333333333331</v>
      </c>
    </row>
    <row r="2104" spans="6:28" x14ac:dyDescent="0.2">
      <c r="F2104" s="24">
        <v>8.2265624999999995E-2</v>
      </c>
      <c r="G2104" s="18">
        <v>0.20737327188940091</v>
      </c>
      <c r="H2104" s="21" t="s">
        <v>3552</v>
      </c>
      <c r="I2104" s="16">
        <v>1</v>
      </c>
      <c r="J2104" s="23">
        <v>117</v>
      </c>
      <c r="K2104" s="14">
        <v>1152</v>
      </c>
      <c r="L2104" s="14">
        <v>192</v>
      </c>
      <c r="M2104" s="4" t="s">
        <v>870</v>
      </c>
      <c r="N2104" s="4" t="s">
        <v>871</v>
      </c>
      <c r="O2104" s="4" t="s">
        <v>875</v>
      </c>
      <c r="P2104" s="4">
        <v>32</v>
      </c>
      <c r="Q2104" s="4" t="s">
        <v>874</v>
      </c>
      <c r="R2104" s="6">
        <v>24</v>
      </c>
      <c r="S2104" s="4" t="s">
        <v>872</v>
      </c>
      <c r="T2104" s="4">
        <v>415058</v>
      </c>
      <c r="U2104" s="4">
        <v>8415058</v>
      </c>
      <c r="V2104" s="4" t="s">
        <v>409</v>
      </c>
      <c r="W2104" s="4">
        <v>135</v>
      </c>
      <c r="Y2104" s="31">
        <v>0.91991786447638602</v>
      </c>
      <c r="Z2104" s="33">
        <v>2</v>
      </c>
      <c r="AA2104" s="34">
        <v>0.45995893223819301</v>
      </c>
      <c r="AB2104" s="32">
        <v>0.5</v>
      </c>
    </row>
    <row r="2105" spans="6:28" x14ac:dyDescent="0.2">
      <c r="F2105" s="24">
        <v>2.8989473684210527E-2</v>
      </c>
      <c r="G2105" s="18">
        <v>2.9374262048727485E-3</v>
      </c>
      <c r="H2105" s="21" t="s">
        <v>3552</v>
      </c>
      <c r="I2105" s="16">
        <v>3.5412304803188133E-2</v>
      </c>
      <c r="J2105" s="23">
        <v>1173</v>
      </c>
      <c r="K2105" s="14">
        <v>2975</v>
      </c>
      <c r="L2105" s="14">
        <v>2185</v>
      </c>
      <c r="M2105" s="4" t="s">
        <v>870</v>
      </c>
      <c r="N2105" s="4" t="s">
        <v>871</v>
      </c>
      <c r="O2105" s="4" t="s">
        <v>875</v>
      </c>
      <c r="P2105" s="4">
        <v>32</v>
      </c>
      <c r="Q2105" s="4" t="s">
        <v>874</v>
      </c>
      <c r="R2105" s="6">
        <v>24</v>
      </c>
      <c r="S2105" s="4" t="s">
        <v>872</v>
      </c>
      <c r="T2105" s="4">
        <v>415073</v>
      </c>
      <c r="U2105" s="4">
        <v>8415073</v>
      </c>
      <c r="V2105" s="4" t="s">
        <v>953</v>
      </c>
      <c r="W2105" s="4">
        <v>54</v>
      </c>
      <c r="Y2105" s="31">
        <v>0.81477972524869735</v>
      </c>
      <c r="Z2105" s="33">
        <v>5</v>
      </c>
      <c r="AA2105" s="34">
        <v>0.16295594504973948</v>
      </c>
      <c r="AB2105" s="32">
        <v>0.2</v>
      </c>
    </row>
    <row r="2106" spans="6:28" x14ac:dyDescent="0.2">
      <c r="F2106" s="24">
        <v>0.35818645204560701</v>
      </c>
      <c r="G2106" s="18">
        <v>0</v>
      </c>
      <c r="H2106" s="21" t="s">
        <v>3553</v>
      </c>
      <c r="I2106" s="16">
        <v>0</v>
      </c>
      <c r="J2106" s="23">
        <v>554</v>
      </c>
      <c r="K2106" s="14">
        <v>693</v>
      </c>
      <c r="L2106" s="14">
        <v>1491</v>
      </c>
      <c r="M2106" s="4" t="s">
        <v>870</v>
      </c>
      <c r="N2106" s="4" t="s">
        <v>871</v>
      </c>
      <c r="O2106" s="4" t="s">
        <v>875</v>
      </c>
      <c r="P2106" s="4">
        <v>32</v>
      </c>
      <c r="Q2106" s="4" t="s">
        <v>874</v>
      </c>
      <c r="R2106" s="6">
        <v>26</v>
      </c>
      <c r="S2106" s="4" t="s">
        <v>874</v>
      </c>
      <c r="T2106" s="4">
        <v>425139</v>
      </c>
      <c r="U2106" s="4">
        <v>8425139</v>
      </c>
      <c r="V2106" s="4" t="s">
        <v>496</v>
      </c>
      <c r="W2106" s="4">
        <v>964</v>
      </c>
      <c r="Y2106" s="31">
        <v>0.79766252739225707</v>
      </c>
      <c r="Z2106" s="33">
        <v>2</v>
      </c>
      <c r="AA2106" s="34">
        <v>0.39883126369612854</v>
      </c>
      <c r="AB2106" s="32">
        <v>0.5</v>
      </c>
    </row>
    <row r="2107" spans="6:28" x14ac:dyDescent="0.2">
      <c r="F2107" s="24">
        <v>0</v>
      </c>
      <c r="G2107" s="18">
        <v>0</v>
      </c>
      <c r="H2107" s="21" t="s">
        <v>3554</v>
      </c>
      <c r="I2107" s="16">
        <v>0.89289122559438083</v>
      </c>
      <c r="J2107" s="23">
        <v>243</v>
      </c>
      <c r="K2107" s="14">
        <v>1463</v>
      </c>
      <c r="L2107" s="14">
        <v>435</v>
      </c>
      <c r="M2107" s="4" t="s">
        <v>870</v>
      </c>
      <c r="N2107" s="4" t="s">
        <v>871</v>
      </c>
      <c r="O2107" s="4" t="s">
        <v>875</v>
      </c>
      <c r="P2107" s="4">
        <v>32</v>
      </c>
      <c r="Q2107" s="4" t="s">
        <v>874</v>
      </c>
      <c r="R2107" s="6">
        <v>27</v>
      </c>
      <c r="S2107" s="4" t="s">
        <v>874</v>
      </c>
      <c r="T2107" s="4">
        <v>415034</v>
      </c>
      <c r="U2107" s="4">
        <v>8415034</v>
      </c>
      <c r="V2107" s="4" t="s">
        <v>1091</v>
      </c>
      <c r="W2107" s="4">
        <v>0</v>
      </c>
      <c r="Y2107" s="31">
        <v>0.88650163475011678</v>
      </c>
      <c r="Z2107" s="33">
        <v>2</v>
      </c>
      <c r="AA2107" s="34">
        <v>0.44325081737505839</v>
      </c>
      <c r="AB2107" s="32">
        <v>0.5</v>
      </c>
    </row>
    <row r="2108" spans="6:28" x14ac:dyDescent="0.2">
      <c r="F2108" s="24">
        <v>3.4734374999999998E-2</v>
      </c>
      <c r="G2108" s="18">
        <v>0.11608961303462322</v>
      </c>
      <c r="H2108" s="21" t="s">
        <v>3554</v>
      </c>
      <c r="I2108" s="16">
        <v>1</v>
      </c>
      <c r="J2108" s="23">
        <v>117</v>
      </c>
      <c r="K2108" s="14">
        <v>1152</v>
      </c>
      <c r="L2108" s="14">
        <v>192</v>
      </c>
      <c r="M2108" s="4" t="s">
        <v>870</v>
      </c>
      <c r="N2108" s="4" t="s">
        <v>871</v>
      </c>
      <c r="O2108" s="4" t="s">
        <v>875</v>
      </c>
      <c r="P2108" s="4">
        <v>32</v>
      </c>
      <c r="Q2108" s="4" t="s">
        <v>874</v>
      </c>
      <c r="R2108" s="6">
        <v>27</v>
      </c>
      <c r="S2108" s="4" t="s">
        <v>874</v>
      </c>
      <c r="T2108" s="4">
        <v>415058</v>
      </c>
      <c r="U2108" s="4">
        <v>8415058</v>
      </c>
      <c r="V2108" s="4" t="s">
        <v>409</v>
      </c>
      <c r="W2108" s="4">
        <v>57</v>
      </c>
      <c r="Y2108" s="31">
        <v>0.91991786447638602</v>
      </c>
      <c r="Z2108" s="33">
        <v>2</v>
      </c>
      <c r="AA2108" s="34">
        <v>0.45995893223819301</v>
      </c>
      <c r="AB2108" s="32">
        <v>0.5</v>
      </c>
    </row>
    <row r="2109" spans="6:28" x14ac:dyDescent="0.2">
      <c r="F2109" s="24">
        <v>0.22700000000000001</v>
      </c>
      <c r="G2109" s="18">
        <v>0.78970463963006354</v>
      </c>
      <c r="H2109" s="21" t="s">
        <v>3554</v>
      </c>
      <c r="I2109" s="16">
        <v>0.99934272695453918</v>
      </c>
      <c r="J2109" s="23">
        <v>227</v>
      </c>
      <c r="K2109" s="14">
        <v>1533</v>
      </c>
      <c r="L2109" s="14">
        <v>388</v>
      </c>
      <c r="M2109" s="4" t="s">
        <v>870</v>
      </c>
      <c r="N2109" s="4" t="s">
        <v>871</v>
      </c>
      <c r="O2109" s="4" t="s">
        <v>875</v>
      </c>
      <c r="P2109" s="4">
        <v>32</v>
      </c>
      <c r="Q2109" s="4" t="s">
        <v>874</v>
      </c>
      <c r="R2109" s="6">
        <v>27</v>
      </c>
      <c r="S2109" s="4" t="s">
        <v>874</v>
      </c>
      <c r="T2109" s="4">
        <v>415085</v>
      </c>
      <c r="U2109" s="4">
        <v>8415085</v>
      </c>
      <c r="V2109" s="4" t="s">
        <v>413</v>
      </c>
      <c r="W2109" s="4">
        <v>388</v>
      </c>
      <c r="Y2109" s="31">
        <v>0.89432029795158285</v>
      </c>
      <c r="Z2109" s="33">
        <v>1</v>
      </c>
      <c r="AA2109" s="34">
        <v>0.89432029795158285</v>
      </c>
      <c r="AB2109" s="32">
        <v>1</v>
      </c>
    </row>
    <row r="2110" spans="6:28" x14ac:dyDescent="0.2">
      <c r="F2110" s="24">
        <v>3.2471625766871161E-2</v>
      </c>
      <c r="G2110" s="18">
        <v>2.9178052683598656E-2</v>
      </c>
      <c r="H2110" s="21" t="s">
        <v>3554</v>
      </c>
      <c r="I2110" s="16">
        <v>0.31144399712275955</v>
      </c>
      <c r="J2110" s="23">
        <v>1841</v>
      </c>
      <c r="K2110" s="14">
        <v>5557</v>
      </c>
      <c r="L2110" s="14">
        <v>2608</v>
      </c>
      <c r="M2110" s="4" t="s">
        <v>870</v>
      </c>
      <c r="N2110" s="4" t="s">
        <v>871</v>
      </c>
      <c r="O2110" s="4" t="s">
        <v>875</v>
      </c>
      <c r="P2110" s="4">
        <v>32</v>
      </c>
      <c r="Q2110" s="4" t="s">
        <v>874</v>
      </c>
      <c r="R2110" s="6">
        <v>27</v>
      </c>
      <c r="S2110" s="4" t="s">
        <v>874</v>
      </c>
      <c r="T2110" s="4">
        <v>426097</v>
      </c>
      <c r="U2110" s="4">
        <v>8426097</v>
      </c>
      <c r="V2110" s="4" t="s">
        <v>1060</v>
      </c>
      <c r="W2110" s="4">
        <v>46</v>
      </c>
      <c r="Y2110" s="31">
        <v>0.81601039376374174</v>
      </c>
      <c r="Z2110" s="33">
        <v>5</v>
      </c>
      <c r="AA2110" s="34">
        <v>0.16320207875274834</v>
      </c>
      <c r="AB2110" s="32">
        <v>0.2</v>
      </c>
    </row>
    <row r="2111" spans="6:28" x14ac:dyDescent="0.2">
      <c r="F2111" s="24">
        <v>0.24299999999999999</v>
      </c>
      <c r="G2111" s="18">
        <v>0.89289122559438083</v>
      </c>
      <c r="H2111" s="21" t="s">
        <v>3555</v>
      </c>
      <c r="I2111" s="16">
        <v>0.89289122559438083</v>
      </c>
      <c r="J2111" s="23">
        <v>243</v>
      </c>
      <c r="K2111" s="14">
        <v>1463</v>
      </c>
      <c r="L2111" s="14">
        <v>435</v>
      </c>
      <c r="M2111" s="4" t="s">
        <v>870</v>
      </c>
      <c r="N2111" s="4" t="s">
        <v>871</v>
      </c>
      <c r="O2111" s="4" t="s">
        <v>875</v>
      </c>
      <c r="P2111" s="4">
        <v>32</v>
      </c>
      <c r="Q2111" s="4" t="s">
        <v>874</v>
      </c>
      <c r="R2111" s="6">
        <v>28</v>
      </c>
      <c r="S2111" s="4" t="s">
        <v>874</v>
      </c>
      <c r="T2111" s="4">
        <v>415034</v>
      </c>
      <c r="U2111" s="4">
        <v>8415034</v>
      </c>
      <c r="V2111" s="4" t="s">
        <v>1091</v>
      </c>
      <c r="W2111" s="4">
        <v>435</v>
      </c>
      <c r="Y2111" s="31">
        <v>0.88650163475011678</v>
      </c>
      <c r="Z2111" s="33">
        <v>2</v>
      </c>
      <c r="AA2111" s="34">
        <v>0.44325081737505839</v>
      </c>
      <c r="AB2111" s="32">
        <v>0.5</v>
      </c>
    </row>
    <row r="2112" spans="6:28" x14ac:dyDescent="0.2">
      <c r="F2112" s="24">
        <v>0.12186934543097862</v>
      </c>
      <c r="G2112" s="18">
        <v>0</v>
      </c>
      <c r="H2112" s="21" t="s">
        <v>3556</v>
      </c>
      <c r="I2112" s="16">
        <v>0</v>
      </c>
      <c r="J2112" s="23">
        <v>2966</v>
      </c>
      <c r="K2112" s="14">
        <v>3277</v>
      </c>
      <c r="L2112" s="14">
        <v>7715</v>
      </c>
      <c r="M2112" s="4" t="s">
        <v>870</v>
      </c>
      <c r="N2112" s="4" t="s">
        <v>871</v>
      </c>
      <c r="O2112" s="4" t="s">
        <v>875</v>
      </c>
      <c r="P2112" s="4">
        <v>32</v>
      </c>
      <c r="Q2112" s="4" t="s">
        <v>874</v>
      </c>
      <c r="R2112" s="6">
        <v>30</v>
      </c>
      <c r="S2112" s="4" t="s">
        <v>870</v>
      </c>
      <c r="T2112" s="4">
        <v>415053</v>
      </c>
      <c r="U2112" s="4">
        <v>8415053</v>
      </c>
      <c r="V2112" s="4" t="s">
        <v>1090</v>
      </c>
      <c r="W2112" s="4">
        <v>317</v>
      </c>
      <c r="Y2112" s="31">
        <v>0.78750537326264503</v>
      </c>
      <c r="Z2112" s="33">
        <v>13</v>
      </c>
      <c r="AA2112" s="34">
        <v>6.0577336404818848E-2</v>
      </c>
      <c r="AB2112" s="32">
        <v>7.6923076923076927E-2</v>
      </c>
    </row>
    <row r="2113" spans="6:28" x14ac:dyDescent="0.2">
      <c r="F2113" s="24">
        <v>0.15031834089436164</v>
      </c>
      <c r="G2113" s="18">
        <v>0</v>
      </c>
      <c r="H2113" s="21" t="s">
        <v>3556</v>
      </c>
      <c r="I2113" s="16">
        <v>0</v>
      </c>
      <c r="J2113" s="23">
        <v>2966</v>
      </c>
      <c r="K2113" s="14">
        <v>3277</v>
      </c>
      <c r="L2113" s="14">
        <v>7715</v>
      </c>
      <c r="M2113" s="4" t="s">
        <v>870</v>
      </c>
      <c r="N2113" s="4" t="s">
        <v>871</v>
      </c>
      <c r="O2113" s="4" t="s">
        <v>875</v>
      </c>
      <c r="P2113" s="4">
        <v>32</v>
      </c>
      <c r="Q2113" s="4" t="s">
        <v>874</v>
      </c>
      <c r="R2113" s="6">
        <v>30</v>
      </c>
      <c r="S2113" s="4" t="s">
        <v>872</v>
      </c>
      <c r="T2113" s="4">
        <v>415053</v>
      </c>
      <c r="U2113" s="4">
        <v>8415053</v>
      </c>
      <c r="V2113" s="4" t="s">
        <v>1090</v>
      </c>
      <c r="W2113" s="4">
        <v>391</v>
      </c>
      <c r="Y2113" s="31">
        <v>0.78750537326264503</v>
      </c>
      <c r="Z2113" s="33">
        <v>13</v>
      </c>
      <c r="AA2113" s="34">
        <v>6.0577336404818848E-2</v>
      </c>
      <c r="AB2113" s="32">
        <v>7.6923076923076927E-2</v>
      </c>
    </row>
    <row r="2114" spans="6:28" x14ac:dyDescent="0.2">
      <c r="F2114" s="24">
        <v>0.25027427090084253</v>
      </c>
      <c r="G2114" s="18">
        <v>0</v>
      </c>
      <c r="H2114" s="21" t="s">
        <v>3557</v>
      </c>
      <c r="I2114" s="16">
        <v>0</v>
      </c>
      <c r="J2114" s="23">
        <v>2966</v>
      </c>
      <c r="K2114" s="14">
        <v>3277</v>
      </c>
      <c r="L2114" s="14">
        <v>7715</v>
      </c>
      <c r="M2114" s="4" t="s">
        <v>870</v>
      </c>
      <c r="N2114" s="4" t="s">
        <v>871</v>
      </c>
      <c r="O2114" s="4" t="s">
        <v>875</v>
      </c>
      <c r="P2114" s="4">
        <v>32</v>
      </c>
      <c r="Q2114" s="4" t="s">
        <v>874</v>
      </c>
      <c r="R2114" s="6">
        <v>31</v>
      </c>
      <c r="S2114" s="4" t="s">
        <v>870</v>
      </c>
      <c r="T2114" s="4">
        <v>415053</v>
      </c>
      <c r="U2114" s="4">
        <v>8415053</v>
      </c>
      <c r="V2114" s="4" t="s">
        <v>1090</v>
      </c>
      <c r="W2114" s="4">
        <v>651</v>
      </c>
      <c r="Y2114" s="31">
        <v>0.78750537326264503</v>
      </c>
      <c r="Z2114" s="33">
        <v>13</v>
      </c>
      <c r="AA2114" s="34">
        <v>6.0577336404818848E-2</v>
      </c>
      <c r="AB2114" s="32">
        <v>7.6923076923076927E-2</v>
      </c>
    </row>
    <row r="2115" spans="6:28" x14ac:dyDescent="0.2">
      <c r="F2115" s="24">
        <v>0.18568736228127025</v>
      </c>
      <c r="G2115" s="18">
        <v>0</v>
      </c>
      <c r="H2115" s="21" t="s">
        <v>3557</v>
      </c>
      <c r="I2115" s="16">
        <v>0</v>
      </c>
      <c r="J2115" s="23">
        <v>2966</v>
      </c>
      <c r="K2115" s="14">
        <v>3277</v>
      </c>
      <c r="L2115" s="14">
        <v>7715</v>
      </c>
      <c r="M2115" s="4" t="s">
        <v>870</v>
      </c>
      <c r="N2115" s="4" t="s">
        <v>871</v>
      </c>
      <c r="O2115" s="4" t="s">
        <v>875</v>
      </c>
      <c r="P2115" s="4">
        <v>32</v>
      </c>
      <c r="Q2115" s="4" t="s">
        <v>874</v>
      </c>
      <c r="R2115" s="6">
        <v>31</v>
      </c>
      <c r="S2115" s="4" t="s">
        <v>872</v>
      </c>
      <c r="T2115" s="4">
        <v>415053</v>
      </c>
      <c r="U2115" s="4">
        <v>8415053</v>
      </c>
      <c r="V2115" s="4" t="s">
        <v>1090</v>
      </c>
      <c r="W2115" s="4">
        <v>483</v>
      </c>
      <c r="Y2115" s="31">
        <v>0.78750537326264503</v>
      </c>
      <c r="Z2115" s="33">
        <v>13</v>
      </c>
      <c r="AA2115" s="34">
        <v>6.0577336404818848E-2</v>
      </c>
      <c r="AB2115" s="32">
        <v>7.6923076923076927E-2</v>
      </c>
    </row>
    <row r="2116" spans="6:28" x14ac:dyDescent="0.2">
      <c r="F2116" s="24">
        <v>0.28487440051847052</v>
      </c>
      <c r="G2116" s="18">
        <v>0</v>
      </c>
      <c r="H2116" s="21" t="s">
        <v>3558</v>
      </c>
      <c r="I2116" s="16">
        <v>0</v>
      </c>
      <c r="J2116" s="23">
        <v>2966</v>
      </c>
      <c r="K2116" s="14">
        <v>3277</v>
      </c>
      <c r="L2116" s="14">
        <v>7715</v>
      </c>
      <c r="M2116" s="4" t="s">
        <v>870</v>
      </c>
      <c r="N2116" s="4" t="s">
        <v>871</v>
      </c>
      <c r="O2116" s="4" t="s">
        <v>875</v>
      </c>
      <c r="P2116" s="4">
        <v>32</v>
      </c>
      <c r="Q2116" s="4" t="s">
        <v>870</v>
      </c>
      <c r="R2116" s="6">
        <v>1</v>
      </c>
      <c r="S2116" s="4" t="s">
        <v>870</v>
      </c>
      <c r="T2116" s="4">
        <v>415053</v>
      </c>
      <c r="U2116" s="4">
        <v>8415053</v>
      </c>
      <c r="V2116" s="4" t="s">
        <v>1090</v>
      </c>
      <c r="W2116" s="4">
        <v>741</v>
      </c>
      <c r="Y2116" s="31">
        <v>0.78750537326264503</v>
      </c>
      <c r="Z2116" s="33">
        <v>13</v>
      </c>
      <c r="AA2116" s="34">
        <v>6.0577336404818848E-2</v>
      </c>
      <c r="AB2116" s="32">
        <v>7.6923076923076927E-2</v>
      </c>
    </row>
    <row r="2117" spans="6:28" x14ac:dyDescent="0.2">
      <c r="F2117" s="24">
        <v>0.60665560596241086</v>
      </c>
      <c r="G2117" s="18">
        <v>0</v>
      </c>
      <c r="H2117" s="21" t="s">
        <v>3558</v>
      </c>
      <c r="I2117" s="16">
        <v>0</v>
      </c>
      <c r="J2117" s="23">
        <v>2966</v>
      </c>
      <c r="K2117" s="14">
        <v>3277</v>
      </c>
      <c r="L2117" s="14">
        <v>7715</v>
      </c>
      <c r="M2117" s="4" t="s">
        <v>870</v>
      </c>
      <c r="N2117" s="4" t="s">
        <v>871</v>
      </c>
      <c r="O2117" s="4" t="s">
        <v>875</v>
      </c>
      <c r="P2117" s="4">
        <v>32</v>
      </c>
      <c r="Q2117" s="4" t="s">
        <v>870</v>
      </c>
      <c r="R2117" s="6">
        <v>1</v>
      </c>
      <c r="S2117" s="4" t="s">
        <v>872</v>
      </c>
      <c r="T2117" s="4">
        <v>415053</v>
      </c>
      <c r="U2117" s="4">
        <v>8415053</v>
      </c>
      <c r="V2117" s="4" t="s">
        <v>1090</v>
      </c>
      <c r="W2117" s="4">
        <v>1578</v>
      </c>
      <c r="Y2117" s="31">
        <v>0.78750537326264503</v>
      </c>
      <c r="Z2117" s="33">
        <v>13</v>
      </c>
      <c r="AA2117" s="34">
        <v>6.0577336404818848E-2</v>
      </c>
      <c r="AB2117" s="32">
        <v>7.6923076923076927E-2</v>
      </c>
    </row>
    <row r="2118" spans="6:28" x14ac:dyDescent="0.2">
      <c r="F2118" s="24">
        <v>0.36253246921581339</v>
      </c>
      <c r="G2118" s="18">
        <v>0</v>
      </c>
      <c r="H2118" s="21" t="s">
        <v>3558</v>
      </c>
      <c r="I2118" s="16">
        <v>0</v>
      </c>
      <c r="J2118" s="23">
        <v>2966</v>
      </c>
      <c r="K2118" s="14">
        <v>3277</v>
      </c>
      <c r="L2118" s="14">
        <v>7715</v>
      </c>
      <c r="M2118" s="4" t="s">
        <v>870</v>
      </c>
      <c r="N2118" s="4" t="s">
        <v>871</v>
      </c>
      <c r="O2118" s="4" t="s">
        <v>875</v>
      </c>
      <c r="P2118" s="4">
        <v>32</v>
      </c>
      <c r="Q2118" s="4" t="s">
        <v>870</v>
      </c>
      <c r="R2118" s="6">
        <v>1</v>
      </c>
      <c r="S2118" s="4" t="s">
        <v>873</v>
      </c>
      <c r="T2118" s="4">
        <v>415053</v>
      </c>
      <c r="U2118" s="4">
        <v>8415053</v>
      </c>
      <c r="V2118" s="4" t="s">
        <v>1090</v>
      </c>
      <c r="W2118" s="4">
        <v>943</v>
      </c>
      <c r="Y2118" s="31">
        <v>0.78750537326264503</v>
      </c>
      <c r="Z2118" s="33">
        <v>13</v>
      </c>
      <c r="AA2118" s="34">
        <v>6.0577336404818848E-2</v>
      </c>
      <c r="AB2118" s="32">
        <v>7.6923076923076927E-2</v>
      </c>
    </row>
    <row r="2119" spans="6:28" x14ac:dyDescent="0.2">
      <c r="F2119" s="24">
        <v>0.14570499027867792</v>
      </c>
      <c r="G2119" s="18">
        <v>0</v>
      </c>
      <c r="H2119" s="21" t="s">
        <v>3559</v>
      </c>
      <c r="I2119" s="16">
        <v>0</v>
      </c>
      <c r="J2119" s="23">
        <v>2966</v>
      </c>
      <c r="K2119" s="14">
        <v>3277</v>
      </c>
      <c r="L2119" s="14">
        <v>7715</v>
      </c>
      <c r="M2119" s="4" t="s">
        <v>870</v>
      </c>
      <c r="N2119" s="4" t="s">
        <v>871</v>
      </c>
      <c r="O2119" s="4" t="s">
        <v>875</v>
      </c>
      <c r="P2119" s="4">
        <v>32</v>
      </c>
      <c r="Q2119" s="4" t="s">
        <v>870</v>
      </c>
      <c r="R2119" s="6">
        <v>2</v>
      </c>
      <c r="S2119" s="4" t="s">
        <v>874</v>
      </c>
      <c r="T2119" s="4">
        <v>415053</v>
      </c>
      <c r="U2119" s="4">
        <v>8415053</v>
      </c>
      <c r="V2119" s="4" t="s">
        <v>1090</v>
      </c>
      <c r="W2119" s="4">
        <v>379</v>
      </c>
      <c r="Y2119" s="31">
        <v>0.78750537326264503</v>
      </c>
      <c r="Z2119" s="33">
        <v>13</v>
      </c>
      <c r="AA2119" s="34">
        <v>6.0577336404818848E-2</v>
      </c>
      <c r="AB2119" s="32">
        <v>7.6923076923076927E-2</v>
      </c>
    </row>
    <row r="2120" spans="6:28" x14ac:dyDescent="0.2">
      <c r="F2120" s="24">
        <v>2.03177176719857</v>
      </c>
      <c r="G2120" s="18">
        <v>0</v>
      </c>
      <c r="H2120" s="21" t="s">
        <v>3560</v>
      </c>
      <c r="I2120" s="16">
        <v>0</v>
      </c>
      <c r="J2120" s="23">
        <v>15259</v>
      </c>
      <c r="K2120" s="14">
        <v>9393</v>
      </c>
      <c r="L2120" s="14">
        <v>15103</v>
      </c>
      <c r="M2120" s="4" t="s">
        <v>870</v>
      </c>
      <c r="N2120" s="4" t="s">
        <v>871</v>
      </c>
      <c r="O2120" s="4" t="s">
        <v>875</v>
      </c>
      <c r="P2120" s="4">
        <v>36</v>
      </c>
      <c r="Q2120" s="4" t="s">
        <v>874</v>
      </c>
      <c r="R2120" s="6">
        <v>2</v>
      </c>
      <c r="S2120" s="4" t="s">
        <v>874</v>
      </c>
      <c r="T2120" s="4">
        <v>116049</v>
      </c>
      <c r="U2120" s="4">
        <v>8116049</v>
      </c>
      <c r="V2120" s="4" t="s">
        <v>1092</v>
      </c>
      <c r="W2120" s="4">
        <v>2011</v>
      </c>
      <c r="Y2120" s="31">
        <v>0.61617406615520065</v>
      </c>
      <c r="Z2120" s="33">
        <v>11</v>
      </c>
      <c r="AA2120" s="34">
        <v>5.6015824195927329E-2</v>
      </c>
      <c r="AB2120" s="32">
        <v>9.0909090909090912E-2</v>
      </c>
    </row>
    <row r="2121" spans="6:28" x14ac:dyDescent="0.2">
      <c r="F2121" s="24">
        <v>1.1122312359550564</v>
      </c>
      <c r="G2121" s="18">
        <v>0</v>
      </c>
      <c r="H2121" s="21" t="s">
        <v>3561</v>
      </c>
      <c r="I2121" s="16">
        <v>0</v>
      </c>
      <c r="J2121" s="23">
        <v>3397</v>
      </c>
      <c r="K2121" s="14">
        <v>1818</v>
      </c>
      <c r="L2121" s="14">
        <v>4450</v>
      </c>
      <c r="M2121" s="4" t="s">
        <v>870</v>
      </c>
      <c r="N2121" s="4" t="s">
        <v>871</v>
      </c>
      <c r="O2121" s="4" t="s">
        <v>875</v>
      </c>
      <c r="P2121" s="4">
        <v>36</v>
      </c>
      <c r="Q2121" s="4" t="s">
        <v>874</v>
      </c>
      <c r="R2121" s="6">
        <v>3</v>
      </c>
      <c r="S2121" s="4" t="s">
        <v>874</v>
      </c>
      <c r="T2121" s="4">
        <v>116081</v>
      </c>
      <c r="U2121" s="4">
        <v>8116081</v>
      </c>
      <c r="V2121" s="4" t="s">
        <v>719</v>
      </c>
      <c r="W2121" s="4">
        <v>1457</v>
      </c>
      <c r="Y2121" s="31">
        <v>0.64852560786342472</v>
      </c>
      <c r="Z2121" s="33">
        <v>3</v>
      </c>
      <c r="AA2121" s="34">
        <v>0.21617520262114157</v>
      </c>
      <c r="AB2121" s="32">
        <v>0.33333333333333331</v>
      </c>
    </row>
    <row r="2122" spans="6:28" x14ac:dyDescent="0.2">
      <c r="F2122" s="24">
        <v>0.86</v>
      </c>
      <c r="G2122" s="18">
        <v>0</v>
      </c>
      <c r="H2122" s="21" t="s">
        <v>3562</v>
      </c>
      <c r="I2122" s="16">
        <v>0</v>
      </c>
      <c r="J2122" s="23">
        <v>860</v>
      </c>
      <c r="K2122" s="14">
        <v>657</v>
      </c>
      <c r="L2122" s="14">
        <v>1935</v>
      </c>
      <c r="M2122" s="4" t="s">
        <v>870</v>
      </c>
      <c r="N2122" s="4" t="s">
        <v>871</v>
      </c>
      <c r="O2122" s="4" t="s">
        <v>875</v>
      </c>
      <c r="P2122" s="4">
        <v>36</v>
      </c>
      <c r="Q2122" s="4" t="s">
        <v>874</v>
      </c>
      <c r="R2122" s="6">
        <v>4</v>
      </c>
      <c r="S2122" s="4" t="s">
        <v>874</v>
      </c>
      <c r="T2122" s="4">
        <v>116011</v>
      </c>
      <c r="U2122" s="4">
        <v>8116011</v>
      </c>
      <c r="V2122" s="4" t="s">
        <v>687</v>
      </c>
      <c r="W2122" s="4">
        <v>1935</v>
      </c>
      <c r="Y2122" s="31">
        <v>0.75086906141367327</v>
      </c>
      <c r="Z2122" s="33">
        <v>1</v>
      </c>
      <c r="AA2122" s="34">
        <v>0.75086906141367327</v>
      </c>
      <c r="AB2122" s="32">
        <v>1</v>
      </c>
    </row>
    <row r="2123" spans="6:28" x14ac:dyDescent="0.2">
      <c r="F2123" s="24">
        <v>1.4727108433734939</v>
      </c>
      <c r="G2123" s="18">
        <v>0</v>
      </c>
      <c r="H2123" s="21" t="s">
        <v>3563</v>
      </c>
      <c r="I2123" s="16">
        <v>0</v>
      </c>
      <c r="J2123" s="23">
        <v>2810</v>
      </c>
      <c r="K2123" s="14">
        <v>1840</v>
      </c>
      <c r="L2123" s="14">
        <v>3984</v>
      </c>
      <c r="M2123" s="4" t="s">
        <v>870</v>
      </c>
      <c r="N2123" s="4" t="s">
        <v>871</v>
      </c>
      <c r="O2123" s="4" t="s">
        <v>875</v>
      </c>
      <c r="P2123" s="4">
        <v>36</v>
      </c>
      <c r="Q2123" s="4" t="s">
        <v>874</v>
      </c>
      <c r="R2123" s="6">
        <v>5</v>
      </c>
      <c r="S2123" s="4" t="s">
        <v>874</v>
      </c>
      <c r="T2123" s="4">
        <v>116020</v>
      </c>
      <c r="U2123" s="4">
        <v>8116020</v>
      </c>
      <c r="V2123" s="4" t="s">
        <v>693</v>
      </c>
      <c r="W2123" s="4">
        <v>2088</v>
      </c>
      <c r="Y2123" s="31">
        <v>0.67454250637016444</v>
      </c>
      <c r="Z2123" s="33">
        <v>3</v>
      </c>
      <c r="AA2123" s="34">
        <v>0.22484750212338814</v>
      </c>
      <c r="AB2123" s="32">
        <v>0.33333333333333331</v>
      </c>
    </row>
    <row r="2124" spans="6:28" x14ac:dyDescent="0.2">
      <c r="F2124" s="24">
        <v>0.38228413654618476</v>
      </c>
      <c r="G2124" s="18">
        <v>0</v>
      </c>
      <c r="H2124" s="21" t="s">
        <v>3564</v>
      </c>
      <c r="I2124" s="16">
        <v>0</v>
      </c>
      <c r="J2124" s="23">
        <v>2810</v>
      </c>
      <c r="K2124" s="14">
        <v>1840</v>
      </c>
      <c r="L2124" s="14">
        <v>3984</v>
      </c>
      <c r="M2124" s="4" t="s">
        <v>870</v>
      </c>
      <c r="N2124" s="4" t="s">
        <v>871</v>
      </c>
      <c r="O2124" s="4" t="s">
        <v>875</v>
      </c>
      <c r="P2124" s="4">
        <v>36</v>
      </c>
      <c r="Q2124" s="4" t="s">
        <v>874</v>
      </c>
      <c r="R2124" s="6">
        <v>6</v>
      </c>
      <c r="S2124" s="4" t="s">
        <v>874</v>
      </c>
      <c r="T2124" s="4">
        <v>116020</v>
      </c>
      <c r="U2124" s="4">
        <v>8116020</v>
      </c>
      <c r="V2124" s="4" t="s">
        <v>693</v>
      </c>
      <c r="W2124" s="4">
        <v>542</v>
      </c>
      <c r="Y2124" s="31">
        <v>0.67454250637016444</v>
      </c>
      <c r="Z2124" s="33">
        <v>3</v>
      </c>
      <c r="AA2124" s="34">
        <v>0.22484750212338814</v>
      </c>
      <c r="AB2124" s="32">
        <v>0.33333333333333331</v>
      </c>
    </row>
    <row r="2125" spans="6:28" x14ac:dyDescent="0.2">
      <c r="F2125" s="24">
        <v>1.4878096629213482</v>
      </c>
      <c r="G2125" s="18">
        <v>0</v>
      </c>
      <c r="H2125" s="21" t="s">
        <v>3565</v>
      </c>
      <c r="I2125" s="16">
        <v>0</v>
      </c>
      <c r="J2125" s="23">
        <v>3397</v>
      </c>
      <c r="K2125" s="14">
        <v>1818</v>
      </c>
      <c r="L2125" s="14">
        <v>4450</v>
      </c>
      <c r="M2125" s="4" t="s">
        <v>870</v>
      </c>
      <c r="N2125" s="4" t="s">
        <v>871</v>
      </c>
      <c r="O2125" s="4" t="s">
        <v>875</v>
      </c>
      <c r="P2125" s="4">
        <v>36</v>
      </c>
      <c r="Q2125" s="4" t="s">
        <v>874</v>
      </c>
      <c r="R2125" s="6">
        <v>8</v>
      </c>
      <c r="S2125" s="4" t="s">
        <v>874</v>
      </c>
      <c r="T2125" s="4">
        <v>116081</v>
      </c>
      <c r="U2125" s="4">
        <v>8116081</v>
      </c>
      <c r="V2125" s="4" t="s">
        <v>719</v>
      </c>
      <c r="W2125" s="4">
        <v>1949</v>
      </c>
      <c r="Y2125" s="31">
        <v>0.64852560786342472</v>
      </c>
      <c r="Z2125" s="33">
        <v>3</v>
      </c>
      <c r="AA2125" s="34">
        <v>0.21617520262114157</v>
      </c>
      <c r="AB2125" s="32">
        <v>0.33333333333333331</v>
      </c>
    </row>
    <row r="2126" spans="6:28" x14ac:dyDescent="0.2">
      <c r="F2126" s="24">
        <v>1.3839999999999999</v>
      </c>
      <c r="G2126" s="18">
        <v>0</v>
      </c>
      <c r="H2126" s="21" t="s">
        <v>3566</v>
      </c>
      <c r="I2126" s="16">
        <v>0</v>
      </c>
      <c r="J2126" s="23">
        <v>1384</v>
      </c>
      <c r="K2126" s="14">
        <v>1016</v>
      </c>
      <c r="L2126" s="14">
        <v>1887</v>
      </c>
      <c r="M2126" s="4" t="s">
        <v>870</v>
      </c>
      <c r="N2126" s="4" t="s">
        <v>871</v>
      </c>
      <c r="O2126" s="4" t="s">
        <v>875</v>
      </c>
      <c r="P2126" s="4">
        <v>36</v>
      </c>
      <c r="Q2126" s="4" t="s">
        <v>874</v>
      </c>
      <c r="R2126" s="6">
        <v>9</v>
      </c>
      <c r="S2126" s="4" t="s">
        <v>874</v>
      </c>
      <c r="T2126" s="4">
        <v>116022</v>
      </c>
      <c r="U2126" s="4">
        <v>8116022</v>
      </c>
      <c r="V2126" s="4" t="s">
        <v>694</v>
      </c>
      <c r="W2126" s="4">
        <v>1887</v>
      </c>
      <c r="Y2126" s="31">
        <v>0.67716351761138327</v>
      </c>
      <c r="Z2126" s="33">
        <v>1</v>
      </c>
      <c r="AA2126" s="34">
        <v>0.67716351761138327</v>
      </c>
      <c r="AB2126" s="32">
        <v>1</v>
      </c>
    </row>
    <row r="2127" spans="6:28" x14ac:dyDescent="0.2">
      <c r="F2127" s="24">
        <v>1.0365976296100112</v>
      </c>
      <c r="G2127" s="18">
        <v>0</v>
      </c>
      <c r="H2127" s="21" t="s">
        <v>3567</v>
      </c>
      <c r="I2127" s="16">
        <v>0</v>
      </c>
      <c r="J2127" s="23">
        <v>15259</v>
      </c>
      <c r="K2127" s="14">
        <v>9393</v>
      </c>
      <c r="L2127" s="14">
        <v>15103</v>
      </c>
      <c r="M2127" s="4" t="s">
        <v>870</v>
      </c>
      <c r="N2127" s="4" t="s">
        <v>871</v>
      </c>
      <c r="O2127" s="4" t="s">
        <v>875</v>
      </c>
      <c r="P2127" s="4">
        <v>36</v>
      </c>
      <c r="Q2127" s="4" t="s">
        <v>874</v>
      </c>
      <c r="R2127" s="6">
        <v>10</v>
      </c>
      <c r="S2127" s="4" t="s">
        <v>874</v>
      </c>
      <c r="T2127" s="4">
        <v>116049</v>
      </c>
      <c r="U2127" s="4">
        <v>8116049</v>
      </c>
      <c r="V2127" s="4" t="s">
        <v>1092</v>
      </c>
      <c r="W2127" s="4">
        <v>1026</v>
      </c>
      <c r="Y2127" s="31">
        <v>0.61617406615520065</v>
      </c>
      <c r="Z2127" s="33">
        <v>11</v>
      </c>
      <c r="AA2127" s="34">
        <v>5.6015824195927329E-2</v>
      </c>
      <c r="AB2127" s="32">
        <v>9.0909090909090912E-2</v>
      </c>
    </row>
    <row r="2128" spans="6:28" x14ac:dyDescent="0.2">
      <c r="F2128" s="24">
        <v>0.59799999999999998</v>
      </c>
      <c r="G2128" s="18">
        <v>0</v>
      </c>
      <c r="H2128" s="21" t="s">
        <v>3568</v>
      </c>
      <c r="I2128" s="16">
        <v>0</v>
      </c>
      <c r="J2128" s="23">
        <v>598</v>
      </c>
      <c r="K2128" s="14">
        <v>278</v>
      </c>
      <c r="L2128" s="14">
        <v>1407</v>
      </c>
      <c r="M2128" s="4" t="s">
        <v>870</v>
      </c>
      <c r="N2128" s="4" t="s">
        <v>871</v>
      </c>
      <c r="O2128" s="4" t="s">
        <v>875</v>
      </c>
      <c r="P2128" s="4">
        <v>36</v>
      </c>
      <c r="Q2128" s="4" t="s">
        <v>874</v>
      </c>
      <c r="R2128" s="6">
        <v>11</v>
      </c>
      <c r="S2128" s="4" t="s">
        <v>874</v>
      </c>
      <c r="T2128" s="4">
        <v>116036</v>
      </c>
      <c r="U2128" s="4">
        <v>8116036</v>
      </c>
      <c r="V2128" s="4" t="s">
        <v>698</v>
      </c>
      <c r="W2128" s="4">
        <v>1407</v>
      </c>
      <c r="Y2128" s="31">
        <v>0.73806395094174337</v>
      </c>
      <c r="Z2128" s="33">
        <v>1</v>
      </c>
      <c r="AA2128" s="34">
        <v>0.73806395094174337</v>
      </c>
      <c r="AB2128" s="32">
        <v>1</v>
      </c>
    </row>
    <row r="2129" spans="6:28" x14ac:dyDescent="0.2">
      <c r="F2129" s="24">
        <v>0.95500502008032129</v>
      </c>
      <c r="G2129" s="18">
        <v>0</v>
      </c>
      <c r="H2129" s="21" t="s">
        <v>3569</v>
      </c>
      <c r="I2129" s="16">
        <v>0</v>
      </c>
      <c r="J2129" s="23">
        <v>2810</v>
      </c>
      <c r="K2129" s="14">
        <v>1840</v>
      </c>
      <c r="L2129" s="14">
        <v>3984</v>
      </c>
      <c r="M2129" s="4" t="s">
        <v>870</v>
      </c>
      <c r="N2129" s="4" t="s">
        <v>871</v>
      </c>
      <c r="O2129" s="4" t="s">
        <v>875</v>
      </c>
      <c r="P2129" s="4">
        <v>36</v>
      </c>
      <c r="Q2129" s="4" t="s">
        <v>874</v>
      </c>
      <c r="R2129" s="6">
        <v>12</v>
      </c>
      <c r="S2129" s="4" t="s">
        <v>874</v>
      </c>
      <c r="T2129" s="4">
        <v>116020</v>
      </c>
      <c r="U2129" s="4">
        <v>8116020</v>
      </c>
      <c r="V2129" s="4" t="s">
        <v>693</v>
      </c>
      <c r="W2129" s="4">
        <v>1354</v>
      </c>
      <c r="Y2129" s="31">
        <v>0.67454250637016444</v>
      </c>
      <c r="Z2129" s="33">
        <v>3</v>
      </c>
      <c r="AA2129" s="34">
        <v>0.22484750212338814</v>
      </c>
      <c r="AB2129" s="32">
        <v>0.33333333333333331</v>
      </c>
    </row>
    <row r="2130" spans="6:28" x14ac:dyDescent="0.2">
      <c r="F2130" s="24">
        <v>1.827685294312388</v>
      </c>
      <c r="G2130" s="18">
        <v>0</v>
      </c>
      <c r="H2130" s="21" t="s">
        <v>3570</v>
      </c>
      <c r="I2130" s="16">
        <v>0</v>
      </c>
      <c r="J2130" s="23">
        <v>15259</v>
      </c>
      <c r="K2130" s="14">
        <v>9393</v>
      </c>
      <c r="L2130" s="14">
        <v>15103</v>
      </c>
      <c r="M2130" s="4" t="s">
        <v>870</v>
      </c>
      <c r="N2130" s="4" t="s">
        <v>871</v>
      </c>
      <c r="O2130" s="4" t="s">
        <v>875</v>
      </c>
      <c r="P2130" s="4">
        <v>36</v>
      </c>
      <c r="Q2130" s="4" t="s">
        <v>874</v>
      </c>
      <c r="R2130" s="6">
        <v>13</v>
      </c>
      <c r="S2130" s="4" t="s">
        <v>874</v>
      </c>
      <c r="T2130" s="4">
        <v>116049</v>
      </c>
      <c r="U2130" s="4">
        <v>8116049</v>
      </c>
      <c r="V2130" s="4" t="s">
        <v>1092</v>
      </c>
      <c r="W2130" s="4">
        <v>1809</v>
      </c>
      <c r="Y2130" s="31">
        <v>0.61617406615520065</v>
      </c>
      <c r="Z2130" s="33">
        <v>11</v>
      </c>
      <c r="AA2130" s="34">
        <v>5.6015824195927329E-2</v>
      </c>
      <c r="AB2130" s="32">
        <v>9.0909090909090912E-2</v>
      </c>
    </row>
    <row r="2131" spans="6:28" x14ac:dyDescent="0.2">
      <c r="F2131" s="24">
        <v>1.0409999999999999</v>
      </c>
      <c r="G2131" s="18">
        <v>0</v>
      </c>
      <c r="H2131" s="21" t="s">
        <v>3571</v>
      </c>
      <c r="I2131" s="16">
        <v>0</v>
      </c>
      <c r="J2131" s="23">
        <v>1041</v>
      </c>
      <c r="K2131" s="14">
        <v>752</v>
      </c>
      <c r="L2131" s="14">
        <v>1905</v>
      </c>
      <c r="M2131" s="4" t="s">
        <v>870</v>
      </c>
      <c r="N2131" s="4" t="s">
        <v>871</v>
      </c>
      <c r="O2131" s="4" t="s">
        <v>875</v>
      </c>
      <c r="P2131" s="4">
        <v>36</v>
      </c>
      <c r="Q2131" s="4" t="s">
        <v>874</v>
      </c>
      <c r="R2131" s="6">
        <v>14</v>
      </c>
      <c r="S2131" s="4" t="s">
        <v>874</v>
      </c>
      <c r="T2131" s="4">
        <v>116041</v>
      </c>
      <c r="U2131" s="4">
        <v>8116041</v>
      </c>
      <c r="V2131" s="4" t="s">
        <v>700</v>
      </c>
      <c r="W2131" s="4">
        <v>1905</v>
      </c>
      <c r="Y2131" s="31">
        <v>0.71849648458626281</v>
      </c>
      <c r="Z2131" s="33">
        <v>1</v>
      </c>
      <c r="AA2131" s="34">
        <v>0.71849648458626281</v>
      </c>
      <c r="AB2131" s="32">
        <v>1</v>
      </c>
    </row>
    <row r="2132" spans="6:28" x14ac:dyDescent="0.2">
      <c r="F2132" s="24">
        <v>0.42451455180442371</v>
      </c>
      <c r="G2132" s="18">
        <v>0</v>
      </c>
      <c r="H2132" s="21" t="s">
        <v>3572</v>
      </c>
      <c r="I2132" s="16">
        <v>0</v>
      </c>
      <c r="J2132" s="23">
        <v>427</v>
      </c>
      <c r="K2132" s="14">
        <v>286</v>
      </c>
      <c r="L2132" s="14">
        <v>859</v>
      </c>
      <c r="M2132" s="4" t="s">
        <v>870</v>
      </c>
      <c r="N2132" s="4" t="s">
        <v>871</v>
      </c>
      <c r="O2132" s="4" t="s">
        <v>875</v>
      </c>
      <c r="P2132" s="4">
        <v>36</v>
      </c>
      <c r="Q2132" s="4" t="s">
        <v>874</v>
      </c>
      <c r="R2132" s="6">
        <v>15</v>
      </c>
      <c r="S2132" s="4" t="s">
        <v>874</v>
      </c>
      <c r="T2132" s="4">
        <v>116005</v>
      </c>
      <c r="U2132" s="4">
        <v>8116005</v>
      </c>
      <c r="V2132" s="4" t="s">
        <v>662</v>
      </c>
      <c r="W2132" s="4">
        <v>854</v>
      </c>
      <c r="Y2132" s="31">
        <v>0.72837150127226458</v>
      </c>
      <c r="Z2132" s="33">
        <v>2</v>
      </c>
      <c r="AA2132" s="34">
        <v>0.36418575063613229</v>
      </c>
      <c r="AB2132" s="32">
        <v>0.5</v>
      </c>
    </row>
    <row r="2133" spans="6:28" x14ac:dyDescent="0.2">
      <c r="F2133" s="24">
        <v>2.4854481955762517E-3</v>
      </c>
      <c r="G2133" s="18">
        <v>0</v>
      </c>
      <c r="H2133" s="21" t="s">
        <v>3572</v>
      </c>
      <c r="I2133" s="16">
        <v>0</v>
      </c>
      <c r="J2133" s="23">
        <v>427</v>
      </c>
      <c r="K2133" s="14">
        <v>286</v>
      </c>
      <c r="L2133" s="14">
        <v>859</v>
      </c>
      <c r="M2133" s="4" t="s">
        <v>870</v>
      </c>
      <c r="N2133" s="4" t="s">
        <v>871</v>
      </c>
      <c r="O2133" s="4" t="s">
        <v>875</v>
      </c>
      <c r="P2133" s="4">
        <v>36</v>
      </c>
      <c r="Q2133" s="4" t="s">
        <v>874</v>
      </c>
      <c r="R2133" s="6">
        <v>15</v>
      </c>
      <c r="S2133" s="4" t="s">
        <v>870</v>
      </c>
      <c r="T2133" s="4">
        <v>116005</v>
      </c>
      <c r="U2133" s="4">
        <v>8116005</v>
      </c>
      <c r="V2133" s="4" t="s">
        <v>662</v>
      </c>
      <c r="W2133" s="4">
        <v>5</v>
      </c>
      <c r="Y2133" s="31">
        <v>0.72837150127226458</v>
      </c>
      <c r="Z2133" s="33">
        <v>2</v>
      </c>
      <c r="AA2133" s="34">
        <v>0.36418575063613229</v>
      </c>
      <c r="AB2133" s="32">
        <v>0.5</v>
      </c>
    </row>
    <row r="2134" spans="6:28" x14ac:dyDescent="0.2">
      <c r="F2134" s="24">
        <v>2.6115117719950436</v>
      </c>
      <c r="G2134" s="18">
        <v>0</v>
      </c>
      <c r="H2134" s="21" t="s">
        <v>3573</v>
      </c>
      <c r="I2134" s="16">
        <v>0</v>
      </c>
      <c r="J2134" s="23">
        <v>2618</v>
      </c>
      <c r="K2134" s="14">
        <v>1398</v>
      </c>
      <c r="L2134" s="14">
        <v>2421</v>
      </c>
      <c r="M2134" s="4" t="s">
        <v>870</v>
      </c>
      <c r="N2134" s="4" t="s">
        <v>871</v>
      </c>
      <c r="O2134" s="4" t="s">
        <v>875</v>
      </c>
      <c r="P2134" s="4">
        <v>36</v>
      </c>
      <c r="Q2134" s="4" t="s">
        <v>874</v>
      </c>
      <c r="R2134" s="6">
        <v>16</v>
      </c>
      <c r="S2134" s="4" t="s">
        <v>874</v>
      </c>
      <c r="T2134" s="4">
        <v>116042</v>
      </c>
      <c r="U2134" s="4">
        <v>8116042</v>
      </c>
      <c r="V2134" s="4" t="s">
        <v>701</v>
      </c>
      <c r="W2134" s="4">
        <v>2415</v>
      </c>
      <c r="Y2134" s="31">
        <v>0.59328879913002952</v>
      </c>
      <c r="Z2134" s="33">
        <v>3</v>
      </c>
      <c r="AA2134" s="34">
        <v>0.19776293304334316</v>
      </c>
      <c r="AB2134" s="32">
        <v>0.33333333333333331</v>
      </c>
    </row>
    <row r="2135" spans="6:28" x14ac:dyDescent="0.2">
      <c r="F2135" s="24">
        <v>0.79695910112359547</v>
      </c>
      <c r="G2135" s="18">
        <v>0</v>
      </c>
      <c r="H2135" s="21" t="s">
        <v>3574</v>
      </c>
      <c r="I2135" s="16">
        <v>0</v>
      </c>
      <c r="J2135" s="23">
        <v>3397</v>
      </c>
      <c r="K2135" s="14">
        <v>1818</v>
      </c>
      <c r="L2135" s="14">
        <v>4450</v>
      </c>
      <c r="M2135" s="4" t="s">
        <v>870</v>
      </c>
      <c r="N2135" s="4" t="s">
        <v>871</v>
      </c>
      <c r="O2135" s="4" t="s">
        <v>875</v>
      </c>
      <c r="P2135" s="4">
        <v>36</v>
      </c>
      <c r="Q2135" s="4" t="s">
        <v>874</v>
      </c>
      <c r="R2135" s="6">
        <v>17</v>
      </c>
      <c r="S2135" s="4" t="s">
        <v>874</v>
      </c>
      <c r="T2135" s="4">
        <v>116081</v>
      </c>
      <c r="U2135" s="4">
        <v>8116081</v>
      </c>
      <c r="V2135" s="4" t="s">
        <v>719</v>
      </c>
      <c r="W2135" s="4">
        <v>1044</v>
      </c>
      <c r="Y2135" s="31">
        <v>0.64852560786342472</v>
      </c>
      <c r="Z2135" s="33">
        <v>3</v>
      </c>
      <c r="AA2135" s="34">
        <v>0.21617520262114157</v>
      </c>
      <c r="AB2135" s="32">
        <v>0.33333333333333331</v>
      </c>
    </row>
    <row r="2136" spans="6:28" x14ac:dyDescent="0.2">
      <c r="F2136" s="24">
        <v>1.0296816226183159</v>
      </c>
      <c r="G2136" s="18">
        <v>0</v>
      </c>
      <c r="H2136" s="21" t="s">
        <v>3575</v>
      </c>
      <c r="I2136" s="16">
        <v>0</v>
      </c>
      <c r="J2136" s="23">
        <v>1706</v>
      </c>
      <c r="K2136" s="14">
        <v>1144</v>
      </c>
      <c r="L2136" s="14">
        <v>3254</v>
      </c>
      <c r="M2136" s="4" t="s">
        <v>870</v>
      </c>
      <c r="N2136" s="4" t="s">
        <v>871</v>
      </c>
      <c r="O2136" s="4" t="s">
        <v>875</v>
      </c>
      <c r="P2136" s="4">
        <v>36</v>
      </c>
      <c r="Q2136" s="4" t="s">
        <v>874</v>
      </c>
      <c r="R2136" s="6">
        <v>18</v>
      </c>
      <c r="S2136" s="4" t="s">
        <v>874</v>
      </c>
      <c r="T2136" s="4">
        <v>116046</v>
      </c>
      <c r="U2136" s="4">
        <v>8116046</v>
      </c>
      <c r="V2136" s="4" t="s">
        <v>703</v>
      </c>
      <c r="W2136" s="4">
        <v>1964</v>
      </c>
      <c r="Y2136" s="31">
        <v>0.7205111402359109</v>
      </c>
      <c r="Z2136" s="33">
        <v>3</v>
      </c>
      <c r="AA2136" s="34">
        <v>0.24017038007863697</v>
      </c>
      <c r="AB2136" s="32">
        <v>0.33333333333333331</v>
      </c>
    </row>
    <row r="2137" spans="6:28" x14ac:dyDescent="0.2">
      <c r="F2137" s="24">
        <v>0.51641364474492935</v>
      </c>
      <c r="G2137" s="18">
        <v>0</v>
      </c>
      <c r="H2137" s="21" t="s">
        <v>3575</v>
      </c>
      <c r="I2137" s="16">
        <v>0</v>
      </c>
      <c r="J2137" s="23">
        <v>1706</v>
      </c>
      <c r="K2137" s="14">
        <v>1144</v>
      </c>
      <c r="L2137" s="14">
        <v>3254</v>
      </c>
      <c r="M2137" s="4" t="s">
        <v>870</v>
      </c>
      <c r="N2137" s="4" t="s">
        <v>871</v>
      </c>
      <c r="O2137" s="4" t="s">
        <v>875</v>
      </c>
      <c r="P2137" s="4">
        <v>36</v>
      </c>
      <c r="Q2137" s="4" t="s">
        <v>874</v>
      </c>
      <c r="R2137" s="6">
        <v>18</v>
      </c>
      <c r="S2137" s="4" t="s">
        <v>870</v>
      </c>
      <c r="T2137" s="4">
        <v>116046</v>
      </c>
      <c r="U2137" s="4">
        <v>8116046</v>
      </c>
      <c r="V2137" s="4" t="s">
        <v>703</v>
      </c>
      <c r="W2137" s="4">
        <v>985</v>
      </c>
      <c r="Y2137" s="31">
        <v>0.7205111402359109</v>
      </c>
      <c r="Z2137" s="33">
        <v>3</v>
      </c>
      <c r="AA2137" s="34">
        <v>0.24017038007863697</v>
      </c>
      <c r="AB2137" s="32">
        <v>0.33333333333333331</v>
      </c>
    </row>
    <row r="2138" spans="6:28" x14ac:dyDescent="0.2">
      <c r="F2138" s="24">
        <v>1.3016026655560184</v>
      </c>
      <c r="G2138" s="18">
        <v>0</v>
      </c>
      <c r="H2138" s="21" t="s">
        <v>3576</v>
      </c>
      <c r="I2138" s="16">
        <v>0</v>
      </c>
      <c r="J2138" s="23">
        <v>1742</v>
      </c>
      <c r="K2138" s="14">
        <v>1226</v>
      </c>
      <c r="L2138" s="14">
        <v>2401</v>
      </c>
      <c r="M2138" s="4" t="s">
        <v>870</v>
      </c>
      <c r="N2138" s="4" t="s">
        <v>871</v>
      </c>
      <c r="O2138" s="4" t="s">
        <v>875</v>
      </c>
      <c r="P2138" s="4">
        <v>36</v>
      </c>
      <c r="Q2138" s="4" t="s">
        <v>874</v>
      </c>
      <c r="R2138" s="6">
        <v>20</v>
      </c>
      <c r="S2138" s="4" t="s">
        <v>874</v>
      </c>
      <c r="T2138" s="4">
        <v>116050</v>
      </c>
      <c r="U2138" s="4">
        <v>8116050</v>
      </c>
      <c r="V2138" s="4" t="s">
        <v>706</v>
      </c>
      <c r="W2138" s="4">
        <v>1794</v>
      </c>
      <c r="Y2138" s="31">
        <v>0.67554479418886193</v>
      </c>
      <c r="Z2138" s="33">
        <v>2</v>
      </c>
      <c r="AA2138" s="34">
        <v>0.33777239709443097</v>
      </c>
      <c r="AB2138" s="32">
        <v>0.5</v>
      </c>
    </row>
    <row r="2139" spans="6:28" x14ac:dyDescent="0.2">
      <c r="F2139" s="24">
        <v>0.44039733444398166</v>
      </c>
      <c r="G2139" s="18">
        <v>0</v>
      </c>
      <c r="H2139" s="21" t="s">
        <v>3576</v>
      </c>
      <c r="I2139" s="16">
        <v>0</v>
      </c>
      <c r="J2139" s="23">
        <v>1742</v>
      </c>
      <c r="K2139" s="14">
        <v>1226</v>
      </c>
      <c r="L2139" s="14">
        <v>2401</v>
      </c>
      <c r="M2139" s="4" t="s">
        <v>870</v>
      </c>
      <c r="N2139" s="4" t="s">
        <v>871</v>
      </c>
      <c r="O2139" s="4" t="s">
        <v>875</v>
      </c>
      <c r="P2139" s="4">
        <v>36</v>
      </c>
      <c r="Q2139" s="4" t="s">
        <v>874</v>
      </c>
      <c r="R2139" s="6">
        <v>20</v>
      </c>
      <c r="S2139" s="4" t="s">
        <v>872</v>
      </c>
      <c r="T2139" s="4">
        <v>116050</v>
      </c>
      <c r="U2139" s="4">
        <v>8116050</v>
      </c>
      <c r="V2139" s="4" t="s">
        <v>706</v>
      </c>
      <c r="W2139" s="4">
        <v>607</v>
      </c>
      <c r="Y2139" s="31">
        <v>0.67554479418886193</v>
      </c>
      <c r="Z2139" s="33">
        <v>2</v>
      </c>
      <c r="AA2139" s="34">
        <v>0.33777239709443097</v>
      </c>
      <c r="AB2139" s="32">
        <v>0.5</v>
      </c>
    </row>
    <row r="2140" spans="6:28" x14ac:dyDescent="0.2">
      <c r="F2140" s="24">
        <v>1.3437376680129776</v>
      </c>
      <c r="G2140" s="18">
        <v>0</v>
      </c>
      <c r="H2140" s="21" t="s">
        <v>3577</v>
      </c>
      <c r="I2140" s="16">
        <v>0</v>
      </c>
      <c r="J2140" s="23">
        <v>15259</v>
      </c>
      <c r="K2140" s="14">
        <v>9393</v>
      </c>
      <c r="L2140" s="14">
        <v>15103</v>
      </c>
      <c r="M2140" s="4" t="s">
        <v>870</v>
      </c>
      <c r="N2140" s="4" t="s">
        <v>871</v>
      </c>
      <c r="O2140" s="4" t="s">
        <v>875</v>
      </c>
      <c r="P2140" s="4">
        <v>36</v>
      </c>
      <c r="Q2140" s="4" t="s">
        <v>874</v>
      </c>
      <c r="R2140" s="6">
        <v>21</v>
      </c>
      <c r="S2140" s="4" t="s">
        <v>874</v>
      </c>
      <c r="T2140" s="4">
        <v>116049</v>
      </c>
      <c r="U2140" s="4">
        <v>8116049</v>
      </c>
      <c r="V2140" s="4" t="s">
        <v>1092</v>
      </c>
      <c r="W2140" s="4">
        <v>1330</v>
      </c>
      <c r="Y2140" s="31">
        <v>0.61617406615520065</v>
      </c>
      <c r="Z2140" s="33">
        <v>11</v>
      </c>
      <c r="AA2140" s="34">
        <v>5.6015824195927329E-2</v>
      </c>
      <c r="AB2140" s="32">
        <v>9.0909090909090912E-2</v>
      </c>
    </row>
    <row r="2141" spans="6:28" x14ac:dyDescent="0.2">
      <c r="F2141" s="24">
        <v>0.622</v>
      </c>
      <c r="G2141" s="18">
        <v>0</v>
      </c>
      <c r="H2141" s="21" t="s">
        <v>3578</v>
      </c>
      <c r="I2141" s="16">
        <v>0</v>
      </c>
      <c r="J2141" s="23">
        <v>622</v>
      </c>
      <c r="K2141" s="14">
        <v>316</v>
      </c>
      <c r="L2141" s="14">
        <v>889</v>
      </c>
      <c r="M2141" s="4" t="s">
        <v>870</v>
      </c>
      <c r="N2141" s="4" t="s">
        <v>871</v>
      </c>
      <c r="O2141" s="4" t="s">
        <v>875</v>
      </c>
      <c r="P2141" s="4">
        <v>36</v>
      </c>
      <c r="Q2141" s="4" t="s">
        <v>874</v>
      </c>
      <c r="R2141" s="6">
        <v>22</v>
      </c>
      <c r="S2141" s="4" t="s">
        <v>874</v>
      </c>
      <c r="T2141" s="4">
        <v>116063</v>
      </c>
      <c r="U2141" s="4">
        <v>8116063</v>
      </c>
      <c r="V2141" s="4" t="s">
        <v>711</v>
      </c>
      <c r="W2141" s="4">
        <v>889</v>
      </c>
      <c r="Y2141" s="31">
        <v>0.65955117679255615</v>
      </c>
      <c r="Z2141" s="33">
        <v>1</v>
      </c>
      <c r="AA2141" s="34">
        <v>0.65955117679255615</v>
      </c>
      <c r="AB2141" s="32">
        <v>1</v>
      </c>
    </row>
    <row r="2142" spans="6:28" x14ac:dyDescent="0.2">
      <c r="F2142" s="24">
        <v>0.51700000000000002</v>
      </c>
      <c r="G2142" s="18">
        <v>0</v>
      </c>
      <c r="H2142" s="21" t="s">
        <v>3579</v>
      </c>
      <c r="I2142" s="16">
        <v>0</v>
      </c>
      <c r="J2142" s="23">
        <v>517</v>
      </c>
      <c r="K2142" s="14">
        <v>368</v>
      </c>
      <c r="L2142" s="14">
        <v>1010</v>
      </c>
      <c r="M2142" s="4" t="s">
        <v>870</v>
      </c>
      <c r="N2142" s="4" t="s">
        <v>871</v>
      </c>
      <c r="O2142" s="4" t="s">
        <v>875</v>
      </c>
      <c r="P2142" s="4">
        <v>36</v>
      </c>
      <c r="Q2142" s="4" t="s">
        <v>874</v>
      </c>
      <c r="R2142" s="6">
        <v>23</v>
      </c>
      <c r="S2142" s="4" t="s">
        <v>874</v>
      </c>
      <c r="T2142" s="4">
        <v>116006</v>
      </c>
      <c r="U2142" s="4">
        <v>8116006</v>
      </c>
      <c r="V2142" s="4" t="s">
        <v>684</v>
      </c>
      <c r="W2142" s="4">
        <v>1010</v>
      </c>
      <c r="Y2142" s="31">
        <v>0.72717678100263849</v>
      </c>
      <c r="Z2142" s="33">
        <v>1</v>
      </c>
      <c r="AA2142" s="34">
        <v>0.72717678100263849</v>
      </c>
      <c r="AB2142" s="32">
        <v>1</v>
      </c>
    </row>
    <row r="2143" spans="6:28" x14ac:dyDescent="0.2">
      <c r="F2143" s="24">
        <v>1.462</v>
      </c>
      <c r="G2143" s="18">
        <v>0</v>
      </c>
      <c r="H2143" s="21" t="s">
        <v>3580</v>
      </c>
      <c r="I2143" s="16">
        <v>0</v>
      </c>
      <c r="J2143" s="23">
        <v>1462</v>
      </c>
      <c r="K2143" s="14">
        <v>1118</v>
      </c>
      <c r="L2143" s="14">
        <v>2081</v>
      </c>
      <c r="M2143" s="4" t="s">
        <v>870</v>
      </c>
      <c r="N2143" s="4" t="s">
        <v>871</v>
      </c>
      <c r="O2143" s="4" t="s">
        <v>875</v>
      </c>
      <c r="P2143" s="4">
        <v>36</v>
      </c>
      <c r="Q2143" s="4" t="s">
        <v>874</v>
      </c>
      <c r="R2143" s="6">
        <v>25</v>
      </c>
      <c r="S2143" s="4" t="s">
        <v>874</v>
      </c>
      <c r="T2143" s="4">
        <v>116068</v>
      </c>
      <c r="U2143" s="4">
        <v>8116068</v>
      </c>
      <c r="V2143" s="4" t="s">
        <v>712</v>
      </c>
      <c r="W2143" s="4">
        <v>2081</v>
      </c>
      <c r="Y2143" s="31">
        <v>0.68633340484874494</v>
      </c>
      <c r="Z2143" s="33">
        <v>1</v>
      </c>
      <c r="AA2143" s="34">
        <v>0.68633340484874494</v>
      </c>
      <c r="AB2143" s="32">
        <v>1</v>
      </c>
    </row>
    <row r="2144" spans="6:28" x14ac:dyDescent="0.2">
      <c r="F2144" s="24">
        <v>9.6629921259842516E-2</v>
      </c>
      <c r="G2144" s="18">
        <v>0</v>
      </c>
      <c r="H2144" s="21" t="s">
        <v>3581</v>
      </c>
      <c r="I2144" s="16">
        <v>0</v>
      </c>
      <c r="J2144" s="23">
        <v>6136</v>
      </c>
      <c r="K2144" s="14">
        <v>3957</v>
      </c>
      <c r="L2144" s="14">
        <v>5461</v>
      </c>
      <c r="M2144" s="4" t="s">
        <v>870</v>
      </c>
      <c r="N2144" s="4" t="s">
        <v>871</v>
      </c>
      <c r="O2144" s="4" t="s">
        <v>875</v>
      </c>
      <c r="P2144" s="4">
        <v>36</v>
      </c>
      <c r="Q2144" s="4" t="s">
        <v>874</v>
      </c>
      <c r="R2144" s="6">
        <v>27</v>
      </c>
      <c r="S2144" s="4" t="s">
        <v>874</v>
      </c>
      <c r="T2144" s="4">
        <v>116071</v>
      </c>
      <c r="U2144" s="4">
        <v>8116071</v>
      </c>
      <c r="V2144" s="4" t="s">
        <v>714</v>
      </c>
      <c r="W2144" s="4">
        <v>86</v>
      </c>
      <c r="Y2144" s="31">
        <v>0.60550340748360554</v>
      </c>
      <c r="Z2144" s="33">
        <v>5</v>
      </c>
      <c r="AA2144" s="34">
        <v>0.12110068149672111</v>
      </c>
      <c r="AB2144" s="32">
        <v>0.2</v>
      </c>
    </row>
    <row r="2145" spans="6:28" x14ac:dyDescent="0.2">
      <c r="F2145" s="24">
        <v>1.4325729131746563</v>
      </c>
      <c r="G2145" s="18">
        <v>0</v>
      </c>
      <c r="H2145" s="21" t="s">
        <v>3582</v>
      </c>
      <c r="I2145" s="16">
        <v>0</v>
      </c>
      <c r="J2145" s="23">
        <v>2155</v>
      </c>
      <c r="K2145" s="14">
        <v>1088</v>
      </c>
      <c r="L2145" s="14">
        <v>2983</v>
      </c>
      <c r="M2145" s="4" t="s">
        <v>870</v>
      </c>
      <c r="N2145" s="4" t="s">
        <v>871</v>
      </c>
      <c r="O2145" s="4" t="s">
        <v>875</v>
      </c>
      <c r="P2145" s="4">
        <v>36</v>
      </c>
      <c r="Q2145" s="4" t="s">
        <v>874</v>
      </c>
      <c r="R2145" s="6">
        <v>28</v>
      </c>
      <c r="S2145" s="4" t="s">
        <v>874</v>
      </c>
      <c r="T2145" s="4">
        <v>116073</v>
      </c>
      <c r="U2145" s="4">
        <v>8116073</v>
      </c>
      <c r="V2145" s="4" t="s">
        <v>716</v>
      </c>
      <c r="W2145" s="4">
        <v>1983</v>
      </c>
      <c r="Y2145" s="31">
        <v>0.65387086411821393</v>
      </c>
      <c r="Z2145" s="33">
        <v>2</v>
      </c>
      <c r="AA2145" s="34">
        <v>0.32693543205910697</v>
      </c>
      <c r="AB2145" s="32">
        <v>0.5</v>
      </c>
    </row>
    <row r="2146" spans="6:28" x14ac:dyDescent="0.2">
      <c r="F2146" s="24">
        <v>0.72242708682534362</v>
      </c>
      <c r="G2146" s="18">
        <v>0</v>
      </c>
      <c r="H2146" s="21" t="s">
        <v>3582</v>
      </c>
      <c r="I2146" s="16">
        <v>0</v>
      </c>
      <c r="J2146" s="23">
        <v>2155</v>
      </c>
      <c r="K2146" s="14">
        <v>1088</v>
      </c>
      <c r="L2146" s="14">
        <v>2983</v>
      </c>
      <c r="M2146" s="4" t="s">
        <v>870</v>
      </c>
      <c r="N2146" s="4" t="s">
        <v>871</v>
      </c>
      <c r="O2146" s="4" t="s">
        <v>875</v>
      </c>
      <c r="P2146" s="4">
        <v>36</v>
      </c>
      <c r="Q2146" s="4" t="s">
        <v>874</v>
      </c>
      <c r="R2146" s="6">
        <v>28</v>
      </c>
      <c r="S2146" s="4" t="s">
        <v>872</v>
      </c>
      <c r="T2146" s="4">
        <v>116073</v>
      </c>
      <c r="U2146" s="4">
        <v>8116073</v>
      </c>
      <c r="V2146" s="4" t="s">
        <v>716</v>
      </c>
      <c r="W2146" s="4">
        <v>1000</v>
      </c>
      <c r="Y2146" s="31">
        <v>0.65387086411821393</v>
      </c>
      <c r="Z2146" s="33">
        <v>2</v>
      </c>
      <c r="AA2146" s="34">
        <v>0.32693543205910697</v>
      </c>
      <c r="AB2146" s="32">
        <v>0.5</v>
      </c>
    </row>
    <row r="2147" spans="6:28" x14ac:dyDescent="0.2">
      <c r="F2147" s="24">
        <v>1.2457357478646627</v>
      </c>
      <c r="G2147" s="18">
        <v>0</v>
      </c>
      <c r="H2147" s="21" t="s">
        <v>3583</v>
      </c>
      <c r="I2147" s="16">
        <v>0</v>
      </c>
      <c r="J2147" s="23">
        <v>15259</v>
      </c>
      <c r="K2147" s="14">
        <v>9393</v>
      </c>
      <c r="L2147" s="14">
        <v>15103</v>
      </c>
      <c r="M2147" s="4" t="s">
        <v>870</v>
      </c>
      <c r="N2147" s="4" t="s">
        <v>871</v>
      </c>
      <c r="O2147" s="4" t="s">
        <v>875</v>
      </c>
      <c r="P2147" s="4">
        <v>36</v>
      </c>
      <c r="Q2147" s="4" t="s">
        <v>874</v>
      </c>
      <c r="R2147" s="6">
        <v>29</v>
      </c>
      <c r="S2147" s="4" t="s">
        <v>874</v>
      </c>
      <c r="T2147" s="4">
        <v>116049</v>
      </c>
      <c r="U2147" s="4">
        <v>8116049</v>
      </c>
      <c r="V2147" s="4" t="s">
        <v>1092</v>
      </c>
      <c r="W2147" s="4">
        <v>1233</v>
      </c>
      <c r="Y2147" s="31">
        <v>0.61617406615520065</v>
      </c>
      <c r="Z2147" s="33">
        <v>11</v>
      </c>
      <c r="AA2147" s="34">
        <v>5.6015824195927329E-2</v>
      </c>
      <c r="AB2147" s="32">
        <v>9.0909090909090912E-2</v>
      </c>
    </row>
    <row r="2148" spans="6:28" x14ac:dyDescent="0.2">
      <c r="F2148" s="24">
        <v>0.78502569026021318</v>
      </c>
      <c r="G2148" s="18">
        <v>0</v>
      </c>
      <c r="H2148" s="21" t="s">
        <v>3584</v>
      </c>
      <c r="I2148" s="16">
        <v>0</v>
      </c>
      <c r="J2148" s="23">
        <v>15259</v>
      </c>
      <c r="K2148" s="14">
        <v>9393</v>
      </c>
      <c r="L2148" s="14">
        <v>15103</v>
      </c>
      <c r="M2148" s="4" t="s">
        <v>870</v>
      </c>
      <c r="N2148" s="4" t="s">
        <v>871</v>
      </c>
      <c r="O2148" s="4" t="s">
        <v>875</v>
      </c>
      <c r="P2148" s="4">
        <v>36</v>
      </c>
      <c r="Q2148" s="4" t="s">
        <v>870</v>
      </c>
      <c r="R2148" s="6">
        <v>1</v>
      </c>
      <c r="S2148" s="4" t="s">
        <v>870</v>
      </c>
      <c r="T2148" s="4">
        <v>116049</v>
      </c>
      <c r="U2148" s="4">
        <v>8116049</v>
      </c>
      <c r="V2148" s="4" t="s">
        <v>1092</v>
      </c>
      <c r="W2148" s="4">
        <v>777</v>
      </c>
      <c r="Y2148" s="31">
        <v>0.61617406615520065</v>
      </c>
      <c r="Z2148" s="33">
        <v>11</v>
      </c>
      <c r="AA2148" s="34">
        <v>5.6015824195927329E-2</v>
      </c>
      <c r="AB2148" s="32">
        <v>9.0909090909090912E-2</v>
      </c>
    </row>
    <row r="2149" spans="6:28" x14ac:dyDescent="0.2">
      <c r="F2149" s="24">
        <v>1.7599932463748924</v>
      </c>
      <c r="G2149" s="18">
        <v>0</v>
      </c>
      <c r="H2149" s="21" t="s">
        <v>3584</v>
      </c>
      <c r="I2149" s="16">
        <v>0</v>
      </c>
      <c r="J2149" s="23">
        <v>15259</v>
      </c>
      <c r="K2149" s="14">
        <v>9393</v>
      </c>
      <c r="L2149" s="14">
        <v>15103</v>
      </c>
      <c r="M2149" s="4" t="s">
        <v>870</v>
      </c>
      <c r="N2149" s="4" t="s">
        <v>871</v>
      </c>
      <c r="O2149" s="4" t="s">
        <v>875</v>
      </c>
      <c r="P2149" s="4">
        <v>36</v>
      </c>
      <c r="Q2149" s="4" t="s">
        <v>870</v>
      </c>
      <c r="R2149" s="6">
        <v>1</v>
      </c>
      <c r="S2149" s="4" t="s">
        <v>872</v>
      </c>
      <c r="T2149" s="4">
        <v>116049</v>
      </c>
      <c r="U2149" s="4">
        <v>8116049</v>
      </c>
      <c r="V2149" s="4" t="s">
        <v>1092</v>
      </c>
      <c r="W2149" s="4">
        <v>1742</v>
      </c>
      <c r="Y2149" s="31">
        <v>0.61617406615520065</v>
      </c>
      <c r="Z2149" s="33">
        <v>11</v>
      </c>
      <c r="AA2149" s="34">
        <v>5.6015824195927329E-2</v>
      </c>
      <c r="AB2149" s="32">
        <v>9.0909090909090912E-2</v>
      </c>
    </row>
    <row r="2150" spans="6:28" x14ac:dyDescent="0.2">
      <c r="F2150" s="24">
        <v>0.55972230682645829</v>
      </c>
      <c r="G2150" s="18">
        <v>0</v>
      </c>
      <c r="H2150" s="21" t="s">
        <v>3584</v>
      </c>
      <c r="I2150" s="16">
        <v>0</v>
      </c>
      <c r="J2150" s="23">
        <v>15259</v>
      </c>
      <c r="K2150" s="14">
        <v>9393</v>
      </c>
      <c r="L2150" s="14">
        <v>15103</v>
      </c>
      <c r="M2150" s="4" t="s">
        <v>870</v>
      </c>
      <c r="N2150" s="4" t="s">
        <v>871</v>
      </c>
      <c r="O2150" s="4" t="s">
        <v>875</v>
      </c>
      <c r="P2150" s="4">
        <v>36</v>
      </c>
      <c r="Q2150" s="4" t="s">
        <v>870</v>
      </c>
      <c r="R2150" s="6">
        <v>1</v>
      </c>
      <c r="S2150" s="4" t="s">
        <v>873</v>
      </c>
      <c r="T2150" s="4">
        <v>116049</v>
      </c>
      <c r="U2150" s="4">
        <v>8116049</v>
      </c>
      <c r="V2150" s="4" t="s">
        <v>1092</v>
      </c>
      <c r="W2150" s="4">
        <v>554</v>
      </c>
      <c r="Y2150" s="31">
        <v>0.61617406615520065</v>
      </c>
      <c r="Z2150" s="33">
        <v>11</v>
      </c>
      <c r="AA2150" s="34">
        <v>5.6015824195927329E-2</v>
      </c>
      <c r="AB2150" s="32">
        <v>9.0909090909090912E-2</v>
      </c>
    </row>
    <row r="2151" spans="6:28" x14ac:dyDescent="0.2">
      <c r="F2151" s="24">
        <v>1.7529209428590344</v>
      </c>
      <c r="G2151" s="18">
        <v>0</v>
      </c>
      <c r="H2151" s="21" t="s">
        <v>3585</v>
      </c>
      <c r="I2151" s="16">
        <v>0</v>
      </c>
      <c r="J2151" s="23">
        <v>15259</v>
      </c>
      <c r="K2151" s="14">
        <v>9393</v>
      </c>
      <c r="L2151" s="14">
        <v>15103</v>
      </c>
      <c r="M2151" s="4" t="s">
        <v>870</v>
      </c>
      <c r="N2151" s="4" t="s">
        <v>871</v>
      </c>
      <c r="O2151" s="4" t="s">
        <v>875</v>
      </c>
      <c r="P2151" s="4">
        <v>36</v>
      </c>
      <c r="Q2151" s="4" t="s">
        <v>870</v>
      </c>
      <c r="R2151" s="6">
        <v>30</v>
      </c>
      <c r="S2151" s="4" t="s">
        <v>874</v>
      </c>
      <c r="T2151" s="4">
        <v>116049</v>
      </c>
      <c r="U2151" s="4">
        <v>8116049</v>
      </c>
      <c r="V2151" s="4" t="s">
        <v>1092</v>
      </c>
      <c r="W2151" s="4">
        <v>1735</v>
      </c>
      <c r="Y2151" s="31">
        <v>0.61617406615520065</v>
      </c>
      <c r="Z2151" s="33">
        <v>11</v>
      </c>
      <c r="AA2151" s="34">
        <v>5.6015824195927329E-2</v>
      </c>
      <c r="AB2151" s="32">
        <v>9.0909090909090912E-2</v>
      </c>
    </row>
    <row r="2152" spans="6:28" x14ac:dyDescent="0.2">
      <c r="F2152" s="24">
        <v>1.5569171025624049</v>
      </c>
      <c r="G2152" s="18">
        <v>0</v>
      </c>
      <c r="H2152" s="21" t="s">
        <v>3586</v>
      </c>
      <c r="I2152" s="16">
        <v>0</v>
      </c>
      <c r="J2152" s="23">
        <v>15259</v>
      </c>
      <c r="K2152" s="14">
        <v>9393</v>
      </c>
      <c r="L2152" s="14">
        <v>15103</v>
      </c>
      <c r="M2152" s="4" t="s">
        <v>870</v>
      </c>
      <c r="N2152" s="4" t="s">
        <v>871</v>
      </c>
      <c r="O2152" s="4" t="s">
        <v>875</v>
      </c>
      <c r="P2152" s="4">
        <v>36</v>
      </c>
      <c r="Q2152" s="4" t="s">
        <v>870</v>
      </c>
      <c r="R2152" s="6">
        <v>31</v>
      </c>
      <c r="S2152" s="4" t="s">
        <v>874</v>
      </c>
      <c r="T2152" s="4">
        <v>116049</v>
      </c>
      <c r="U2152" s="4">
        <v>8116049</v>
      </c>
      <c r="V2152" s="4" t="s">
        <v>1092</v>
      </c>
      <c r="W2152" s="4">
        <v>1541</v>
      </c>
      <c r="Y2152" s="31">
        <v>0.61617406615520065</v>
      </c>
      <c r="Z2152" s="33">
        <v>11</v>
      </c>
      <c r="AA2152" s="34">
        <v>5.6015824195927329E-2</v>
      </c>
      <c r="AB2152" s="32">
        <v>9.0909090909090912E-2</v>
      </c>
    </row>
    <row r="2153" spans="6:28" x14ac:dyDescent="0.2">
      <c r="F2153" s="24">
        <v>1.3588926041183873</v>
      </c>
      <c r="G2153" s="18">
        <v>0</v>
      </c>
      <c r="H2153" s="21" t="s">
        <v>3587</v>
      </c>
      <c r="I2153" s="16">
        <v>0</v>
      </c>
      <c r="J2153" s="23">
        <v>15259</v>
      </c>
      <c r="K2153" s="14">
        <v>9393</v>
      </c>
      <c r="L2153" s="14">
        <v>15103</v>
      </c>
      <c r="M2153" s="4" t="s">
        <v>870</v>
      </c>
      <c r="N2153" s="4" t="s">
        <v>871</v>
      </c>
      <c r="O2153" s="4" t="s">
        <v>875</v>
      </c>
      <c r="P2153" s="4">
        <v>36</v>
      </c>
      <c r="Q2153" s="4" t="s">
        <v>870</v>
      </c>
      <c r="R2153" s="6">
        <v>32</v>
      </c>
      <c r="S2153" s="4" t="s">
        <v>874</v>
      </c>
      <c r="T2153" s="4">
        <v>116049</v>
      </c>
      <c r="U2153" s="4">
        <v>8116049</v>
      </c>
      <c r="V2153" s="4" t="s">
        <v>1092</v>
      </c>
      <c r="W2153" s="4">
        <v>1345</v>
      </c>
      <c r="Y2153" s="31">
        <v>0.61617406615520065</v>
      </c>
      <c r="Z2153" s="33">
        <v>11</v>
      </c>
      <c r="AA2153" s="34">
        <v>5.6015824195927329E-2</v>
      </c>
      <c r="AB2153" s="32">
        <v>9.0909090909090912E-2</v>
      </c>
    </row>
    <row r="2154" spans="6:28" x14ac:dyDescent="0.2">
      <c r="F2154" s="24">
        <v>1.1640534700604286</v>
      </c>
      <c r="G2154" s="18">
        <v>0</v>
      </c>
      <c r="H2154" s="21" t="s">
        <v>3588</v>
      </c>
      <c r="I2154" s="16">
        <v>0</v>
      </c>
      <c r="J2154" s="23">
        <v>6136</v>
      </c>
      <c r="K2154" s="14">
        <v>3957</v>
      </c>
      <c r="L2154" s="14">
        <v>5461</v>
      </c>
      <c r="M2154" s="4" t="s">
        <v>870</v>
      </c>
      <c r="N2154" s="4" t="s">
        <v>871</v>
      </c>
      <c r="O2154" s="4" t="s">
        <v>875</v>
      </c>
      <c r="P2154" s="4">
        <v>36</v>
      </c>
      <c r="Q2154" s="4" t="s">
        <v>872</v>
      </c>
      <c r="R2154" s="6">
        <v>34</v>
      </c>
      <c r="S2154" s="4" t="s">
        <v>870</v>
      </c>
      <c r="T2154" s="4">
        <v>116071</v>
      </c>
      <c r="U2154" s="4">
        <v>8116071</v>
      </c>
      <c r="V2154" s="4" t="s">
        <v>714</v>
      </c>
      <c r="W2154" s="4">
        <v>1036</v>
      </c>
      <c r="Y2154" s="31">
        <v>0.60550340748360554</v>
      </c>
      <c r="Z2154" s="33">
        <v>5</v>
      </c>
      <c r="AA2154" s="34">
        <v>0.12110068149672111</v>
      </c>
      <c r="AB2154" s="32">
        <v>0.2</v>
      </c>
    </row>
    <row r="2155" spans="6:28" x14ac:dyDescent="0.2">
      <c r="F2155" s="24">
        <v>0.86629848013184407</v>
      </c>
      <c r="G2155" s="18">
        <v>0</v>
      </c>
      <c r="H2155" s="21" t="s">
        <v>3588</v>
      </c>
      <c r="I2155" s="16">
        <v>0</v>
      </c>
      <c r="J2155" s="23">
        <v>6136</v>
      </c>
      <c r="K2155" s="14">
        <v>3957</v>
      </c>
      <c r="L2155" s="14">
        <v>5461</v>
      </c>
      <c r="M2155" s="4" t="s">
        <v>870</v>
      </c>
      <c r="N2155" s="4" t="s">
        <v>871</v>
      </c>
      <c r="O2155" s="4" t="s">
        <v>875</v>
      </c>
      <c r="P2155" s="4">
        <v>36</v>
      </c>
      <c r="Q2155" s="4" t="s">
        <v>872</v>
      </c>
      <c r="R2155" s="6">
        <v>34</v>
      </c>
      <c r="S2155" s="4" t="s">
        <v>872</v>
      </c>
      <c r="T2155" s="4">
        <v>116071</v>
      </c>
      <c r="U2155" s="4">
        <v>8116071</v>
      </c>
      <c r="V2155" s="4" t="s">
        <v>714</v>
      </c>
      <c r="W2155" s="4">
        <v>771</v>
      </c>
      <c r="Y2155" s="31">
        <v>0.60550340748360554</v>
      </c>
      <c r="Z2155" s="33">
        <v>5</v>
      </c>
      <c r="AA2155" s="34">
        <v>0.12110068149672111</v>
      </c>
      <c r="AB2155" s="32">
        <v>0.2</v>
      </c>
    </row>
    <row r="2156" spans="6:28" x14ac:dyDescent="0.2">
      <c r="F2156" s="24">
        <v>1.838215711408167</v>
      </c>
      <c r="G2156" s="18">
        <v>0</v>
      </c>
      <c r="H2156" s="21" t="s">
        <v>3588</v>
      </c>
      <c r="I2156" s="16">
        <v>0</v>
      </c>
      <c r="J2156" s="23">
        <v>6136</v>
      </c>
      <c r="K2156" s="14">
        <v>3957</v>
      </c>
      <c r="L2156" s="14">
        <v>5461</v>
      </c>
      <c r="M2156" s="4" t="s">
        <v>870</v>
      </c>
      <c r="N2156" s="4" t="s">
        <v>871</v>
      </c>
      <c r="O2156" s="4" t="s">
        <v>875</v>
      </c>
      <c r="P2156" s="4">
        <v>36</v>
      </c>
      <c r="Q2156" s="4" t="s">
        <v>872</v>
      </c>
      <c r="R2156" s="6">
        <v>34</v>
      </c>
      <c r="S2156" s="4" t="s">
        <v>873</v>
      </c>
      <c r="T2156" s="4">
        <v>116071</v>
      </c>
      <c r="U2156" s="4">
        <v>8116071</v>
      </c>
      <c r="V2156" s="4" t="s">
        <v>714</v>
      </c>
      <c r="W2156" s="4">
        <v>1636</v>
      </c>
      <c r="Y2156" s="31">
        <v>0.60550340748360554</v>
      </c>
      <c r="Z2156" s="33">
        <v>5</v>
      </c>
      <c r="AA2156" s="34">
        <v>0.12110068149672111</v>
      </c>
      <c r="AB2156" s="32">
        <v>0.2</v>
      </c>
    </row>
    <row r="2157" spans="6:28" x14ac:dyDescent="0.2">
      <c r="F2157" s="24">
        <v>2.170802417139718</v>
      </c>
      <c r="G2157" s="18">
        <v>0</v>
      </c>
      <c r="H2157" s="21" t="s">
        <v>3588</v>
      </c>
      <c r="I2157" s="16">
        <v>0</v>
      </c>
      <c r="J2157" s="23">
        <v>6136</v>
      </c>
      <c r="K2157" s="14">
        <v>3957</v>
      </c>
      <c r="L2157" s="14">
        <v>5461</v>
      </c>
      <c r="M2157" s="4" t="s">
        <v>870</v>
      </c>
      <c r="N2157" s="4" t="s">
        <v>871</v>
      </c>
      <c r="O2157" s="4" t="s">
        <v>875</v>
      </c>
      <c r="P2157" s="4">
        <v>36</v>
      </c>
      <c r="Q2157" s="4" t="s">
        <v>872</v>
      </c>
      <c r="R2157" s="6">
        <v>34</v>
      </c>
      <c r="S2157" s="4" t="s">
        <v>875</v>
      </c>
      <c r="T2157" s="4">
        <v>116071</v>
      </c>
      <c r="U2157" s="4">
        <v>8116071</v>
      </c>
      <c r="V2157" s="4" t="s">
        <v>714</v>
      </c>
      <c r="W2157" s="4">
        <v>1932</v>
      </c>
      <c r="Y2157" s="31">
        <v>0.60550340748360554</v>
      </c>
      <c r="Z2157" s="33">
        <v>5</v>
      </c>
      <c r="AA2157" s="34">
        <v>0.12110068149672111</v>
      </c>
      <c r="AB2157" s="32">
        <v>0.2</v>
      </c>
    </row>
    <row r="2158" spans="6:28" x14ac:dyDescent="0.2">
      <c r="F2158" s="24">
        <v>0.80600000000000005</v>
      </c>
      <c r="G2158" s="18">
        <v>0.49590163934426229</v>
      </c>
      <c r="H2158" s="21" t="s">
        <v>3589</v>
      </c>
      <c r="I2158" s="16">
        <v>1</v>
      </c>
      <c r="J2158" s="23">
        <v>806</v>
      </c>
      <c r="K2158" s="14">
        <v>2655</v>
      </c>
      <c r="L2158" s="14">
        <v>605</v>
      </c>
      <c r="M2158" s="4" t="s">
        <v>870</v>
      </c>
      <c r="N2158" s="4" t="s">
        <v>871</v>
      </c>
      <c r="O2158" s="4" t="s">
        <v>875</v>
      </c>
      <c r="P2158" s="4">
        <v>38</v>
      </c>
      <c r="Q2158" s="4" t="s">
        <v>874</v>
      </c>
      <c r="R2158" s="6">
        <v>2</v>
      </c>
      <c r="S2158" s="4" t="s">
        <v>874</v>
      </c>
      <c r="T2158" s="4">
        <v>436087</v>
      </c>
      <c r="U2158" s="4">
        <v>8436087</v>
      </c>
      <c r="V2158" s="4" t="s">
        <v>579</v>
      </c>
      <c r="W2158" s="4">
        <v>605</v>
      </c>
      <c r="Y2158" s="31">
        <v>0.80177078209542552</v>
      </c>
      <c r="Z2158" s="33">
        <v>1</v>
      </c>
      <c r="AA2158" s="34">
        <v>0.80177078209542552</v>
      </c>
      <c r="AB2158" s="32">
        <v>1</v>
      </c>
    </row>
    <row r="2159" spans="6:28" x14ac:dyDescent="0.2">
      <c r="F2159" s="24">
        <v>0.67852112676056331</v>
      </c>
      <c r="G2159" s="18">
        <v>0.50409836065573765</v>
      </c>
      <c r="H2159" s="21" t="s">
        <v>3589</v>
      </c>
      <c r="I2159" s="16">
        <v>1</v>
      </c>
      <c r="J2159" s="23">
        <v>705</v>
      </c>
      <c r="K2159" s="14">
        <v>3139</v>
      </c>
      <c r="L2159" s="14">
        <v>639</v>
      </c>
      <c r="M2159" s="4" t="s">
        <v>870</v>
      </c>
      <c r="N2159" s="4" t="s">
        <v>871</v>
      </c>
      <c r="O2159" s="4" t="s">
        <v>875</v>
      </c>
      <c r="P2159" s="4">
        <v>38</v>
      </c>
      <c r="Q2159" s="4" t="s">
        <v>874</v>
      </c>
      <c r="R2159" s="6">
        <v>2</v>
      </c>
      <c r="S2159" s="4" t="s">
        <v>874</v>
      </c>
      <c r="T2159" s="4">
        <v>436096</v>
      </c>
      <c r="U2159" s="4">
        <v>8436096</v>
      </c>
      <c r="V2159" s="4" t="s">
        <v>583</v>
      </c>
      <c r="W2159" s="4">
        <v>615</v>
      </c>
      <c r="Y2159" s="31">
        <v>0.84273923711800136</v>
      </c>
      <c r="Z2159" s="33">
        <v>2</v>
      </c>
      <c r="AA2159" s="34">
        <v>0.42136961855900068</v>
      </c>
      <c r="AB2159" s="32">
        <v>0.5</v>
      </c>
    </row>
    <row r="2160" spans="6:28" x14ac:dyDescent="0.2">
      <c r="F2160" s="24">
        <v>3.9468085106382977E-3</v>
      </c>
      <c r="G2160" s="18">
        <v>2.243829468960359E-3</v>
      </c>
      <c r="H2160" s="21" t="s">
        <v>3590</v>
      </c>
      <c r="I2160" s="16">
        <v>1</v>
      </c>
      <c r="J2160" s="23">
        <v>742</v>
      </c>
      <c r="K2160" s="14">
        <v>2735</v>
      </c>
      <c r="L2160" s="14">
        <v>564</v>
      </c>
      <c r="M2160" s="4" t="s">
        <v>870</v>
      </c>
      <c r="N2160" s="4" t="s">
        <v>871</v>
      </c>
      <c r="O2160" s="4" t="s">
        <v>875</v>
      </c>
      <c r="P2160" s="4">
        <v>38</v>
      </c>
      <c r="Q2160" s="4" t="s">
        <v>874</v>
      </c>
      <c r="R2160" s="6">
        <v>3</v>
      </c>
      <c r="S2160" s="4" t="s">
        <v>874</v>
      </c>
      <c r="T2160" s="4">
        <v>436006</v>
      </c>
      <c r="U2160" s="4">
        <v>8436006</v>
      </c>
      <c r="V2160" s="4" t="s">
        <v>557</v>
      </c>
      <c r="W2160" s="4">
        <v>3</v>
      </c>
      <c r="Y2160" s="31">
        <v>0.81638208364266274</v>
      </c>
      <c r="Z2160" s="33">
        <v>3</v>
      </c>
      <c r="AA2160" s="34">
        <v>0.27212736121422093</v>
      </c>
      <c r="AB2160" s="32">
        <v>0.33333333333333331</v>
      </c>
    </row>
    <row r="2161" spans="6:28" x14ac:dyDescent="0.2">
      <c r="F2161" s="24">
        <v>0.48299999999999998</v>
      </c>
      <c r="G2161" s="18">
        <v>0.25729244577412119</v>
      </c>
      <c r="H2161" s="21" t="s">
        <v>3590</v>
      </c>
      <c r="I2161" s="16">
        <v>1</v>
      </c>
      <c r="J2161" s="23">
        <v>483</v>
      </c>
      <c r="K2161" s="14">
        <v>2317</v>
      </c>
      <c r="L2161" s="14">
        <v>344</v>
      </c>
      <c r="M2161" s="4" t="s">
        <v>870</v>
      </c>
      <c r="N2161" s="4" t="s">
        <v>871</v>
      </c>
      <c r="O2161" s="4" t="s">
        <v>875</v>
      </c>
      <c r="P2161" s="4">
        <v>38</v>
      </c>
      <c r="Q2161" s="4" t="s">
        <v>874</v>
      </c>
      <c r="R2161" s="6">
        <v>3</v>
      </c>
      <c r="S2161" s="4" t="s">
        <v>874</v>
      </c>
      <c r="T2161" s="4">
        <v>436018</v>
      </c>
      <c r="U2161" s="4">
        <v>8436018</v>
      </c>
      <c r="V2161" s="4" t="s">
        <v>562</v>
      </c>
      <c r="W2161" s="4">
        <v>344</v>
      </c>
      <c r="Y2161" s="31">
        <v>0.84637404580152675</v>
      </c>
      <c r="Z2161" s="33">
        <v>1</v>
      </c>
      <c r="AA2161" s="34">
        <v>0.84637404580152675</v>
      </c>
      <c r="AB2161" s="32">
        <v>1</v>
      </c>
    </row>
    <row r="2162" spans="6:28" x14ac:dyDescent="0.2">
      <c r="F2162" s="24">
        <v>0.58199999999999996</v>
      </c>
      <c r="G2162" s="18">
        <v>0.3729010435159778</v>
      </c>
      <c r="H2162" s="21" t="s">
        <v>3590</v>
      </c>
      <c r="I2162" s="16">
        <v>0.90484336693441447</v>
      </c>
      <c r="J2162" s="23">
        <v>582</v>
      </c>
      <c r="K2162" s="14">
        <v>1874</v>
      </c>
      <c r="L2162" s="14">
        <v>551</v>
      </c>
      <c r="M2162" s="4" t="s">
        <v>870</v>
      </c>
      <c r="N2162" s="4" t="s">
        <v>871</v>
      </c>
      <c r="O2162" s="4" t="s">
        <v>875</v>
      </c>
      <c r="P2162" s="4">
        <v>38</v>
      </c>
      <c r="Q2162" s="4" t="s">
        <v>874</v>
      </c>
      <c r="R2162" s="6">
        <v>3</v>
      </c>
      <c r="S2162" s="4" t="s">
        <v>874</v>
      </c>
      <c r="T2162" s="4">
        <v>436039</v>
      </c>
      <c r="U2162" s="4">
        <v>8436039</v>
      </c>
      <c r="V2162" s="4" t="s">
        <v>567</v>
      </c>
      <c r="W2162" s="4">
        <v>551</v>
      </c>
      <c r="Y2162" s="31">
        <v>0.80645161290322576</v>
      </c>
      <c r="Z2162" s="33">
        <v>1</v>
      </c>
      <c r="AA2162" s="34">
        <v>0.80645161290322576</v>
      </c>
      <c r="AB2162" s="32">
        <v>1</v>
      </c>
    </row>
    <row r="2163" spans="6:28" x14ac:dyDescent="0.2">
      <c r="F2163" s="24">
        <v>2.4798376184032477E-2</v>
      </c>
      <c r="G2163" s="18">
        <v>7.3646778458632102E-3</v>
      </c>
      <c r="H2163" s="21" t="s">
        <v>3590</v>
      </c>
      <c r="I2163" s="16">
        <v>0.57921025175994778</v>
      </c>
      <c r="J2163" s="23">
        <v>14014</v>
      </c>
      <c r="K2163" s="14">
        <v>25477</v>
      </c>
      <c r="L2163" s="14">
        <v>9607</v>
      </c>
      <c r="M2163" s="4" t="s">
        <v>870</v>
      </c>
      <c r="N2163" s="4" t="s">
        <v>871</v>
      </c>
      <c r="O2163" s="4" t="s">
        <v>875</v>
      </c>
      <c r="P2163" s="4">
        <v>38</v>
      </c>
      <c r="Q2163" s="4" t="s">
        <v>874</v>
      </c>
      <c r="R2163" s="6">
        <v>3</v>
      </c>
      <c r="S2163" s="4" t="s">
        <v>874</v>
      </c>
      <c r="T2163" s="4">
        <v>436064</v>
      </c>
      <c r="U2163" s="4">
        <v>8436064</v>
      </c>
      <c r="V2163" s="4" t="s">
        <v>1104</v>
      </c>
      <c r="W2163" s="4">
        <v>17</v>
      </c>
      <c r="Y2163" s="31">
        <v>0.71457085828343314</v>
      </c>
      <c r="Z2163" s="33">
        <v>8</v>
      </c>
      <c r="AA2163" s="34">
        <v>8.9321357285429143E-2</v>
      </c>
      <c r="AB2163" s="32">
        <v>0.125</v>
      </c>
    </row>
    <row r="2164" spans="6:28" x14ac:dyDescent="0.2">
      <c r="F2164" s="24">
        <v>2.0515527950310558E-2</v>
      </c>
      <c r="G2164" s="18">
        <v>1.3201405196636543E-2</v>
      </c>
      <c r="H2164" s="21" t="s">
        <v>3590</v>
      </c>
      <c r="I2164" s="16">
        <v>0.98057104155016983</v>
      </c>
      <c r="J2164" s="23">
        <v>734</v>
      </c>
      <c r="K2164" s="14">
        <v>2404</v>
      </c>
      <c r="L2164" s="14">
        <v>644</v>
      </c>
      <c r="M2164" s="4" t="s">
        <v>870</v>
      </c>
      <c r="N2164" s="4" t="s">
        <v>871</v>
      </c>
      <c r="O2164" s="4" t="s">
        <v>875</v>
      </c>
      <c r="P2164" s="4">
        <v>38</v>
      </c>
      <c r="Q2164" s="4" t="s">
        <v>874</v>
      </c>
      <c r="R2164" s="6">
        <v>3</v>
      </c>
      <c r="S2164" s="4" t="s">
        <v>874</v>
      </c>
      <c r="T2164" s="4">
        <v>436069</v>
      </c>
      <c r="U2164" s="4">
        <v>8436069</v>
      </c>
      <c r="V2164" s="4" t="s">
        <v>573</v>
      </c>
      <c r="W2164" s="4">
        <v>18</v>
      </c>
      <c r="Y2164" s="31">
        <v>0.8059227921734532</v>
      </c>
      <c r="Z2164" s="33">
        <v>2</v>
      </c>
      <c r="AA2164" s="34">
        <v>0.4029613960867266</v>
      </c>
      <c r="AB2164" s="32">
        <v>0.5</v>
      </c>
    </row>
    <row r="2165" spans="6:28" x14ac:dyDescent="0.2">
      <c r="F2165" s="24">
        <v>0.48843146067415733</v>
      </c>
      <c r="G2165" s="18">
        <v>0.30216903515332832</v>
      </c>
      <c r="H2165" s="21" t="s">
        <v>3590</v>
      </c>
      <c r="I2165" s="16">
        <v>1</v>
      </c>
      <c r="J2165" s="23">
        <v>538</v>
      </c>
      <c r="K2165" s="14">
        <v>2114</v>
      </c>
      <c r="L2165" s="14">
        <v>445</v>
      </c>
      <c r="M2165" s="4" t="s">
        <v>870</v>
      </c>
      <c r="N2165" s="4" t="s">
        <v>871</v>
      </c>
      <c r="O2165" s="4" t="s">
        <v>875</v>
      </c>
      <c r="P2165" s="4">
        <v>38</v>
      </c>
      <c r="Q2165" s="4" t="s">
        <v>874</v>
      </c>
      <c r="R2165" s="6">
        <v>3</v>
      </c>
      <c r="S2165" s="4" t="s">
        <v>874</v>
      </c>
      <c r="T2165" s="4">
        <v>436079</v>
      </c>
      <c r="U2165" s="4">
        <v>8436079</v>
      </c>
      <c r="V2165" s="4" t="s">
        <v>576</v>
      </c>
      <c r="W2165" s="4">
        <v>404</v>
      </c>
      <c r="Y2165" s="31">
        <v>0.82628350016144658</v>
      </c>
      <c r="Z2165" s="33">
        <v>2</v>
      </c>
      <c r="AA2165" s="34">
        <v>0.41314175008072329</v>
      </c>
      <c r="AB2165" s="32">
        <v>0.5</v>
      </c>
    </row>
    <row r="2166" spans="6:28" x14ac:dyDescent="0.2">
      <c r="F2166" s="24">
        <v>0</v>
      </c>
      <c r="G2166" s="18">
        <v>0</v>
      </c>
      <c r="H2166" s="21" t="s">
        <v>3591</v>
      </c>
      <c r="I2166" s="16">
        <v>1</v>
      </c>
      <c r="J2166" s="23">
        <v>742</v>
      </c>
      <c r="K2166" s="14">
        <v>2735</v>
      </c>
      <c r="L2166" s="14">
        <v>564</v>
      </c>
      <c r="M2166" s="4" t="s">
        <v>870</v>
      </c>
      <c r="N2166" s="4" t="s">
        <v>871</v>
      </c>
      <c r="O2166" s="4" t="s">
        <v>875</v>
      </c>
      <c r="P2166" s="4">
        <v>38</v>
      </c>
      <c r="Q2166" s="4" t="s">
        <v>874</v>
      </c>
      <c r="R2166" s="6">
        <v>4</v>
      </c>
      <c r="S2166" s="4" t="s">
        <v>874</v>
      </c>
      <c r="T2166" s="4">
        <v>436006</v>
      </c>
      <c r="U2166" s="4">
        <v>8436006</v>
      </c>
      <c r="V2166" s="4" t="s">
        <v>557</v>
      </c>
      <c r="W2166" s="4">
        <v>0</v>
      </c>
      <c r="Y2166" s="31">
        <v>0.81638208364266274</v>
      </c>
      <c r="Z2166" s="33">
        <v>3</v>
      </c>
      <c r="AA2166" s="34">
        <v>0.27212736121422093</v>
      </c>
      <c r="AB2166" s="32">
        <v>0.33333333333333331</v>
      </c>
    </row>
    <row r="2167" spans="6:28" x14ac:dyDescent="0.2">
      <c r="F2167" s="24">
        <v>0.91358926174496646</v>
      </c>
      <c r="G2167" s="18">
        <v>0.92168471446999489</v>
      </c>
      <c r="H2167" s="21" t="s">
        <v>3591</v>
      </c>
      <c r="I2167" s="16">
        <v>0.97409674400296264</v>
      </c>
      <c r="J2167" s="23">
        <v>944</v>
      </c>
      <c r="K2167" s="14">
        <v>2750</v>
      </c>
      <c r="L2167" s="14">
        <v>745</v>
      </c>
      <c r="M2167" s="4" t="s">
        <v>870</v>
      </c>
      <c r="N2167" s="4" t="s">
        <v>871</v>
      </c>
      <c r="O2167" s="4" t="s">
        <v>875</v>
      </c>
      <c r="P2167" s="4">
        <v>38</v>
      </c>
      <c r="Q2167" s="4" t="s">
        <v>874</v>
      </c>
      <c r="R2167" s="6">
        <v>4</v>
      </c>
      <c r="S2167" s="4" t="s">
        <v>874</v>
      </c>
      <c r="T2167" s="4">
        <v>436078</v>
      </c>
      <c r="U2167" s="4">
        <v>8436078</v>
      </c>
      <c r="V2167" s="4" t="s">
        <v>575</v>
      </c>
      <c r="W2167" s="4">
        <v>721</v>
      </c>
      <c r="Y2167" s="31">
        <v>0.78733949087632349</v>
      </c>
      <c r="Z2167" s="33">
        <v>2</v>
      </c>
      <c r="AA2167" s="34">
        <v>0.39366974543816174</v>
      </c>
      <c r="AB2167" s="32">
        <v>0.5</v>
      </c>
    </row>
    <row r="2168" spans="6:28" x14ac:dyDescent="0.2">
      <c r="F2168" s="24">
        <v>4.9568539325842695E-2</v>
      </c>
      <c r="G2168" s="18">
        <v>5.3805774278215222E-2</v>
      </c>
      <c r="H2168" s="21" t="s">
        <v>3591</v>
      </c>
      <c r="I2168" s="16">
        <v>1</v>
      </c>
      <c r="J2168" s="23">
        <v>538</v>
      </c>
      <c r="K2168" s="14">
        <v>2114</v>
      </c>
      <c r="L2168" s="14">
        <v>445</v>
      </c>
      <c r="M2168" s="4" t="s">
        <v>870</v>
      </c>
      <c r="N2168" s="4" t="s">
        <v>871</v>
      </c>
      <c r="O2168" s="4" t="s">
        <v>875</v>
      </c>
      <c r="P2168" s="4">
        <v>38</v>
      </c>
      <c r="Q2168" s="4" t="s">
        <v>874</v>
      </c>
      <c r="R2168" s="6">
        <v>4</v>
      </c>
      <c r="S2168" s="4" t="s">
        <v>874</v>
      </c>
      <c r="T2168" s="4">
        <v>436079</v>
      </c>
      <c r="U2168" s="4">
        <v>8436079</v>
      </c>
      <c r="V2168" s="4" t="s">
        <v>576</v>
      </c>
      <c r="W2168" s="4">
        <v>41</v>
      </c>
      <c r="Y2168" s="31">
        <v>0.82628350016144658</v>
      </c>
      <c r="Z2168" s="33">
        <v>2</v>
      </c>
      <c r="AA2168" s="34">
        <v>0.41314175008072329</v>
      </c>
      <c r="AB2168" s="32">
        <v>0.5</v>
      </c>
    </row>
    <row r="2169" spans="6:28" x14ac:dyDescent="0.2">
      <c r="F2169" s="24">
        <v>1.3522408660351828</v>
      </c>
      <c r="G2169" s="18">
        <v>0.57302871225343821</v>
      </c>
      <c r="H2169" s="21" t="s">
        <v>3592</v>
      </c>
      <c r="I2169" s="16">
        <v>0.57921025175994778</v>
      </c>
      <c r="J2169" s="23">
        <v>14014</v>
      </c>
      <c r="K2169" s="14">
        <v>25477</v>
      </c>
      <c r="L2169" s="14">
        <v>9607</v>
      </c>
      <c r="M2169" s="4" t="s">
        <v>870</v>
      </c>
      <c r="N2169" s="4" t="s">
        <v>871</v>
      </c>
      <c r="O2169" s="4" t="s">
        <v>875</v>
      </c>
      <c r="P2169" s="4">
        <v>38</v>
      </c>
      <c r="Q2169" s="4" t="s">
        <v>874</v>
      </c>
      <c r="R2169" s="6">
        <v>5</v>
      </c>
      <c r="S2169" s="4" t="s">
        <v>874</v>
      </c>
      <c r="T2169" s="4">
        <v>436064</v>
      </c>
      <c r="U2169" s="4">
        <v>8436064</v>
      </c>
      <c r="V2169" s="4" t="s">
        <v>1104</v>
      </c>
      <c r="W2169" s="4">
        <v>927</v>
      </c>
      <c r="Y2169" s="31">
        <v>0.71457085828343314</v>
      </c>
      <c r="Z2169" s="33">
        <v>8</v>
      </c>
      <c r="AA2169" s="34">
        <v>8.9321357285429143E-2</v>
      </c>
      <c r="AB2169" s="32">
        <v>0.125</v>
      </c>
    </row>
    <row r="2170" spans="6:28" x14ac:dyDescent="0.2">
      <c r="F2170" s="24">
        <v>1.0403899721448468E-2</v>
      </c>
      <c r="G2170" s="18">
        <v>1.0672358591248666E-2</v>
      </c>
      <c r="H2170" s="21" t="s">
        <v>3592</v>
      </c>
      <c r="I2170" s="16">
        <v>1</v>
      </c>
      <c r="J2170" s="23">
        <v>747</v>
      </c>
      <c r="K2170" s="14">
        <v>3605</v>
      </c>
      <c r="L2170" s="14">
        <v>718</v>
      </c>
      <c r="M2170" s="4" t="s">
        <v>870</v>
      </c>
      <c r="N2170" s="4" t="s">
        <v>871</v>
      </c>
      <c r="O2170" s="4" t="s">
        <v>875</v>
      </c>
      <c r="P2170" s="4">
        <v>38</v>
      </c>
      <c r="Q2170" s="4" t="s">
        <v>874</v>
      </c>
      <c r="R2170" s="6">
        <v>5</v>
      </c>
      <c r="S2170" s="4" t="s">
        <v>874</v>
      </c>
      <c r="T2170" s="4">
        <v>436095</v>
      </c>
      <c r="U2170" s="4">
        <v>8436095</v>
      </c>
      <c r="V2170" s="4" t="s">
        <v>582</v>
      </c>
      <c r="W2170" s="4">
        <v>10</v>
      </c>
      <c r="Y2170" s="31">
        <v>0.85266272189349113</v>
      </c>
      <c r="Z2170" s="33">
        <v>3</v>
      </c>
      <c r="AA2170" s="34">
        <v>0.28422090729783039</v>
      </c>
      <c r="AB2170" s="32">
        <v>0.33333333333333331</v>
      </c>
    </row>
    <row r="2171" spans="6:28" x14ac:dyDescent="0.2">
      <c r="F2171" s="24">
        <v>2.8750173861419728</v>
      </c>
      <c r="G2171" s="18">
        <v>0.3425718996472199</v>
      </c>
      <c r="H2171" s="21" t="s">
        <v>3593</v>
      </c>
      <c r="I2171" s="16">
        <v>0.3425718996472199</v>
      </c>
      <c r="J2171" s="23">
        <v>20299</v>
      </c>
      <c r="K2171" s="14">
        <v>25871</v>
      </c>
      <c r="L2171" s="14">
        <v>11791</v>
      </c>
      <c r="M2171" s="4" t="s">
        <v>870</v>
      </c>
      <c r="N2171" s="4" t="s">
        <v>871</v>
      </c>
      <c r="O2171" s="4" t="s">
        <v>875</v>
      </c>
      <c r="P2171" s="4">
        <v>38</v>
      </c>
      <c r="Q2171" s="4" t="s">
        <v>874</v>
      </c>
      <c r="R2171" s="6">
        <v>7</v>
      </c>
      <c r="S2171" s="4" t="s">
        <v>874</v>
      </c>
      <c r="T2171" s="4">
        <v>435016</v>
      </c>
      <c r="U2171" s="4">
        <v>8435016</v>
      </c>
      <c r="V2171" s="4" t="s">
        <v>1105</v>
      </c>
      <c r="W2171" s="4">
        <v>1670</v>
      </c>
      <c r="Y2171" s="31">
        <v>0.64978174979727743</v>
      </c>
      <c r="Z2171" s="33">
        <v>8</v>
      </c>
      <c r="AA2171" s="34">
        <v>8.1222718724659679E-2</v>
      </c>
      <c r="AB2171" s="32">
        <v>0.125</v>
      </c>
    </row>
    <row r="2172" spans="6:28" x14ac:dyDescent="0.2">
      <c r="F2172" s="24">
        <v>0</v>
      </c>
      <c r="G2172" s="18">
        <v>0</v>
      </c>
      <c r="H2172" s="21" t="s">
        <v>3594</v>
      </c>
      <c r="I2172" s="16">
        <v>0.3425718996472199</v>
      </c>
      <c r="J2172" s="23">
        <v>20299</v>
      </c>
      <c r="K2172" s="14">
        <v>25871</v>
      </c>
      <c r="L2172" s="14">
        <v>11791</v>
      </c>
      <c r="M2172" s="4" t="s">
        <v>870</v>
      </c>
      <c r="N2172" s="4" t="s">
        <v>871</v>
      </c>
      <c r="O2172" s="4" t="s">
        <v>875</v>
      </c>
      <c r="P2172" s="4">
        <v>38</v>
      </c>
      <c r="Q2172" s="4" t="s">
        <v>874</v>
      </c>
      <c r="R2172" s="6">
        <v>8</v>
      </c>
      <c r="S2172" s="4" t="s">
        <v>874</v>
      </c>
      <c r="T2172" s="4">
        <v>435016</v>
      </c>
      <c r="U2172" s="4">
        <v>8435016</v>
      </c>
      <c r="V2172" s="4" t="s">
        <v>1105</v>
      </c>
      <c r="W2172" s="4">
        <v>0</v>
      </c>
      <c r="Y2172" s="31">
        <v>0.64978174979727743</v>
      </c>
      <c r="Z2172" s="33">
        <v>8</v>
      </c>
      <c r="AA2172" s="34">
        <v>8.1222718724659679E-2</v>
      </c>
      <c r="AB2172" s="32">
        <v>0.125</v>
      </c>
    </row>
    <row r="2173" spans="6:28" x14ac:dyDescent="0.2">
      <c r="F2173" s="24">
        <v>1.075</v>
      </c>
      <c r="G2173" s="18">
        <v>0.79476693245885155</v>
      </c>
      <c r="H2173" s="21" t="s">
        <v>3594</v>
      </c>
      <c r="I2173" s="16">
        <v>0.79476693245885155</v>
      </c>
      <c r="J2173" s="23">
        <v>1075</v>
      </c>
      <c r="K2173" s="14">
        <v>2553</v>
      </c>
      <c r="L2173" s="14">
        <v>823</v>
      </c>
      <c r="M2173" s="4" t="s">
        <v>870</v>
      </c>
      <c r="N2173" s="4" t="s">
        <v>871</v>
      </c>
      <c r="O2173" s="4" t="s">
        <v>875</v>
      </c>
      <c r="P2173" s="4">
        <v>38</v>
      </c>
      <c r="Q2173" s="4" t="s">
        <v>874</v>
      </c>
      <c r="R2173" s="6">
        <v>8</v>
      </c>
      <c r="S2173" s="4" t="s">
        <v>874</v>
      </c>
      <c r="T2173" s="4">
        <v>435045</v>
      </c>
      <c r="U2173" s="4">
        <v>8435045</v>
      </c>
      <c r="V2173" s="4" t="s">
        <v>546</v>
      </c>
      <c r="W2173" s="4">
        <v>823</v>
      </c>
      <c r="Y2173" s="31">
        <v>0.75848124017074814</v>
      </c>
      <c r="Z2173" s="33">
        <v>1</v>
      </c>
      <c r="AA2173" s="34">
        <v>0.75848124017074814</v>
      </c>
      <c r="AB2173" s="32">
        <v>1</v>
      </c>
    </row>
    <row r="2174" spans="6:28" x14ac:dyDescent="0.2">
      <c r="F2174" s="24">
        <v>3.307130777711814</v>
      </c>
      <c r="G2174" s="18">
        <v>0.3425718996472199</v>
      </c>
      <c r="H2174" s="21" t="s">
        <v>3595</v>
      </c>
      <c r="I2174" s="16">
        <v>0.3425718996472199</v>
      </c>
      <c r="J2174" s="23">
        <v>20299</v>
      </c>
      <c r="K2174" s="14">
        <v>25871</v>
      </c>
      <c r="L2174" s="14">
        <v>11791</v>
      </c>
      <c r="M2174" s="4" t="s">
        <v>870</v>
      </c>
      <c r="N2174" s="4" t="s">
        <v>871</v>
      </c>
      <c r="O2174" s="4" t="s">
        <v>875</v>
      </c>
      <c r="P2174" s="4">
        <v>38</v>
      </c>
      <c r="Q2174" s="4" t="s">
        <v>874</v>
      </c>
      <c r="R2174" s="6">
        <v>9</v>
      </c>
      <c r="S2174" s="4" t="s">
        <v>874</v>
      </c>
      <c r="T2174" s="4">
        <v>435016</v>
      </c>
      <c r="U2174" s="4">
        <v>8435016</v>
      </c>
      <c r="V2174" s="4" t="s">
        <v>1105</v>
      </c>
      <c r="W2174" s="4">
        <v>1921</v>
      </c>
      <c r="Y2174" s="31">
        <v>0.64978174979727743</v>
      </c>
      <c r="Z2174" s="33">
        <v>8</v>
      </c>
      <c r="AA2174" s="34">
        <v>8.1222718724659679E-2</v>
      </c>
      <c r="AB2174" s="32">
        <v>0.125</v>
      </c>
    </row>
    <row r="2175" spans="6:28" x14ac:dyDescent="0.2">
      <c r="F2175" s="24">
        <v>2.083533721898418</v>
      </c>
      <c r="G2175" s="18">
        <v>0.47723767923784227</v>
      </c>
      <c r="H2175" s="21" t="s">
        <v>3596</v>
      </c>
      <c r="I2175" s="16">
        <v>0.83043022545995859</v>
      </c>
      <c r="J2175" s="23">
        <v>3204</v>
      </c>
      <c r="K2175" s="14">
        <v>7661</v>
      </c>
      <c r="L2175" s="14">
        <v>2402</v>
      </c>
      <c r="M2175" s="4" t="s">
        <v>870</v>
      </c>
      <c r="N2175" s="4" t="s">
        <v>871</v>
      </c>
      <c r="O2175" s="4" t="s">
        <v>875</v>
      </c>
      <c r="P2175" s="4">
        <v>38</v>
      </c>
      <c r="Q2175" s="4" t="s">
        <v>874</v>
      </c>
      <c r="R2175" s="6">
        <v>10</v>
      </c>
      <c r="S2175" s="4" t="s">
        <v>870</v>
      </c>
      <c r="T2175" s="4">
        <v>436049</v>
      </c>
      <c r="U2175" s="4">
        <v>8436049</v>
      </c>
      <c r="V2175" s="4" t="s">
        <v>1106</v>
      </c>
      <c r="W2175" s="4">
        <v>1562</v>
      </c>
      <c r="Y2175" s="31">
        <v>0.75849853018768376</v>
      </c>
      <c r="Z2175" s="33">
        <v>2</v>
      </c>
      <c r="AA2175" s="34">
        <v>0.37924926509384188</v>
      </c>
      <c r="AB2175" s="32">
        <v>0.5</v>
      </c>
    </row>
    <row r="2176" spans="6:28" x14ac:dyDescent="0.2">
      <c r="F2176" s="24">
        <v>1.1204662781015819</v>
      </c>
      <c r="G2176" s="18">
        <v>0.25664510279115721</v>
      </c>
      <c r="H2176" s="21" t="s">
        <v>3596</v>
      </c>
      <c r="I2176" s="16">
        <v>0.83043022545995859</v>
      </c>
      <c r="J2176" s="23">
        <v>3204</v>
      </c>
      <c r="K2176" s="14">
        <v>7661</v>
      </c>
      <c r="L2176" s="14">
        <v>2402</v>
      </c>
      <c r="M2176" s="4" t="s">
        <v>870</v>
      </c>
      <c r="N2176" s="4" t="s">
        <v>871</v>
      </c>
      <c r="O2176" s="4" t="s">
        <v>875</v>
      </c>
      <c r="P2176" s="4">
        <v>38</v>
      </c>
      <c r="Q2176" s="4" t="s">
        <v>874</v>
      </c>
      <c r="R2176" s="6">
        <v>10</v>
      </c>
      <c r="S2176" s="4" t="s">
        <v>872</v>
      </c>
      <c r="T2176" s="4">
        <v>436049</v>
      </c>
      <c r="U2176" s="4">
        <v>8436049</v>
      </c>
      <c r="V2176" s="4" t="s">
        <v>1106</v>
      </c>
      <c r="W2176" s="4">
        <v>840</v>
      </c>
      <c r="Y2176" s="31">
        <v>0.75849853018768376</v>
      </c>
      <c r="Z2176" s="33">
        <v>2</v>
      </c>
      <c r="AA2176" s="34">
        <v>0.37924926509384188</v>
      </c>
      <c r="AB2176" s="32">
        <v>0.5</v>
      </c>
    </row>
    <row r="2177" spans="6:28" x14ac:dyDescent="0.2">
      <c r="F2177" s="24">
        <v>0.58360885608856083</v>
      </c>
      <c r="G2177" s="18">
        <v>0.11626195732155997</v>
      </c>
      <c r="H2177" s="21" t="s">
        <v>3596</v>
      </c>
      <c r="I2177" s="16">
        <v>1</v>
      </c>
      <c r="J2177" s="23">
        <v>1001</v>
      </c>
      <c r="K2177" s="14">
        <v>4572</v>
      </c>
      <c r="L2177" s="14">
        <v>542</v>
      </c>
      <c r="M2177" s="4" t="s">
        <v>870</v>
      </c>
      <c r="N2177" s="4" t="s">
        <v>871</v>
      </c>
      <c r="O2177" s="4" t="s">
        <v>875</v>
      </c>
      <c r="P2177" s="4">
        <v>38</v>
      </c>
      <c r="Q2177" s="4" t="s">
        <v>874</v>
      </c>
      <c r="R2177" s="6">
        <v>10</v>
      </c>
      <c r="S2177" s="4" t="s">
        <v>872</v>
      </c>
      <c r="T2177" s="4">
        <v>436094</v>
      </c>
      <c r="U2177" s="4">
        <v>8436094</v>
      </c>
      <c r="V2177" s="4" t="s">
        <v>581</v>
      </c>
      <c r="W2177" s="4">
        <v>316</v>
      </c>
      <c r="Y2177" s="31">
        <v>0.83630417007358948</v>
      </c>
      <c r="Z2177" s="33">
        <v>2</v>
      </c>
      <c r="AA2177" s="34">
        <v>0.41815208503679474</v>
      </c>
      <c r="AB2177" s="32">
        <v>0.5</v>
      </c>
    </row>
    <row r="2178" spans="6:28" x14ac:dyDescent="0.2">
      <c r="F2178" s="24">
        <v>2.3319999999999999</v>
      </c>
      <c r="G2178" s="18">
        <v>0.57532781520008525</v>
      </c>
      <c r="H2178" s="21" t="s">
        <v>3597</v>
      </c>
      <c r="I2178" s="16">
        <v>0.67485397744370124</v>
      </c>
      <c r="J2178" s="23">
        <v>2332</v>
      </c>
      <c r="K2178" s="14">
        <v>4418</v>
      </c>
      <c r="L2178" s="14">
        <v>1555</v>
      </c>
      <c r="M2178" s="4" t="s">
        <v>870</v>
      </c>
      <c r="N2178" s="4" t="s">
        <v>871</v>
      </c>
      <c r="O2178" s="4" t="s">
        <v>875</v>
      </c>
      <c r="P2178" s="4">
        <v>38</v>
      </c>
      <c r="Q2178" s="4" t="s">
        <v>874</v>
      </c>
      <c r="R2178" s="6">
        <v>11</v>
      </c>
      <c r="S2178" s="4" t="s">
        <v>874</v>
      </c>
      <c r="T2178" s="4">
        <v>435029</v>
      </c>
      <c r="U2178" s="4">
        <v>8435029</v>
      </c>
      <c r="V2178" s="4" t="s">
        <v>542</v>
      </c>
      <c r="W2178" s="4">
        <v>1555</v>
      </c>
      <c r="Y2178" s="31">
        <v>0.71920529801324506</v>
      </c>
      <c r="Z2178" s="33">
        <v>1</v>
      </c>
      <c r="AA2178" s="34">
        <v>0.71920529801324506</v>
      </c>
      <c r="AB2178" s="32">
        <v>1</v>
      </c>
    </row>
    <row r="2179" spans="6:28" x14ac:dyDescent="0.2">
      <c r="F2179" s="24">
        <v>0.40797736351531289</v>
      </c>
      <c r="G2179" s="18">
        <v>0.14082412502591998</v>
      </c>
      <c r="H2179" s="21" t="s">
        <v>3597</v>
      </c>
      <c r="I2179" s="16">
        <v>0.95488179943226048</v>
      </c>
      <c r="J2179" s="23">
        <v>4556</v>
      </c>
      <c r="K2179" s="14">
        <v>10788</v>
      </c>
      <c r="L2179" s="14">
        <v>3004</v>
      </c>
      <c r="M2179" s="4" t="s">
        <v>870</v>
      </c>
      <c r="N2179" s="4" t="s">
        <v>871</v>
      </c>
      <c r="O2179" s="4" t="s">
        <v>875</v>
      </c>
      <c r="P2179" s="4">
        <v>38</v>
      </c>
      <c r="Q2179" s="4" t="s">
        <v>874</v>
      </c>
      <c r="R2179" s="6">
        <v>11</v>
      </c>
      <c r="S2179" s="4" t="s">
        <v>874</v>
      </c>
      <c r="T2179" s="4">
        <v>435057</v>
      </c>
      <c r="U2179" s="4">
        <v>8435057</v>
      </c>
      <c r="V2179" s="4" t="s">
        <v>1043</v>
      </c>
      <c r="W2179" s="4">
        <v>269</v>
      </c>
      <c r="Y2179" s="31">
        <v>0.75168955744495314</v>
      </c>
      <c r="Z2179" s="33">
        <v>4</v>
      </c>
      <c r="AA2179" s="34">
        <v>0.18792238936123828</v>
      </c>
      <c r="AB2179" s="32">
        <v>0.25</v>
      </c>
    </row>
    <row r="2180" spans="6:28" x14ac:dyDescent="0.2">
      <c r="F2180" s="24">
        <v>3.2280701754385968E-3</v>
      </c>
      <c r="G2180" s="18">
        <v>5.1750574376449707E-4</v>
      </c>
      <c r="H2180" s="21" t="s">
        <v>3598</v>
      </c>
      <c r="I2180" s="16">
        <v>0.66784116232808344</v>
      </c>
      <c r="J2180" s="23">
        <v>1380</v>
      </c>
      <c r="K2180" s="14">
        <v>2417</v>
      </c>
      <c r="L2180" s="14">
        <v>855</v>
      </c>
      <c r="M2180" s="4" t="s">
        <v>870</v>
      </c>
      <c r="N2180" s="4" t="s">
        <v>871</v>
      </c>
      <c r="O2180" s="4" t="s">
        <v>875</v>
      </c>
      <c r="P2180" s="4">
        <v>38</v>
      </c>
      <c r="Q2180" s="4" t="s">
        <v>874</v>
      </c>
      <c r="R2180" s="6">
        <v>12</v>
      </c>
      <c r="S2180" s="4" t="s">
        <v>874</v>
      </c>
      <c r="T2180" s="4">
        <v>435013</v>
      </c>
      <c r="U2180" s="4">
        <v>8435013</v>
      </c>
      <c r="V2180" s="4" t="s">
        <v>537</v>
      </c>
      <c r="W2180" s="4">
        <v>2</v>
      </c>
      <c r="Y2180" s="31">
        <v>0.70335339638865002</v>
      </c>
      <c r="Z2180" s="33">
        <v>2</v>
      </c>
      <c r="AA2180" s="34">
        <v>0.35167669819432501</v>
      </c>
      <c r="AB2180" s="32">
        <v>0.5</v>
      </c>
    </row>
    <row r="2181" spans="6:28" x14ac:dyDescent="0.2">
      <c r="F2181" s="24">
        <v>2.0449999999999999</v>
      </c>
      <c r="G2181" s="18">
        <v>0.26230998809514927</v>
      </c>
      <c r="H2181" s="21" t="s">
        <v>3598</v>
      </c>
      <c r="I2181" s="16">
        <v>0.39224917686765953</v>
      </c>
      <c r="J2181" s="23">
        <v>2045</v>
      </c>
      <c r="K2181" s="14">
        <v>3957</v>
      </c>
      <c r="L2181" s="14">
        <v>1726</v>
      </c>
      <c r="M2181" s="4" t="s">
        <v>870</v>
      </c>
      <c r="N2181" s="4" t="s">
        <v>871</v>
      </c>
      <c r="O2181" s="4" t="s">
        <v>875</v>
      </c>
      <c r="P2181" s="4">
        <v>38</v>
      </c>
      <c r="Q2181" s="4" t="s">
        <v>874</v>
      </c>
      <c r="R2181" s="6">
        <v>12</v>
      </c>
      <c r="S2181" s="4" t="s">
        <v>874</v>
      </c>
      <c r="T2181" s="4">
        <v>435030</v>
      </c>
      <c r="U2181" s="4">
        <v>8435030</v>
      </c>
      <c r="V2181" s="4" t="s">
        <v>543</v>
      </c>
      <c r="W2181" s="4">
        <v>1726</v>
      </c>
      <c r="Y2181" s="31">
        <v>0.73537784679089024</v>
      </c>
      <c r="Z2181" s="33">
        <v>1</v>
      </c>
      <c r="AA2181" s="34">
        <v>0.73537784679089024</v>
      </c>
      <c r="AB2181" s="32">
        <v>1</v>
      </c>
    </row>
    <row r="2182" spans="6:28" x14ac:dyDescent="0.2">
      <c r="F2182" s="24">
        <v>0</v>
      </c>
      <c r="G2182" s="18">
        <v>0</v>
      </c>
      <c r="H2182" s="21" t="s">
        <v>3598</v>
      </c>
      <c r="I2182" s="16">
        <v>1</v>
      </c>
      <c r="J2182" s="23">
        <v>1502</v>
      </c>
      <c r="K2182" s="14">
        <v>6110</v>
      </c>
      <c r="L2182" s="14">
        <v>1043</v>
      </c>
      <c r="M2182" s="4" t="s">
        <v>870</v>
      </c>
      <c r="N2182" s="4" t="s">
        <v>871</v>
      </c>
      <c r="O2182" s="4" t="s">
        <v>875</v>
      </c>
      <c r="P2182" s="4">
        <v>38</v>
      </c>
      <c r="Q2182" s="4" t="s">
        <v>874</v>
      </c>
      <c r="R2182" s="6">
        <v>12</v>
      </c>
      <c r="S2182" s="4" t="s">
        <v>874</v>
      </c>
      <c r="T2182" s="4">
        <v>436052</v>
      </c>
      <c r="U2182" s="4">
        <v>8436052</v>
      </c>
      <c r="V2182" s="4" t="s">
        <v>570</v>
      </c>
      <c r="W2182" s="4">
        <v>0</v>
      </c>
      <c r="Y2182" s="31">
        <v>0.82645869439630271</v>
      </c>
      <c r="Z2182" s="33">
        <v>2</v>
      </c>
      <c r="AA2182" s="34">
        <v>0.41322934719815135</v>
      </c>
      <c r="AB2182" s="32">
        <v>0.5</v>
      </c>
    </row>
    <row r="2183" spans="6:28" x14ac:dyDescent="0.2">
      <c r="F2183" s="24">
        <v>1.3767719298245613</v>
      </c>
      <c r="G2183" s="18">
        <v>0.22071619971555798</v>
      </c>
      <c r="H2183" s="21" t="s">
        <v>3598</v>
      </c>
      <c r="I2183" s="16">
        <v>0.66784116232808344</v>
      </c>
      <c r="J2183" s="23">
        <v>1380</v>
      </c>
      <c r="K2183" s="14">
        <v>2417</v>
      </c>
      <c r="L2183" s="14">
        <v>855</v>
      </c>
      <c r="M2183" s="4" t="s">
        <v>870</v>
      </c>
      <c r="N2183" s="4" t="s">
        <v>871</v>
      </c>
      <c r="O2183" s="4" t="s">
        <v>875</v>
      </c>
      <c r="P2183" s="4">
        <v>38</v>
      </c>
      <c r="Q2183" s="4" t="s">
        <v>874</v>
      </c>
      <c r="R2183" s="6">
        <v>12</v>
      </c>
      <c r="S2183" s="4" t="s">
        <v>870</v>
      </c>
      <c r="T2183" s="4">
        <v>435013</v>
      </c>
      <c r="U2183" s="4">
        <v>8435013</v>
      </c>
      <c r="V2183" s="4" t="s">
        <v>537</v>
      </c>
      <c r="W2183" s="4">
        <v>853</v>
      </c>
      <c r="Y2183" s="31">
        <v>0.70335339638865002</v>
      </c>
      <c r="Z2183" s="33">
        <v>2</v>
      </c>
      <c r="AA2183" s="34">
        <v>0.35167669819432501</v>
      </c>
      <c r="AB2183" s="32">
        <v>0.5</v>
      </c>
    </row>
    <row r="2184" spans="6:28" x14ac:dyDescent="0.2">
      <c r="F2184" s="24">
        <v>1.9564200328407226</v>
      </c>
      <c r="G2184" s="18">
        <v>0.47567389875082183</v>
      </c>
      <c r="H2184" s="21" t="s">
        <v>3599</v>
      </c>
      <c r="I2184" s="16">
        <v>1</v>
      </c>
      <c r="J2184" s="23">
        <v>4117</v>
      </c>
      <c r="K2184" s="14">
        <v>14675</v>
      </c>
      <c r="L2184" s="14">
        <v>3045</v>
      </c>
      <c r="M2184" s="4" t="s">
        <v>870</v>
      </c>
      <c r="N2184" s="4" t="s">
        <v>871</v>
      </c>
      <c r="O2184" s="4" t="s">
        <v>875</v>
      </c>
      <c r="P2184" s="4">
        <v>38</v>
      </c>
      <c r="Q2184" s="4" t="s">
        <v>874</v>
      </c>
      <c r="R2184" s="6">
        <v>13</v>
      </c>
      <c r="S2184" s="4" t="s">
        <v>870</v>
      </c>
      <c r="T2184" s="4">
        <v>436055</v>
      </c>
      <c r="U2184" s="4">
        <v>8436055</v>
      </c>
      <c r="V2184" s="4" t="s">
        <v>1107</v>
      </c>
      <c r="W2184" s="4">
        <v>1447</v>
      </c>
      <c r="Y2184" s="31">
        <v>0.81146677657187338</v>
      </c>
      <c r="Z2184" s="33">
        <v>3</v>
      </c>
      <c r="AA2184" s="34">
        <v>0.27048892552395781</v>
      </c>
      <c r="AB2184" s="32">
        <v>0.33333333333333331</v>
      </c>
    </row>
    <row r="2185" spans="6:28" x14ac:dyDescent="0.2">
      <c r="F2185" s="24">
        <v>2.1565238095238097</v>
      </c>
      <c r="G2185" s="18">
        <v>0.52432610124917822</v>
      </c>
      <c r="H2185" s="21" t="s">
        <v>3599</v>
      </c>
      <c r="I2185" s="16">
        <v>1</v>
      </c>
      <c r="J2185" s="23">
        <v>4117</v>
      </c>
      <c r="K2185" s="14">
        <v>14675</v>
      </c>
      <c r="L2185" s="14">
        <v>3045</v>
      </c>
      <c r="M2185" s="4" t="s">
        <v>870</v>
      </c>
      <c r="N2185" s="4" t="s">
        <v>871</v>
      </c>
      <c r="O2185" s="4" t="s">
        <v>875</v>
      </c>
      <c r="P2185" s="4">
        <v>38</v>
      </c>
      <c r="Q2185" s="4" t="s">
        <v>874</v>
      </c>
      <c r="R2185" s="6">
        <v>13</v>
      </c>
      <c r="S2185" s="4" t="s">
        <v>872</v>
      </c>
      <c r="T2185" s="4">
        <v>436055</v>
      </c>
      <c r="U2185" s="4">
        <v>8436055</v>
      </c>
      <c r="V2185" s="4" t="s">
        <v>1107</v>
      </c>
      <c r="W2185" s="4">
        <v>1595</v>
      </c>
      <c r="Y2185" s="31">
        <v>0.81146677657187338</v>
      </c>
      <c r="Z2185" s="33">
        <v>3</v>
      </c>
      <c r="AA2185" s="34">
        <v>0.27048892552395781</v>
      </c>
      <c r="AB2185" s="32">
        <v>0.33333333333333331</v>
      </c>
    </row>
    <row r="2186" spans="6:28" x14ac:dyDescent="0.2">
      <c r="F2186" s="24">
        <v>0.11504297994269341</v>
      </c>
      <c r="G2186" s="18">
        <v>6.7843866171003714E-2</v>
      </c>
      <c r="H2186" s="21" t="s">
        <v>3600</v>
      </c>
      <c r="I2186" s="16">
        <v>1</v>
      </c>
      <c r="J2186" s="23">
        <v>550</v>
      </c>
      <c r="K2186" s="14">
        <v>3506</v>
      </c>
      <c r="L2186" s="14">
        <v>349</v>
      </c>
      <c r="M2186" s="4" t="s">
        <v>870</v>
      </c>
      <c r="N2186" s="4" t="s">
        <v>871</v>
      </c>
      <c r="O2186" s="4" t="s">
        <v>875</v>
      </c>
      <c r="P2186" s="4">
        <v>38</v>
      </c>
      <c r="Q2186" s="4" t="s">
        <v>874</v>
      </c>
      <c r="R2186" s="6">
        <v>14</v>
      </c>
      <c r="S2186" s="4" t="s">
        <v>874</v>
      </c>
      <c r="T2186" s="4">
        <v>426100</v>
      </c>
      <c r="U2186" s="4">
        <v>8426100</v>
      </c>
      <c r="V2186" s="4" t="s">
        <v>522</v>
      </c>
      <c r="W2186" s="4">
        <v>73</v>
      </c>
      <c r="Y2186" s="31">
        <v>0.87514188422247441</v>
      </c>
      <c r="Z2186" s="33">
        <v>3</v>
      </c>
      <c r="AA2186" s="34">
        <v>0.29171396140749145</v>
      </c>
      <c r="AB2186" s="32">
        <v>0.33333333333333331</v>
      </c>
    </row>
    <row r="2187" spans="6:28" x14ac:dyDescent="0.2">
      <c r="F2187" s="24">
        <v>0.46100000000000002</v>
      </c>
      <c r="G2187" s="18">
        <v>0.31877323420074349</v>
      </c>
      <c r="H2187" s="21" t="s">
        <v>3600</v>
      </c>
      <c r="I2187" s="16">
        <v>1</v>
      </c>
      <c r="J2187" s="23">
        <v>461</v>
      </c>
      <c r="K2187" s="14">
        <v>1570</v>
      </c>
      <c r="L2187" s="14">
        <v>343</v>
      </c>
      <c r="M2187" s="4" t="s">
        <v>870</v>
      </c>
      <c r="N2187" s="4" t="s">
        <v>871</v>
      </c>
      <c r="O2187" s="4" t="s">
        <v>875</v>
      </c>
      <c r="P2187" s="4">
        <v>38</v>
      </c>
      <c r="Q2187" s="4" t="s">
        <v>874</v>
      </c>
      <c r="R2187" s="6">
        <v>14</v>
      </c>
      <c r="S2187" s="4" t="s">
        <v>874</v>
      </c>
      <c r="T2187" s="4">
        <v>426117</v>
      </c>
      <c r="U2187" s="4">
        <v>8426117</v>
      </c>
      <c r="V2187" s="4" t="s">
        <v>526</v>
      </c>
      <c r="W2187" s="4">
        <v>343</v>
      </c>
      <c r="Y2187" s="31">
        <v>0.80581297388374051</v>
      </c>
      <c r="Z2187" s="33">
        <v>1</v>
      </c>
      <c r="AA2187" s="34">
        <v>0.80581297388374051</v>
      </c>
      <c r="AB2187" s="32">
        <v>1</v>
      </c>
    </row>
    <row r="2188" spans="6:28" x14ac:dyDescent="0.2">
      <c r="F2188" s="24">
        <v>0.48699999999999999</v>
      </c>
      <c r="G2188" s="18">
        <v>0.24628252788104088</v>
      </c>
      <c r="H2188" s="21" t="s">
        <v>3600</v>
      </c>
      <c r="I2188" s="16">
        <v>1</v>
      </c>
      <c r="J2188" s="23">
        <v>487</v>
      </c>
      <c r="K2188" s="14">
        <v>1939</v>
      </c>
      <c r="L2188" s="14">
        <v>265</v>
      </c>
      <c r="M2188" s="4" t="s">
        <v>870</v>
      </c>
      <c r="N2188" s="4" t="s">
        <v>871</v>
      </c>
      <c r="O2188" s="4" t="s">
        <v>875</v>
      </c>
      <c r="P2188" s="4">
        <v>38</v>
      </c>
      <c r="Q2188" s="4" t="s">
        <v>874</v>
      </c>
      <c r="R2188" s="6">
        <v>14</v>
      </c>
      <c r="S2188" s="4" t="s">
        <v>874</v>
      </c>
      <c r="T2188" s="4">
        <v>436003</v>
      </c>
      <c r="U2188" s="4">
        <v>8436003</v>
      </c>
      <c r="V2188" s="4" t="s">
        <v>554</v>
      </c>
      <c r="W2188" s="4">
        <v>265</v>
      </c>
      <c r="Y2188" s="31">
        <v>0.8190263842437755</v>
      </c>
      <c r="Z2188" s="33">
        <v>1</v>
      </c>
      <c r="AA2188" s="34">
        <v>0.8190263842437755</v>
      </c>
      <c r="AB2188" s="32">
        <v>1</v>
      </c>
    </row>
    <row r="2189" spans="6:28" x14ac:dyDescent="0.2">
      <c r="F2189" s="24">
        <v>0.52800000000000002</v>
      </c>
      <c r="G2189" s="18">
        <v>0.29368029739776952</v>
      </c>
      <c r="H2189" s="21" t="s">
        <v>3600</v>
      </c>
      <c r="I2189" s="16">
        <v>1</v>
      </c>
      <c r="J2189" s="23">
        <v>528</v>
      </c>
      <c r="K2189" s="14">
        <v>1659</v>
      </c>
      <c r="L2189" s="14">
        <v>316</v>
      </c>
      <c r="M2189" s="4" t="s">
        <v>870</v>
      </c>
      <c r="N2189" s="4" t="s">
        <v>871</v>
      </c>
      <c r="O2189" s="4" t="s">
        <v>875</v>
      </c>
      <c r="P2189" s="4">
        <v>38</v>
      </c>
      <c r="Q2189" s="4" t="s">
        <v>874</v>
      </c>
      <c r="R2189" s="6">
        <v>14</v>
      </c>
      <c r="S2189" s="4" t="s">
        <v>874</v>
      </c>
      <c r="T2189" s="4">
        <v>436004</v>
      </c>
      <c r="U2189" s="4">
        <v>8436004</v>
      </c>
      <c r="V2189" s="4" t="s">
        <v>555</v>
      </c>
      <c r="W2189" s="4">
        <v>316</v>
      </c>
      <c r="Y2189" s="31">
        <v>0.78905313623651618</v>
      </c>
      <c r="Z2189" s="33">
        <v>1</v>
      </c>
      <c r="AA2189" s="34">
        <v>0.78905313623651618</v>
      </c>
      <c r="AB2189" s="32">
        <v>1</v>
      </c>
    </row>
    <row r="2190" spans="6:28" x14ac:dyDescent="0.2">
      <c r="F2190" s="24">
        <v>0.18865762974438419</v>
      </c>
      <c r="G2190" s="18">
        <v>7.342007434944238E-2</v>
      </c>
      <c r="H2190" s="21" t="s">
        <v>3600</v>
      </c>
      <c r="I2190" s="16">
        <v>1</v>
      </c>
      <c r="J2190" s="23">
        <v>3083</v>
      </c>
      <c r="K2190" s="14">
        <v>9794</v>
      </c>
      <c r="L2190" s="14">
        <v>1291</v>
      </c>
      <c r="M2190" s="4" t="s">
        <v>870</v>
      </c>
      <c r="N2190" s="4" t="s">
        <v>871</v>
      </c>
      <c r="O2190" s="4" t="s">
        <v>875</v>
      </c>
      <c r="P2190" s="4">
        <v>38</v>
      </c>
      <c r="Q2190" s="4" t="s">
        <v>874</v>
      </c>
      <c r="R2190" s="6">
        <v>14</v>
      </c>
      <c r="S2190" s="4" t="s">
        <v>874</v>
      </c>
      <c r="T2190" s="4">
        <v>436010</v>
      </c>
      <c r="U2190" s="4">
        <v>8436010</v>
      </c>
      <c r="V2190" s="4" t="s">
        <v>1108</v>
      </c>
      <c r="W2190" s="4">
        <v>79</v>
      </c>
      <c r="Y2190" s="31">
        <v>0.78239695087521177</v>
      </c>
      <c r="Z2190" s="33">
        <v>3</v>
      </c>
      <c r="AA2190" s="34">
        <v>0.26079898362507059</v>
      </c>
      <c r="AB2190" s="32">
        <v>0.33333333333333331</v>
      </c>
    </row>
    <row r="2191" spans="6:28" x14ac:dyDescent="0.2">
      <c r="F2191" s="24">
        <v>1.7327338501291991</v>
      </c>
      <c r="G2191" s="18">
        <v>0.61356130345889315</v>
      </c>
      <c r="H2191" s="21" t="s">
        <v>3601</v>
      </c>
      <c r="I2191" s="16">
        <v>0.92632597310243814</v>
      </c>
      <c r="J2191" s="23">
        <v>2616</v>
      </c>
      <c r="K2191" s="14">
        <v>8069</v>
      </c>
      <c r="L2191" s="14">
        <v>2322</v>
      </c>
      <c r="M2191" s="4" t="s">
        <v>870</v>
      </c>
      <c r="N2191" s="4" t="s">
        <v>871</v>
      </c>
      <c r="O2191" s="4" t="s">
        <v>875</v>
      </c>
      <c r="P2191" s="4">
        <v>38</v>
      </c>
      <c r="Q2191" s="4" t="s">
        <v>874</v>
      </c>
      <c r="R2191" s="6">
        <v>15</v>
      </c>
      <c r="S2191" s="4" t="s">
        <v>874</v>
      </c>
      <c r="T2191" s="4">
        <v>435035</v>
      </c>
      <c r="U2191" s="4">
        <v>8435035</v>
      </c>
      <c r="V2191" s="4" t="s">
        <v>544</v>
      </c>
      <c r="W2191" s="4">
        <v>1538</v>
      </c>
      <c r="Y2191" s="31">
        <v>0.79887752748520025</v>
      </c>
      <c r="Z2191" s="33">
        <v>2</v>
      </c>
      <c r="AA2191" s="34">
        <v>0.39943876374260012</v>
      </c>
      <c r="AB2191" s="32">
        <v>0.5</v>
      </c>
    </row>
    <row r="2192" spans="6:28" x14ac:dyDescent="0.2">
      <c r="F2192" s="24">
        <v>0.8832661498708011</v>
      </c>
      <c r="G2192" s="18">
        <v>0.31276466964354505</v>
      </c>
      <c r="H2192" s="21" t="s">
        <v>3601</v>
      </c>
      <c r="I2192" s="16">
        <v>0.92632597310243814</v>
      </c>
      <c r="J2192" s="23">
        <v>2616</v>
      </c>
      <c r="K2192" s="14">
        <v>8069</v>
      </c>
      <c r="L2192" s="14">
        <v>2322</v>
      </c>
      <c r="M2192" s="4" t="s">
        <v>870</v>
      </c>
      <c r="N2192" s="4" t="s">
        <v>871</v>
      </c>
      <c r="O2192" s="4" t="s">
        <v>875</v>
      </c>
      <c r="P2192" s="4">
        <v>38</v>
      </c>
      <c r="Q2192" s="4" t="s">
        <v>874</v>
      </c>
      <c r="R2192" s="6">
        <v>15</v>
      </c>
      <c r="S2192" s="4" t="s">
        <v>870</v>
      </c>
      <c r="T2192" s="4">
        <v>435035</v>
      </c>
      <c r="U2192" s="4">
        <v>8435035</v>
      </c>
      <c r="V2192" s="4" t="s">
        <v>544</v>
      </c>
      <c r="W2192" s="4">
        <v>784</v>
      </c>
      <c r="Y2192" s="31">
        <v>0.79887752748520025</v>
      </c>
      <c r="Z2192" s="33">
        <v>2</v>
      </c>
      <c r="AA2192" s="34">
        <v>0.39943876374260012</v>
      </c>
      <c r="AB2192" s="32">
        <v>0.5</v>
      </c>
    </row>
    <row r="2193" spans="6:28" x14ac:dyDescent="0.2">
      <c r="F2193" s="24">
        <v>0.54</v>
      </c>
      <c r="G2193" s="18">
        <v>9.2568015925680161E-2</v>
      </c>
      <c r="H2193" s="21" t="s">
        <v>3602</v>
      </c>
      <c r="I2193" s="16">
        <v>1</v>
      </c>
      <c r="J2193" s="23">
        <v>540</v>
      </c>
      <c r="K2193" s="14">
        <v>1816</v>
      </c>
      <c r="L2193" s="14">
        <v>279</v>
      </c>
      <c r="M2193" s="4" t="s">
        <v>870</v>
      </c>
      <c r="N2193" s="4" t="s">
        <v>871</v>
      </c>
      <c r="O2193" s="4" t="s">
        <v>875</v>
      </c>
      <c r="P2193" s="4">
        <v>38</v>
      </c>
      <c r="Q2193" s="4" t="s">
        <v>874</v>
      </c>
      <c r="R2193" s="6">
        <v>16</v>
      </c>
      <c r="S2193" s="4" t="s">
        <v>874</v>
      </c>
      <c r="T2193" s="4">
        <v>435042</v>
      </c>
      <c r="U2193" s="4">
        <v>8435042</v>
      </c>
      <c r="V2193" s="4" t="s">
        <v>545</v>
      </c>
      <c r="W2193" s="4">
        <v>279</v>
      </c>
      <c r="Y2193" s="31">
        <v>0.79506641366223907</v>
      </c>
      <c r="Z2193" s="33">
        <v>1</v>
      </c>
      <c r="AA2193" s="34">
        <v>0.79506641366223907</v>
      </c>
      <c r="AB2193" s="32">
        <v>1</v>
      </c>
    </row>
    <row r="2194" spans="6:28" x14ac:dyDescent="0.2">
      <c r="F2194" s="24">
        <v>2.5676790945406123</v>
      </c>
      <c r="G2194" s="18">
        <v>0.53636857546078864</v>
      </c>
      <c r="H2194" s="21" t="s">
        <v>3602</v>
      </c>
      <c r="I2194" s="16">
        <v>0.95488179943226048</v>
      </c>
      <c r="J2194" s="23">
        <v>4556</v>
      </c>
      <c r="K2194" s="14">
        <v>10788</v>
      </c>
      <c r="L2194" s="14">
        <v>3004</v>
      </c>
      <c r="M2194" s="4" t="s">
        <v>870</v>
      </c>
      <c r="N2194" s="4" t="s">
        <v>871</v>
      </c>
      <c r="O2194" s="4" t="s">
        <v>875</v>
      </c>
      <c r="P2194" s="4">
        <v>38</v>
      </c>
      <c r="Q2194" s="4" t="s">
        <v>874</v>
      </c>
      <c r="R2194" s="6">
        <v>16</v>
      </c>
      <c r="S2194" s="4" t="s">
        <v>874</v>
      </c>
      <c r="T2194" s="4">
        <v>435057</v>
      </c>
      <c r="U2194" s="4">
        <v>8435057</v>
      </c>
      <c r="V2194" s="4" t="s">
        <v>1043</v>
      </c>
      <c r="W2194" s="4">
        <v>1693</v>
      </c>
      <c r="Y2194" s="31">
        <v>0.75168955744495314</v>
      </c>
      <c r="Z2194" s="33">
        <v>4</v>
      </c>
      <c r="AA2194" s="34">
        <v>0.18792238936123828</v>
      </c>
      <c r="AB2194" s="32">
        <v>0.25</v>
      </c>
    </row>
    <row r="2195" spans="6:28" x14ac:dyDescent="0.2">
      <c r="F2195" s="24">
        <v>1.5803435419440746</v>
      </c>
      <c r="G2195" s="18">
        <v>0.33012171035448423</v>
      </c>
      <c r="H2195" s="21" t="s">
        <v>3602</v>
      </c>
      <c r="I2195" s="16">
        <v>0.95488179943226048</v>
      </c>
      <c r="J2195" s="23">
        <v>4556</v>
      </c>
      <c r="K2195" s="14">
        <v>10788</v>
      </c>
      <c r="L2195" s="14">
        <v>3004</v>
      </c>
      <c r="M2195" s="4" t="s">
        <v>870</v>
      </c>
      <c r="N2195" s="4" t="s">
        <v>871</v>
      </c>
      <c r="O2195" s="4" t="s">
        <v>875</v>
      </c>
      <c r="P2195" s="4">
        <v>38</v>
      </c>
      <c r="Q2195" s="4" t="s">
        <v>874</v>
      </c>
      <c r="R2195" s="6">
        <v>16</v>
      </c>
      <c r="S2195" s="4" t="s">
        <v>870</v>
      </c>
      <c r="T2195" s="4">
        <v>435057</v>
      </c>
      <c r="U2195" s="4">
        <v>8435057</v>
      </c>
      <c r="V2195" s="4" t="s">
        <v>1043</v>
      </c>
      <c r="W2195" s="4">
        <v>1042</v>
      </c>
      <c r="Y2195" s="31">
        <v>0.75168955744495314</v>
      </c>
      <c r="Z2195" s="33">
        <v>4</v>
      </c>
      <c r="AA2195" s="34">
        <v>0.18792238936123828</v>
      </c>
      <c r="AB2195" s="32">
        <v>0.25</v>
      </c>
    </row>
    <row r="2196" spans="6:28" x14ac:dyDescent="0.2">
      <c r="F2196" s="24">
        <v>0.38802165087956697</v>
      </c>
      <c r="G2196" s="18">
        <v>0.16710404226480055</v>
      </c>
      <c r="H2196" s="21" t="s">
        <v>3603</v>
      </c>
      <c r="I2196" s="16">
        <v>0.57921025175994778</v>
      </c>
      <c r="J2196" s="23">
        <v>14014</v>
      </c>
      <c r="K2196" s="14">
        <v>25477</v>
      </c>
      <c r="L2196" s="14">
        <v>9607</v>
      </c>
      <c r="M2196" s="4" t="s">
        <v>870</v>
      </c>
      <c r="N2196" s="4" t="s">
        <v>871</v>
      </c>
      <c r="O2196" s="4" t="s">
        <v>875</v>
      </c>
      <c r="P2196" s="4">
        <v>38</v>
      </c>
      <c r="Q2196" s="4" t="s">
        <v>874</v>
      </c>
      <c r="R2196" s="6">
        <v>17</v>
      </c>
      <c r="S2196" s="4" t="s">
        <v>874</v>
      </c>
      <c r="T2196" s="4">
        <v>436064</v>
      </c>
      <c r="U2196" s="4">
        <v>8436064</v>
      </c>
      <c r="V2196" s="4" t="s">
        <v>1104</v>
      </c>
      <c r="W2196" s="4">
        <v>266</v>
      </c>
      <c r="Y2196" s="31">
        <v>0.71457085828343314</v>
      </c>
      <c r="Z2196" s="33">
        <v>8</v>
      </c>
      <c r="AA2196" s="34">
        <v>8.9321357285429143E-2</v>
      </c>
      <c r="AB2196" s="32">
        <v>0.125</v>
      </c>
    </row>
    <row r="2197" spans="6:28" x14ac:dyDescent="0.2">
      <c r="F2197" s="24">
        <v>0.6824958217270195</v>
      </c>
      <c r="G2197" s="18">
        <v>0.71149674620390457</v>
      </c>
      <c r="H2197" s="21" t="s">
        <v>3603</v>
      </c>
      <c r="I2197" s="16">
        <v>1</v>
      </c>
      <c r="J2197" s="23">
        <v>747</v>
      </c>
      <c r="K2197" s="14">
        <v>3605</v>
      </c>
      <c r="L2197" s="14">
        <v>718</v>
      </c>
      <c r="M2197" s="4" t="s">
        <v>870</v>
      </c>
      <c r="N2197" s="4" t="s">
        <v>871</v>
      </c>
      <c r="O2197" s="4" t="s">
        <v>875</v>
      </c>
      <c r="P2197" s="4">
        <v>38</v>
      </c>
      <c r="Q2197" s="4" t="s">
        <v>874</v>
      </c>
      <c r="R2197" s="6">
        <v>17</v>
      </c>
      <c r="S2197" s="4" t="s">
        <v>874</v>
      </c>
      <c r="T2197" s="4">
        <v>436095</v>
      </c>
      <c r="U2197" s="4">
        <v>8436095</v>
      </c>
      <c r="V2197" s="4" t="s">
        <v>582</v>
      </c>
      <c r="W2197" s="4">
        <v>656</v>
      </c>
      <c r="Y2197" s="31">
        <v>0.85266272189349113</v>
      </c>
      <c r="Z2197" s="33">
        <v>3</v>
      </c>
      <c r="AA2197" s="34">
        <v>0.28422090729783039</v>
      </c>
      <c r="AB2197" s="32">
        <v>0.33333333333333331</v>
      </c>
    </row>
    <row r="2198" spans="6:28" x14ac:dyDescent="0.2">
      <c r="F2198" s="24">
        <v>1.7000058651026393</v>
      </c>
      <c r="G2198" s="18">
        <v>0.39123224260643014</v>
      </c>
      <c r="H2198" s="21" t="s">
        <v>3604</v>
      </c>
      <c r="I2198" s="16">
        <v>0.9999934508484879</v>
      </c>
      <c r="J2198" s="23">
        <v>4266</v>
      </c>
      <c r="K2198" s="14">
        <v>12261</v>
      </c>
      <c r="L2198" s="14">
        <v>3069</v>
      </c>
      <c r="M2198" s="4" t="s">
        <v>870</v>
      </c>
      <c r="N2198" s="4" t="s">
        <v>871</v>
      </c>
      <c r="O2198" s="4" t="s">
        <v>875</v>
      </c>
      <c r="P2198" s="4">
        <v>38</v>
      </c>
      <c r="Q2198" s="4" t="s">
        <v>874</v>
      </c>
      <c r="R2198" s="6">
        <v>18</v>
      </c>
      <c r="S2198" s="4" t="s">
        <v>874</v>
      </c>
      <c r="T2198" s="4">
        <v>436009</v>
      </c>
      <c r="U2198" s="4">
        <v>8436009</v>
      </c>
      <c r="V2198" s="4" t="s">
        <v>1109</v>
      </c>
      <c r="W2198" s="4">
        <v>1223</v>
      </c>
      <c r="Y2198" s="31">
        <v>0.78230251071647272</v>
      </c>
      <c r="Z2198" s="33">
        <v>6</v>
      </c>
      <c r="AA2198" s="34">
        <v>0.13038375178607878</v>
      </c>
      <c r="AB2198" s="32">
        <v>0.16666666666666666</v>
      </c>
    </row>
    <row r="2199" spans="6:28" x14ac:dyDescent="0.2">
      <c r="F2199" s="24">
        <v>2.0252727272727271</v>
      </c>
      <c r="G2199" s="18">
        <v>0.466087798428102</v>
      </c>
      <c r="H2199" s="21" t="s">
        <v>3604</v>
      </c>
      <c r="I2199" s="16">
        <v>0.9999934508484879</v>
      </c>
      <c r="J2199" s="23">
        <v>4266</v>
      </c>
      <c r="K2199" s="14">
        <v>12261</v>
      </c>
      <c r="L2199" s="14">
        <v>3069</v>
      </c>
      <c r="M2199" s="4" t="s">
        <v>870</v>
      </c>
      <c r="N2199" s="4" t="s">
        <v>871</v>
      </c>
      <c r="O2199" s="4" t="s">
        <v>875</v>
      </c>
      <c r="P2199" s="4">
        <v>38</v>
      </c>
      <c r="Q2199" s="4" t="s">
        <v>874</v>
      </c>
      <c r="R2199" s="6">
        <v>18</v>
      </c>
      <c r="S2199" s="4" t="s">
        <v>870</v>
      </c>
      <c r="T2199" s="4">
        <v>436009</v>
      </c>
      <c r="U2199" s="4">
        <v>8436009</v>
      </c>
      <c r="V2199" s="4" t="s">
        <v>1109</v>
      </c>
      <c r="W2199" s="4">
        <v>1457</v>
      </c>
      <c r="Y2199" s="31">
        <v>0.78230251071647272</v>
      </c>
      <c r="Z2199" s="33">
        <v>6</v>
      </c>
      <c r="AA2199" s="34">
        <v>0.13038375178607878</v>
      </c>
      <c r="AB2199" s="32">
        <v>0.16666666666666666</v>
      </c>
    </row>
    <row r="2200" spans="6:28" x14ac:dyDescent="0.2">
      <c r="F2200" s="24">
        <v>0.21406451612903227</v>
      </c>
      <c r="G2200" s="18">
        <v>4.9263912805715654E-2</v>
      </c>
      <c r="H2200" s="21" t="s">
        <v>3604</v>
      </c>
      <c r="I2200" s="16">
        <v>0.9999934508484879</v>
      </c>
      <c r="J2200" s="23">
        <v>4266</v>
      </c>
      <c r="K2200" s="14">
        <v>12261</v>
      </c>
      <c r="L2200" s="14">
        <v>3069</v>
      </c>
      <c r="M2200" s="4" t="s">
        <v>870</v>
      </c>
      <c r="N2200" s="4" t="s">
        <v>871</v>
      </c>
      <c r="O2200" s="4" t="s">
        <v>875</v>
      </c>
      <c r="P2200" s="4">
        <v>38</v>
      </c>
      <c r="Q2200" s="4" t="s">
        <v>874</v>
      </c>
      <c r="R2200" s="6">
        <v>18</v>
      </c>
      <c r="S2200" s="4" t="s">
        <v>875</v>
      </c>
      <c r="T2200" s="4">
        <v>436009</v>
      </c>
      <c r="U2200" s="4">
        <v>8436009</v>
      </c>
      <c r="V2200" s="4" t="s">
        <v>1109</v>
      </c>
      <c r="W2200" s="4">
        <v>154</v>
      </c>
      <c r="Y2200" s="31">
        <v>0.78230251071647272</v>
      </c>
      <c r="Z2200" s="33">
        <v>6</v>
      </c>
      <c r="AA2200" s="34">
        <v>0.13038375178607878</v>
      </c>
      <c r="AB2200" s="32">
        <v>0.16666666666666666</v>
      </c>
    </row>
    <row r="2201" spans="6:28" x14ac:dyDescent="0.2">
      <c r="F2201" s="24">
        <v>0.19182404692082114</v>
      </c>
      <c r="G2201" s="18">
        <v>4.4145584202524416E-2</v>
      </c>
      <c r="H2201" s="21" t="s">
        <v>3604</v>
      </c>
      <c r="I2201" s="16">
        <v>0.9999934508484879</v>
      </c>
      <c r="J2201" s="23">
        <v>4266</v>
      </c>
      <c r="K2201" s="14">
        <v>12261</v>
      </c>
      <c r="L2201" s="14">
        <v>3069</v>
      </c>
      <c r="M2201" s="4" t="s">
        <v>870</v>
      </c>
      <c r="N2201" s="4" t="s">
        <v>871</v>
      </c>
      <c r="O2201" s="4" t="s">
        <v>875</v>
      </c>
      <c r="P2201" s="4">
        <v>38</v>
      </c>
      <c r="Q2201" s="4" t="s">
        <v>874</v>
      </c>
      <c r="R2201" s="6">
        <v>18</v>
      </c>
      <c r="S2201" s="4" t="s">
        <v>877</v>
      </c>
      <c r="T2201" s="4">
        <v>436009</v>
      </c>
      <c r="U2201" s="4">
        <v>8436009</v>
      </c>
      <c r="V2201" s="4" t="s">
        <v>1109</v>
      </c>
      <c r="W2201" s="4">
        <v>138</v>
      </c>
      <c r="Y2201" s="31">
        <v>0.78230251071647272</v>
      </c>
      <c r="Z2201" s="33">
        <v>6</v>
      </c>
      <c r="AA2201" s="34">
        <v>0.13038375178607878</v>
      </c>
      <c r="AB2201" s="32">
        <v>0.16666666666666666</v>
      </c>
    </row>
    <row r="2202" spans="6:28" x14ac:dyDescent="0.2">
      <c r="F2202" s="24">
        <v>8.3401759530791791E-2</v>
      </c>
      <c r="G2202" s="18">
        <v>1.9193732261967137E-2</v>
      </c>
      <c r="H2202" s="21" t="s">
        <v>3604</v>
      </c>
      <c r="I2202" s="16">
        <v>0.9999934508484879</v>
      </c>
      <c r="J2202" s="23">
        <v>4266</v>
      </c>
      <c r="K2202" s="14">
        <v>12261</v>
      </c>
      <c r="L2202" s="14">
        <v>3069</v>
      </c>
      <c r="M2202" s="4" t="s">
        <v>870</v>
      </c>
      <c r="N2202" s="4" t="s">
        <v>871</v>
      </c>
      <c r="O2202" s="4" t="s">
        <v>875</v>
      </c>
      <c r="P2202" s="4">
        <v>38</v>
      </c>
      <c r="Q2202" s="4" t="s">
        <v>874</v>
      </c>
      <c r="R2202" s="6">
        <v>18</v>
      </c>
      <c r="S2202" s="4" t="s">
        <v>889</v>
      </c>
      <c r="T2202" s="4">
        <v>436009</v>
      </c>
      <c r="U2202" s="4">
        <v>8436009</v>
      </c>
      <c r="V2202" s="4" t="s">
        <v>1109</v>
      </c>
      <c r="W2202" s="4">
        <v>60</v>
      </c>
      <c r="Y2202" s="31">
        <v>0.78230251071647272</v>
      </c>
      <c r="Z2202" s="33">
        <v>6</v>
      </c>
      <c r="AA2202" s="34">
        <v>0.13038375178607878</v>
      </c>
      <c r="AB2202" s="32">
        <v>0.16666666666666666</v>
      </c>
    </row>
    <row r="2203" spans="6:28" x14ac:dyDescent="0.2">
      <c r="F2203" s="24">
        <v>0.14087331536388137</v>
      </c>
      <c r="G2203" s="18">
        <v>3.0070377479206652E-2</v>
      </c>
      <c r="H2203" s="21" t="s">
        <v>3604</v>
      </c>
      <c r="I2203" s="16">
        <v>1</v>
      </c>
      <c r="J2203" s="23">
        <v>556</v>
      </c>
      <c r="K2203" s="14">
        <v>3329</v>
      </c>
      <c r="L2203" s="14">
        <v>371</v>
      </c>
      <c r="M2203" s="4" t="s">
        <v>870</v>
      </c>
      <c r="N2203" s="4" t="s">
        <v>871</v>
      </c>
      <c r="O2203" s="4" t="s">
        <v>875</v>
      </c>
      <c r="P2203" s="4">
        <v>38</v>
      </c>
      <c r="Q2203" s="4" t="s">
        <v>874</v>
      </c>
      <c r="R2203" s="6">
        <v>18</v>
      </c>
      <c r="S2203" s="4" t="s">
        <v>878</v>
      </c>
      <c r="T2203" s="4">
        <v>426038</v>
      </c>
      <c r="U2203" s="4">
        <v>8426038</v>
      </c>
      <c r="V2203" s="4" t="s">
        <v>508</v>
      </c>
      <c r="W2203" s="4">
        <v>94</v>
      </c>
      <c r="Y2203" s="31">
        <v>0.86936090225563911</v>
      </c>
      <c r="Z2203" s="33">
        <v>2</v>
      </c>
      <c r="AA2203" s="34">
        <v>0.43468045112781956</v>
      </c>
      <c r="AB2203" s="32">
        <v>0.5</v>
      </c>
    </row>
    <row r="2204" spans="6:28" x14ac:dyDescent="0.2">
      <c r="F2204" s="24">
        <v>5.1431085043988273E-2</v>
      </c>
      <c r="G2204" s="18">
        <v>4.0217127914558747E-2</v>
      </c>
      <c r="H2204" s="21" t="s">
        <v>3605</v>
      </c>
      <c r="I2204" s="16">
        <v>0.9999934508484879</v>
      </c>
      <c r="J2204" s="23">
        <v>4266</v>
      </c>
      <c r="K2204" s="14">
        <v>12261</v>
      </c>
      <c r="L2204" s="14">
        <v>3069</v>
      </c>
      <c r="M2204" s="4" t="s">
        <v>870</v>
      </c>
      <c r="N2204" s="4" t="s">
        <v>871</v>
      </c>
      <c r="O2204" s="4" t="s">
        <v>875</v>
      </c>
      <c r="P2204" s="4">
        <v>38</v>
      </c>
      <c r="Q2204" s="4" t="s">
        <v>874</v>
      </c>
      <c r="R2204" s="6">
        <v>19</v>
      </c>
      <c r="S2204" s="4" t="s">
        <v>874</v>
      </c>
      <c r="T2204" s="4">
        <v>436009</v>
      </c>
      <c r="U2204" s="4">
        <v>8436009</v>
      </c>
      <c r="V2204" s="4" t="s">
        <v>1109</v>
      </c>
      <c r="W2204" s="4">
        <v>37</v>
      </c>
      <c r="Y2204" s="31">
        <v>0.78230251071647272</v>
      </c>
      <c r="Z2204" s="33">
        <v>6</v>
      </c>
      <c r="AA2204" s="34">
        <v>0.13038375178607878</v>
      </c>
      <c r="AB2204" s="32">
        <v>0.16666666666666666</v>
      </c>
    </row>
    <row r="2205" spans="6:28" x14ac:dyDescent="0.2">
      <c r="F2205" s="24">
        <v>0.16238884585592564</v>
      </c>
      <c r="G2205" s="18">
        <v>7.3913043478260873E-2</v>
      </c>
      <c r="H2205" s="21" t="s">
        <v>3605</v>
      </c>
      <c r="I2205" s="16">
        <v>1</v>
      </c>
      <c r="J2205" s="23">
        <v>3083</v>
      </c>
      <c r="K2205" s="14">
        <v>9794</v>
      </c>
      <c r="L2205" s="14">
        <v>1291</v>
      </c>
      <c r="M2205" s="4" t="s">
        <v>870</v>
      </c>
      <c r="N2205" s="4" t="s">
        <v>871</v>
      </c>
      <c r="O2205" s="4" t="s">
        <v>875</v>
      </c>
      <c r="P2205" s="4">
        <v>38</v>
      </c>
      <c r="Q2205" s="4" t="s">
        <v>874</v>
      </c>
      <c r="R2205" s="6">
        <v>19</v>
      </c>
      <c r="S2205" s="4" t="s">
        <v>874</v>
      </c>
      <c r="T2205" s="4">
        <v>436010</v>
      </c>
      <c r="U2205" s="4">
        <v>8436010</v>
      </c>
      <c r="V2205" s="4" t="s">
        <v>1108</v>
      </c>
      <c r="W2205" s="4">
        <v>68</v>
      </c>
      <c r="Y2205" s="31">
        <v>0.78239695087521177</v>
      </c>
      <c r="Z2205" s="33">
        <v>3</v>
      </c>
      <c r="AA2205" s="34">
        <v>0.26079898362507059</v>
      </c>
      <c r="AB2205" s="32">
        <v>0.33333333333333331</v>
      </c>
    </row>
    <row r="2206" spans="6:28" x14ac:dyDescent="0.2">
      <c r="F2206" s="24">
        <v>0.51700000000000002</v>
      </c>
      <c r="G2206" s="18">
        <v>0.34782608695652173</v>
      </c>
      <c r="H2206" s="21" t="s">
        <v>3605</v>
      </c>
      <c r="I2206" s="16">
        <v>1</v>
      </c>
      <c r="J2206" s="23">
        <v>517</v>
      </c>
      <c r="K2206" s="14">
        <v>2242</v>
      </c>
      <c r="L2206" s="14">
        <v>320</v>
      </c>
      <c r="M2206" s="4" t="s">
        <v>870</v>
      </c>
      <c r="N2206" s="4" t="s">
        <v>871</v>
      </c>
      <c r="O2206" s="4" t="s">
        <v>875</v>
      </c>
      <c r="P2206" s="4">
        <v>38</v>
      </c>
      <c r="Q2206" s="4" t="s">
        <v>874</v>
      </c>
      <c r="R2206" s="6">
        <v>19</v>
      </c>
      <c r="S2206" s="4" t="s">
        <v>874</v>
      </c>
      <c r="T2206" s="4">
        <v>436014</v>
      </c>
      <c r="U2206" s="4">
        <v>8436014</v>
      </c>
      <c r="V2206" s="4" t="s">
        <v>561</v>
      </c>
      <c r="W2206" s="4">
        <v>320</v>
      </c>
      <c r="Y2206" s="31">
        <v>0.83208834037025003</v>
      </c>
      <c r="Z2206" s="33">
        <v>1</v>
      </c>
      <c r="AA2206" s="34">
        <v>0.83208834037025003</v>
      </c>
      <c r="AB2206" s="32">
        <v>1</v>
      </c>
    </row>
    <row r="2207" spans="6:28" x14ac:dyDescent="0.2">
      <c r="F2207" s="24">
        <v>3.041073825503356E-2</v>
      </c>
      <c r="G2207" s="18">
        <v>2.5411219408772938E-2</v>
      </c>
      <c r="H2207" s="21" t="s">
        <v>3605</v>
      </c>
      <c r="I2207" s="16">
        <v>0.97409674400296264</v>
      </c>
      <c r="J2207" s="23">
        <v>944</v>
      </c>
      <c r="K2207" s="14">
        <v>2750</v>
      </c>
      <c r="L2207" s="14">
        <v>745</v>
      </c>
      <c r="M2207" s="4" t="s">
        <v>870</v>
      </c>
      <c r="N2207" s="4" t="s">
        <v>871</v>
      </c>
      <c r="O2207" s="4" t="s">
        <v>875</v>
      </c>
      <c r="P2207" s="4">
        <v>38</v>
      </c>
      <c r="Q2207" s="4" t="s">
        <v>874</v>
      </c>
      <c r="R2207" s="6">
        <v>19</v>
      </c>
      <c r="S2207" s="4" t="s">
        <v>874</v>
      </c>
      <c r="T2207" s="4">
        <v>436078</v>
      </c>
      <c r="U2207" s="4">
        <v>8436078</v>
      </c>
      <c r="V2207" s="4" t="s">
        <v>575</v>
      </c>
      <c r="W2207" s="4">
        <v>24</v>
      </c>
      <c r="Y2207" s="31">
        <v>0.78733949087632349</v>
      </c>
      <c r="Z2207" s="33">
        <v>2</v>
      </c>
      <c r="AA2207" s="34">
        <v>0.39366974543816174</v>
      </c>
      <c r="AB2207" s="32">
        <v>0.5</v>
      </c>
    </row>
    <row r="2208" spans="6:28" x14ac:dyDescent="0.2">
      <c r="F2208" s="24">
        <v>0.59199999999999997</v>
      </c>
      <c r="G2208" s="18">
        <v>0.51195652173913042</v>
      </c>
      <c r="H2208" s="21" t="s">
        <v>3605</v>
      </c>
      <c r="I2208" s="16">
        <v>1</v>
      </c>
      <c r="J2208" s="23">
        <v>592</v>
      </c>
      <c r="K2208" s="14">
        <v>2501</v>
      </c>
      <c r="L2208" s="14">
        <v>471</v>
      </c>
      <c r="M2208" s="4" t="s">
        <v>870</v>
      </c>
      <c r="N2208" s="4" t="s">
        <v>871</v>
      </c>
      <c r="O2208" s="4" t="s">
        <v>875</v>
      </c>
      <c r="P2208" s="4">
        <v>38</v>
      </c>
      <c r="Q2208" s="4" t="s">
        <v>874</v>
      </c>
      <c r="R2208" s="6">
        <v>19</v>
      </c>
      <c r="S2208" s="4" t="s">
        <v>874</v>
      </c>
      <c r="T2208" s="4">
        <v>436085</v>
      </c>
      <c r="U2208" s="4">
        <v>8436085</v>
      </c>
      <c r="V2208" s="4" t="s">
        <v>578</v>
      </c>
      <c r="W2208" s="4">
        <v>471</v>
      </c>
      <c r="Y2208" s="31">
        <v>0.83389450056116721</v>
      </c>
      <c r="Z2208" s="33">
        <v>1</v>
      </c>
      <c r="AA2208" s="34">
        <v>0.83389450056116721</v>
      </c>
      <c r="AB2208" s="32">
        <v>1</v>
      </c>
    </row>
    <row r="2209" spans="6:28" x14ac:dyDescent="0.2">
      <c r="F2209" s="24">
        <v>2.2892620134228188</v>
      </c>
      <c r="G2209" s="18">
        <v>0.28918462188424165</v>
      </c>
      <c r="H2209" s="21" t="s">
        <v>3606</v>
      </c>
      <c r="I2209" s="16">
        <v>1</v>
      </c>
      <c r="J2209" s="23">
        <v>6229</v>
      </c>
      <c r="K2209" s="14">
        <v>16594</v>
      </c>
      <c r="L2209" s="14">
        <v>3725</v>
      </c>
      <c r="M2209" s="4" t="s">
        <v>870</v>
      </c>
      <c r="N2209" s="4" t="s">
        <v>871</v>
      </c>
      <c r="O2209" s="4" t="s">
        <v>875</v>
      </c>
      <c r="P2209" s="4">
        <v>38</v>
      </c>
      <c r="Q2209" s="4" t="s">
        <v>874</v>
      </c>
      <c r="R2209" s="6">
        <v>20</v>
      </c>
      <c r="S2209" s="4" t="s">
        <v>870</v>
      </c>
      <c r="T2209" s="4">
        <v>436081</v>
      </c>
      <c r="U2209" s="4">
        <v>8436081</v>
      </c>
      <c r="V2209" s="4" t="s">
        <v>1110</v>
      </c>
      <c r="W2209" s="4">
        <v>1369</v>
      </c>
      <c r="Y2209" s="31">
        <v>0.76536838933252971</v>
      </c>
      <c r="Z2209" s="33">
        <v>3</v>
      </c>
      <c r="AA2209" s="34">
        <v>0.25512279644417657</v>
      </c>
      <c r="AB2209" s="32">
        <v>0.33333333333333331</v>
      </c>
    </row>
    <row r="2210" spans="6:28" x14ac:dyDescent="0.2">
      <c r="F2210" s="24">
        <v>0.41739114391143917</v>
      </c>
      <c r="G2210" s="18">
        <v>4.7739754964089567E-2</v>
      </c>
      <c r="H2210" s="21" t="s">
        <v>3606</v>
      </c>
      <c r="I2210" s="16">
        <v>1</v>
      </c>
      <c r="J2210" s="23">
        <v>1001</v>
      </c>
      <c r="K2210" s="14">
        <v>4572</v>
      </c>
      <c r="L2210" s="14">
        <v>542</v>
      </c>
      <c r="M2210" s="4" t="s">
        <v>870</v>
      </c>
      <c r="N2210" s="4" t="s">
        <v>871</v>
      </c>
      <c r="O2210" s="4" t="s">
        <v>875</v>
      </c>
      <c r="P2210" s="4">
        <v>38</v>
      </c>
      <c r="Q2210" s="4" t="s">
        <v>874</v>
      </c>
      <c r="R2210" s="6">
        <v>20</v>
      </c>
      <c r="S2210" s="4" t="s">
        <v>870</v>
      </c>
      <c r="T2210" s="4">
        <v>436094</v>
      </c>
      <c r="U2210" s="4">
        <v>8436094</v>
      </c>
      <c r="V2210" s="4" t="s">
        <v>581</v>
      </c>
      <c r="W2210" s="4">
        <v>226</v>
      </c>
      <c r="Y2210" s="31">
        <v>0.83630417007358948</v>
      </c>
      <c r="Z2210" s="33">
        <v>2</v>
      </c>
      <c r="AA2210" s="34">
        <v>0.41815208503679474</v>
      </c>
      <c r="AB2210" s="32">
        <v>0.5</v>
      </c>
    </row>
    <row r="2211" spans="6:28" x14ac:dyDescent="0.2">
      <c r="F2211" s="24">
        <v>0.40200000000000002</v>
      </c>
      <c r="G2211" s="18">
        <v>4.6894803548795945E-2</v>
      </c>
      <c r="H2211" s="21" t="s">
        <v>3606</v>
      </c>
      <c r="I2211" s="16">
        <v>1</v>
      </c>
      <c r="J2211" s="23">
        <v>402</v>
      </c>
      <c r="K2211" s="14">
        <v>1051</v>
      </c>
      <c r="L2211" s="14">
        <v>222</v>
      </c>
      <c r="M2211" s="4" t="s">
        <v>870</v>
      </c>
      <c r="N2211" s="4" t="s">
        <v>871</v>
      </c>
      <c r="O2211" s="4" t="s">
        <v>875</v>
      </c>
      <c r="P2211" s="4">
        <v>38</v>
      </c>
      <c r="Q2211" s="4" t="s">
        <v>874</v>
      </c>
      <c r="R2211" s="6">
        <v>20</v>
      </c>
      <c r="S2211" s="4" t="s">
        <v>872</v>
      </c>
      <c r="T2211" s="4">
        <v>436001</v>
      </c>
      <c r="U2211" s="4">
        <v>8436001</v>
      </c>
      <c r="V2211" s="4" t="s">
        <v>553</v>
      </c>
      <c r="W2211" s="4">
        <v>222</v>
      </c>
      <c r="Y2211" s="31">
        <v>0.76</v>
      </c>
      <c r="Z2211" s="33">
        <v>1</v>
      </c>
      <c r="AA2211" s="34">
        <v>0.76</v>
      </c>
      <c r="AB2211" s="32">
        <v>1</v>
      </c>
    </row>
    <row r="2212" spans="6:28" x14ac:dyDescent="0.2">
      <c r="F2212" s="24">
        <v>3.3862348993288593</v>
      </c>
      <c r="G2212" s="18">
        <v>0.42775665399239543</v>
      </c>
      <c r="H2212" s="21" t="s">
        <v>3606</v>
      </c>
      <c r="I2212" s="16">
        <v>1</v>
      </c>
      <c r="J2212" s="23">
        <v>6229</v>
      </c>
      <c r="K2212" s="14">
        <v>16594</v>
      </c>
      <c r="L2212" s="14">
        <v>3725</v>
      </c>
      <c r="M2212" s="4" t="s">
        <v>870</v>
      </c>
      <c r="N2212" s="4" t="s">
        <v>871</v>
      </c>
      <c r="O2212" s="4" t="s">
        <v>875</v>
      </c>
      <c r="P2212" s="4">
        <v>38</v>
      </c>
      <c r="Q2212" s="4" t="s">
        <v>874</v>
      </c>
      <c r="R2212" s="6">
        <v>20</v>
      </c>
      <c r="S2212" s="4" t="s">
        <v>872</v>
      </c>
      <c r="T2212" s="4">
        <v>436081</v>
      </c>
      <c r="U2212" s="4">
        <v>8436081</v>
      </c>
      <c r="V2212" s="4" t="s">
        <v>1110</v>
      </c>
      <c r="W2212" s="4">
        <v>2025</v>
      </c>
      <c r="Y2212" s="31">
        <v>0.76536838933252971</v>
      </c>
      <c r="Z2212" s="33">
        <v>3</v>
      </c>
      <c r="AA2212" s="34">
        <v>0.25512279644417657</v>
      </c>
      <c r="AB2212" s="32">
        <v>0.33333333333333331</v>
      </c>
    </row>
    <row r="2213" spans="6:28" x14ac:dyDescent="0.2">
      <c r="F2213" s="24">
        <v>0.73805319148936166</v>
      </c>
      <c r="G2213" s="18">
        <v>0.1185044359949303</v>
      </c>
      <c r="H2213" s="21" t="s">
        <v>3606</v>
      </c>
      <c r="I2213" s="16">
        <v>1</v>
      </c>
      <c r="J2213" s="23">
        <v>742</v>
      </c>
      <c r="K2213" s="14">
        <v>2735</v>
      </c>
      <c r="L2213" s="14">
        <v>564</v>
      </c>
      <c r="M2213" s="4" t="s">
        <v>870</v>
      </c>
      <c r="N2213" s="4" t="s">
        <v>871</v>
      </c>
      <c r="O2213" s="4" t="s">
        <v>875</v>
      </c>
      <c r="P2213" s="4">
        <v>38</v>
      </c>
      <c r="Q2213" s="4" t="s">
        <v>874</v>
      </c>
      <c r="R2213" s="6">
        <v>20</v>
      </c>
      <c r="S2213" s="4" t="s">
        <v>873</v>
      </c>
      <c r="T2213" s="4">
        <v>436006</v>
      </c>
      <c r="U2213" s="4">
        <v>8436006</v>
      </c>
      <c r="V2213" s="4" t="s">
        <v>557</v>
      </c>
      <c r="W2213" s="4">
        <v>561</v>
      </c>
      <c r="Y2213" s="31">
        <v>0.81638208364266274</v>
      </c>
      <c r="Z2213" s="33">
        <v>3</v>
      </c>
      <c r="AA2213" s="34">
        <v>0.27212736121422093</v>
      </c>
      <c r="AB2213" s="32">
        <v>0.33333333333333331</v>
      </c>
    </row>
    <row r="2214" spans="6:28" x14ac:dyDescent="0.2">
      <c r="F2214" s="24">
        <v>0.5535030872483222</v>
      </c>
      <c r="G2214" s="18">
        <v>6.9919729615547099E-2</v>
      </c>
      <c r="H2214" s="21" t="s">
        <v>3606</v>
      </c>
      <c r="I2214" s="16">
        <v>1</v>
      </c>
      <c r="J2214" s="23">
        <v>6229</v>
      </c>
      <c r="K2214" s="14">
        <v>16594</v>
      </c>
      <c r="L2214" s="14">
        <v>3725</v>
      </c>
      <c r="M2214" s="4" t="s">
        <v>870</v>
      </c>
      <c r="N2214" s="4" t="s">
        <v>871</v>
      </c>
      <c r="O2214" s="4" t="s">
        <v>875</v>
      </c>
      <c r="P2214" s="4">
        <v>38</v>
      </c>
      <c r="Q2214" s="4" t="s">
        <v>874</v>
      </c>
      <c r="R2214" s="6">
        <v>20</v>
      </c>
      <c r="S2214" s="4" t="s">
        <v>873</v>
      </c>
      <c r="T2214" s="4">
        <v>436081</v>
      </c>
      <c r="U2214" s="4">
        <v>8436081</v>
      </c>
      <c r="V2214" s="4" t="s">
        <v>1110</v>
      </c>
      <c r="W2214" s="4">
        <v>331</v>
      </c>
      <c r="Y2214" s="31">
        <v>0.76536838933252971</v>
      </c>
      <c r="Z2214" s="33">
        <v>3</v>
      </c>
      <c r="AA2214" s="34">
        <v>0.25512279644417657</v>
      </c>
      <c r="AB2214" s="32">
        <v>0.33333333333333331</v>
      </c>
    </row>
    <row r="2215" spans="6:28" x14ac:dyDescent="0.2">
      <c r="F2215" s="24">
        <v>1.502</v>
      </c>
      <c r="G2215" s="18">
        <v>1</v>
      </c>
      <c r="H2215" s="21" t="s">
        <v>3607</v>
      </c>
      <c r="I2215" s="16">
        <v>1</v>
      </c>
      <c r="J2215" s="23">
        <v>1502</v>
      </c>
      <c r="K2215" s="14">
        <v>6110</v>
      </c>
      <c r="L2215" s="14">
        <v>1043</v>
      </c>
      <c r="M2215" s="4" t="s">
        <v>870</v>
      </c>
      <c r="N2215" s="4" t="s">
        <v>871</v>
      </c>
      <c r="O2215" s="4" t="s">
        <v>875</v>
      </c>
      <c r="P2215" s="4">
        <v>38</v>
      </c>
      <c r="Q2215" s="4" t="s">
        <v>874</v>
      </c>
      <c r="R2215" s="6">
        <v>21</v>
      </c>
      <c r="S2215" s="4" t="s">
        <v>874</v>
      </c>
      <c r="T2215" s="4">
        <v>436052</v>
      </c>
      <c r="U2215" s="4">
        <v>8436052</v>
      </c>
      <c r="V2215" s="4" t="s">
        <v>570</v>
      </c>
      <c r="W2215" s="4">
        <v>1043</v>
      </c>
      <c r="Y2215" s="31">
        <v>0.82645869439630271</v>
      </c>
      <c r="Z2215" s="33">
        <v>2</v>
      </c>
      <c r="AA2215" s="34">
        <v>0.41322934719815135</v>
      </c>
      <c r="AB2215" s="32">
        <v>0.5</v>
      </c>
    </row>
    <row r="2216" spans="6:28" x14ac:dyDescent="0.2">
      <c r="F2216" s="24">
        <v>5.8309455587392547E-2</v>
      </c>
      <c r="G2216" s="18">
        <v>3.125E-2</v>
      </c>
      <c r="H2216" s="21" t="s">
        <v>3608</v>
      </c>
      <c r="I2216" s="16">
        <v>1</v>
      </c>
      <c r="J2216" s="23">
        <v>550</v>
      </c>
      <c r="K2216" s="14">
        <v>3506</v>
      </c>
      <c r="L2216" s="14">
        <v>349</v>
      </c>
      <c r="M2216" s="4" t="s">
        <v>870</v>
      </c>
      <c r="N2216" s="4" t="s">
        <v>871</v>
      </c>
      <c r="O2216" s="4" t="s">
        <v>875</v>
      </c>
      <c r="P2216" s="4">
        <v>38</v>
      </c>
      <c r="Q2216" s="4" t="s">
        <v>874</v>
      </c>
      <c r="R2216" s="6">
        <v>24</v>
      </c>
      <c r="S2216" s="4" t="s">
        <v>874</v>
      </c>
      <c r="T2216" s="4">
        <v>426100</v>
      </c>
      <c r="U2216" s="4">
        <v>8426100</v>
      </c>
      <c r="V2216" s="4" t="s">
        <v>522</v>
      </c>
      <c r="W2216" s="4">
        <v>37</v>
      </c>
      <c r="Y2216" s="31">
        <v>0.87514188422247441</v>
      </c>
      <c r="Z2216" s="33">
        <v>3</v>
      </c>
      <c r="AA2216" s="34">
        <v>0.29171396140749145</v>
      </c>
      <c r="AB2216" s="32">
        <v>0.33333333333333331</v>
      </c>
    </row>
    <row r="2217" spans="6:28" x14ac:dyDescent="0.2">
      <c r="F2217" s="24">
        <v>2.7319535243996902</v>
      </c>
      <c r="G2217" s="18">
        <v>0.96621621621621623</v>
      </c>
      <c r="H2217" s="21" t="s">
        <v>3608</v>
      </c>
      <c r="I2217" s="16">
        <v>1</v>
      </c>
      <c r="J2217" s="23">
        <v>3083</v>
      </c>
      <c r="K2217" s="14">
        <v>9794</v>
      </c>
      <c r="L2217" s="14">
        <v>1291</v>
      </c>
      <c r="M2217" s="4" t="s">
        <v>870</v>
      </c>
      <c r="N2217" s="4" t="s">
        <v>871</v>
      </c>
      <c r="O2217" s="4" t="s">
        <v>875</v>
      </c>
      <c r="P2217" s="4">
        <v>38</v>
      </c>
      <c r="Q2217" s="4" t="s">
        <v>874</v>
      </c>
      <c r="R2217" s="6">
        <v>24</v>
      </c>
      <c r="S2217" s="4" t="s">
        <v>874</v>
      </c>
      <c r="T2217" s="4">
        <v>436010</v>
      </c>
      <c r="U2217" s="4">
        <v>8436010</v>
      </c>
      <c r="V2217" s="4" t="s">
        <v>1108</v>
      </c>
      <c r="W2217" s="4">
        <v>1144</v>
      </c>
      <c r="Y2217" s="31">
        <v>0.78239695087521177</v>
      </c>
      <c r="Z2217" s="33">
        <v>3</v>
      </c>
      <c r="AA2217" s="34">
        <v>0.26079898362507059</v>
      </c>
      <c r="AB2217" s="32">
        <v>0.33333333333333331</v>
      </c>
    </row>
    <row r="2218" spans="6:28" x14ac:dyDescent="0.2">
      <c r="F2218" s="24">
        <v>4.0561576354679807E-3</v>
      </c>
      <c r="G2218" s="18">
        <v>2.5337837837837839E-3</v>
      </c>
      <c r="H2218" s="21" t="s">
        <v>3608</v>
      </c>
      <c r="I2218" s="16">
        <v>1</v>
      </c>
      <c r="J2218" s="23">
        <v>4117</v>
      </c>
      <c r="K2218" s="14">
        <v>14675</v>
      </c>
      <c r="L2218" s="14">
        <v>3045</v>
      </c>
      <c r="M2218" s="4" t="s">
        <v>870</v>
      </c>
      <c r="N2218" s="4" t="s">
        <v>871</v>
      </c>
      <c r="O2218" s="4" t="s">
        <v>875</v>
      </c>
      <c r="P2218" s="4">
        <v>38</v>
      </c>
      <c r="Q2218" s="4" t="s">
        <v>874</v>
      </c>
      <c r="R2218" s="6">
        <v>24</v>
      </c>
      <c r="S2218" s="4" t="s">
        <v>874</v>
      </c>
      <c r="T2218" s="4">
        <v>436055</v>
      </c>
      <c r="U2218" s="4">
        <v>8436055</v>
      </c>
      <c r="V2218" s="4" t="s">
        <v>1107</v>
      </c>
      <c r="W2218" s="4">
        <v>3</v>
      </c>
      <c r="Y2218" s="31">
        <v>0.81146677657187338</v>
      </c>
      <c r="Z2218" s="33">
        <v>3</v>
      </c>
      <c r="AA2218" s="34">
        <v>0.27048892552395781</v>
      </c>
      <c r="AB2218" s="32">
        <v>0.33333333333333331</v>
      </c>
    </row>
    <row r="2219" spans="6:28" x14ac:dyDescent="0.2">
      <c r="F2219" s="24">
        <v>1.377</v>
      </c>
      <c r="G2219" s="18">
        <v>0.12235116633840308</v>
      </c>
      <c r="H2219" s="21" t="s">
        <v>3609</v>
      </c>
      <c r="I2219" s="16">
        <v>0.12731006006373197</v>
      </c>
      <c r="J2219" s="23">
        <v>1377</v>
      </c>
      <c r="K2219" s="14">
        <v>2177</v>
      </c>
      <c r="L2219" s="14">
        <v>1283</v>
      </c>
      <c r="M2219" s="4" t="s">
        <v>870</v>
      </c>
      <c r="N2219" s="4" t="s">
        <v>871</v>
      </c>
      <c r="O2219" s="4" t="s">
        <v>875</v>
      </c>
      <c r="P2219" s="4">
        <v>38</v>
      </c>
      <c r="Q2219" s="4" t="s">
        <v>874</v>
      </c>
      <c r="R2219" s="6">
        <v>99</v>
      </c>
      <c r="S2219" s="4" t="s">
        <v>874</v>
      </c>
      <c r="T2219" s="4">
        <v>436083</v>
      </c>
      <c r="U2219" s="4">
        <v>8436083</v>
      </c>
      <c r="V2219" s="4" t="s">
        <v>577</v>
      </c>
      <c r="W2219" s="4">
        <v>1283</v>
      </c>
      <c r="Y2219" s="31">
        <v>0.7153194128592103</v>
      </c>
      <c r="Z2219" s="33">
        <v>1</v>
      </c>
      <c r="AA2219" s="34">
        <v>0.7153194128592103</v>
      </c>
      <c r="AB2219" s="32">
        <v>1</v>
      </c>
    </row>
    <row r="2220" spans="6:28" x14ac:dyDescent="0.2">
      <c r="F2220" s="24">
        <v>5.4100278551532037E-2</v>
      </c>
      <c r="G2220" s="18">
        <v>3.895131086142322E-2</v>
      </c>
      <c r="H2220" s="21" t="s">
        <v>3609</v>
      </c>
      <c r="I2220" s="16">
        <v>1</v>
      </c>
      <c r="J2220" s="23">
        <v>747</v>
      </c>
      <c r="K2220" s="14">
        <v>3605</v>
      </c>
      <c r="L2220" s="14">
        <v>718</v>
      </c>
      <c r="M2220" s="4" t="s">
        <v>870</v>
      </c>
      <c r="N2220" s="4" t="s">
        <v>871</v>
      </c>
      <c r="O2220" s="4" t="s">
        <v>875</v>
      </c>
      <c r="P2220" s="4">
        <v>38</v>
      </c>
      <c r="Q2220" s="4" t="s">
        <v>874</v>
      </c>
      <c r="R2220" s="6">
        <v>99</v>
      </c>
      <c r="S2220" s="4" t="s">
        <v>874</v>
      </c>
      <c r="T2220" s="4">
        <v>436095</v>
      </c>
      <c r="U2220" s="4">
        <v>8436095</v>
      </c>
      <c r="V2220" s="4" t="s">
        <v>582</v>
      </c>
      <c r="W2220" s="4">
        <v>52</v>
      </c>
      <c r="Y2220" s="31">
        <v>0.85266272189349113</v>
      </c>
      <c r="Z2220" s="33">
        <v>3</v>
      </c>
      <c r="AA2220" s="34">
        <v>0.28422090729783039</v>
      </c>
      <c r="AB2220" s="32">
        <v>0.33333333333333331</v>
      </c>
    </row>
    <row r="2221" spans="6:28" x14ac:dyDescent="0.2">
      <c r="F2221" s="24">
        <v>0.73519891745602162</v>
      </c>
      <c r="G2221" s="18">
        <v>6.6831952126147828E-2</v>
      </c>
      <c r="H2221" s="21" t="s">
        <v>3610</v>
      </c>
      <c r="I2221" s="16">
        <v>0.57921025175994778</v>
      </c>
      <c r="J2221" s="23">
        <v>14014</v>
      </c>
      <c r="K2221" s="14">
        <v>25477</v>
      </c>
      <c r="L2221" s="14">
        <v>9607</v>
      </c>
      <c r="M2221" s="4" t="s">
        <v>870</v>
      </c>
      <c r="N2221" s="4" t="s">
        <v>871</v>
      </c>
      <c r="O2221" s="4" t="s">
        <v>875</v>
      </c>
      <c r="P2221" s="4">
        <v>38</v>
      </c>
      <c r="Q2221" s="4" t="s">
        <v>870</v>
      </c>
      <c r="R2221" s="6">
        <v>1</v>
      </c>
      <c r="S2221" s="4" t="s">
        <v>870</v>
      </c>
      <c r="T2221" s="4">
        <v>436064</v>
      </c>
      <c r="U2221" s="4">
        <v>8436064</v>
      </c>
      <c r="V2221" s="4" t="s">
        <v>1104</v>
      </c>
      <c r="W2221" s="4">
        <v>504</v>
      </c>
      <c r="Y2221" s="31">
        <v>0.71457085828343314</v>
      </c>
      <c r="Z2221" s="33">
        <v>8</v>
      </c>
      <c r="AA2221" s="34">
        <v>8.9321357285429143E-2</v>
      </c>
      <c r="AB2221" s="32">
        <v>0.125</v>
      </c>
    </row>
    <row r="2222" spans="6:28" x14ac:dyDescent="0.2">
      <c r="F2222" s="24">
        <v>2.4725439783491208</v>
      </c>
      <c r="G2222" s="18">
        <v>0.22476221994805667</v>
      </c>
      <c r="H2222" s="21" t="s">
        <v>3610</v>
      </c>
      <c r="I2222" s="16">
        <v>0.57921025175994778</v>
      </c>
      <c r="J2222" s="23">
        <v>14014</v>
      </c>
      <c r="K2222" s="14">
        <v>25477</v>
      </c>
      <c r="L2222" s="14">
        <v>9607</v>
      </c>
      <c r="M2222" s="4" t="s">
        <v>870</v>
      </c>
      <c r="N2222" s="4" t="s">
        <v>871</v>
      </c>
      <c r="O2222" s="4" t="s">
        <v>875</v>
      </c>
      <c r="P2222" s="4">
        <v>38</v>
      </c>
      <c r="Q2222" s="4" t="s">
        <v>870</v>
      </c>
      <c r="R2222" s="6">
        <v>1</v>
      </c>
      <c r="S2222" s="4" t="s">
        <v>872</v>
      </c>
      <c r="T2222" s="4">
        <v>436064</v>
      </c>
      <c r="U2222" s="4">
        <v>8436064</v>
      </c>
      <c r="V2222" s="4" t="s">
        <v>1104</v>
      </c>
      <c r="W2222" s="4">
        <v>1695</v>
      </c>
      <c r="Y2222" s="31">
        <v>0.71457085828343314</v>
      </c>
      <c r="Z2222" s="33">
        <v>8</v>
      </c>
      <c r="AA2222" s="34">
        <v>8.9321357285429143E-2</v>
      </c>
      <c r="AB2222" s="32">
        <v>0.125</v>
      </c>
    </row>
    <row r="2223" spans="6:28" x14ac:dyDescent="0.2">
      <c r="F2223" s="24">
        <v>3.1639810554803791</v>
      </c>
      <c r="G2223" s="18">
        <v>0.28761607968574332</v>
      </c>
      <c r="H2223" s="21" t="s">
        <v>3610</v>
      </c>
      <c r="I2223" s="16">
        <v>0.57921025175994778</v>
      </c>
      <c r="J2223" s="23">
        <v>14014</v>
      </c>
      <c r="K2223" s="14">
        <v>25477</v>
      </c>
      <c r="L2223" s="14">
        <v>9607</v>
      </c>
      <c r="M2223" s="4" t="s">
        <v>870</v>
      </c>
      <c r="N2223" s="4" t="s">
        <v>871</v>
      </c>
      <c r="O2223" s="4" t="s">
        <v>875</v>
      </c>
      <c r="P2223" s="4">
        <v>38</v>
      </c>
      <c r="Q2223" s="4" t="s">
        <v>870</v>
      </c>
      <c r="R2223" s="6">
        <v>1</v>
      </c>
      <c r="S2223" s="4" t="s">
        <v>873</v>
      </c>
      <c r="T2223" s="4">
        <v>436064</v>
      </c>
      <c r="U2223" s="4">
        <v>8436064</v>
      </c>
      <c r="V2223" s="4" t="s">
        <v>1104</v>
      </c>
      <c r="W2223" s="4">
        <v>2169</v>
      </c>
      <c r="Y2223" s="31">
        <v>0.71457085828343314</v>
      </c>
      <c r="Z2223" s="33">
        <v>8</v>
      </c>
      <c r="AA2223" s="34">
        <v>8.9321357285429143E-2</v>
      </c>
      <c r="AB2223" s="32">
        <v>0.125</v>
      </c>
    </row>
    <row r="2224" spans="6:28" x14ac:dyDescent="0.2">
      <c r="F2224" s="24">
        <v>3.4965710419485792</v>
      </c>
      <c r="G2224" s="18">
        <v>0.57921025175994778</v>
      </c>
      <c r="H2224" s="21" t="s">
        <v>3611</v>
      </c>
      <c r="I2224" s="16">
        <v>0.57921025175994778</v>
      </c>
      <c r="J2224" s="23">
        <v>14014</v>
      </c>
      <c r="K2224" s="14">
        <v>25477</v>
      </c>
      <c r="L2224" s="14">
        <v>9607</v>
      </c>
      <c r="M2224" s="4" t="s">
        <v>870</v>
      </c>
      <c r="N2224" s="4" t="s">
        <v>871</v>
      </c>
      <c r="O2224" s="4" t="s">
        <v>875</v>
      </c>
      <c r="P2224" s="4">
        <v>38</v>
      </c>
      <c r="Q2224" s="4" t="s">
        <v>870</v>
      </c>
      <c r="R2224" s="6">
        <v>25</v>
      </c>
      <c r="S2224" s="4" t="s">
        <v>874</v>
      </c>
      <c r="T2224" s="4">
        <v>436064</v>
      </c>
      <c r="U2224" s="4">
        <v>8436064</v>
      </c>
      <c r="V2224" s="4" t="s">
        <v>1104</v>
      </c>
      <c r="W2224" s="4">
        <v>2397</v>
      </c>
      <c r="Y2224" s="31">
        <v>0.71457085828343314</v>
      </c>
      <c r="Z2224" s="33">
        <v>8</v>
      </c>
      <c r="AA2224" s="34">
        <v>8.9321357285429143E-2</v>
      </c>
      <c r="AB2224" s="32">
        <v>0.125</v>
      </c>
    </row>
    <row r="2225" spans="6:28" x14ac:dyDescent="0.2">
      <c r="F2225" s="24">
        <v>2.3806441136671177</v>
      </c>
      <c r="G2225" s="18">
        <v>0.57921025175994778</v>
      </c>
      <c r="H2225" s="21" t="s">
        <v>3612</v>
      </c>
      <c r="I2225" s="16">
        <v>0.57921025175994778</v>
      </c>
      <c r="J2225" s="23">
        <v>14014</v>
      </c>
      <c r="K2225" s="14">
        <v>25477</v>
      </c>
      <c r="L2225" s="14">
        <v>9607</v>
      </c>
      <c r="M2225" s="4" t="s">
        <v>870</v>
      </c>
      <c r="N2225" s="4" t="s">
        <v>871</v>
      </c>
      <c r="O2225" s="4" t="s">
        <v>875</v>
      </c>
      <c r="P2225" s="4">
        <v>38</v>
      </c>
      <c r="Q2225" s="4" t="s">
        <v>870</v>
      </c>
      <c r="R2225" s="6">
        <v>26</v>
      </c>
      <c r="S2225" s="4" t="s">
        <v>874</v>
      </c>
      <c r="T2225" s="4">
        <v>436064</v>
      </c>
      <c r="U2225" s="4">
        <v>8436064</v>
      </c>
      <c r="V2225" s="4" t="s">
        <v>1104</v>
      </c>
      <c r="W2225" s="4">
        <v>1632</v>
      </c>
      <c r="Y2225" s="31">
        <v>0.71457085828343314</v>
      </c>
      <c r="Z2225" s="33">
        <v>8</v>
      </c>
      <c r="AA2225" s="34">
        <v>8.9321357285429143E-2</v>
      </c>
      <c r="AB2225" s="32">
        <v>0.125</v>
      </c>
    </row>
    <row r="2226" spans="6:28" x14ac:dyDescent="0.2">
      <c r="F2226" s="24">
        <v>1.9264338054448309</v>
      </c>
      <c r="G2226" s="18">
        <v>0.1271436005655851</v>
      </c>
      <c r="H2226" s="21" t="s">
        <v>3613</v>
      </c>
      <c r="I2226" s="16">
        <v>0.3425718996472199</v>
      </c>
      <c r="J2226" s="23">
        <v>20299</v>
      </c>
      <c r="K2226" s="14">
        <v>25871</v>
      </c>
      <c r="L2226" s="14">
        <v>11791</v>
      </c>
      <c r="M2226" s="4" t="s">
        <v>870</v>
      </c>
      <c r="N2226" s="4" t="s">
        <v>871</v>
      </c>
      <c r="O2226" s="4" t="s">
        <v>875</v>
      </c>
      <c r="P2226" s="4">
        <v>38</v>
      </c>
      <c r="Q2226" s="4" t="s">
        <v>872</v>
      </c>
      <c r="R2226" s="6">
        <v>27</v>
      </c>
      <c r="S2226" s="4" t="s">
        <v>870</v>
      </c>
      <c r="T2226" s="4">
        <v>435016</v>
      </c>
      <c r="U2226" s="4">
        <v>8435016</v>
      </c>
      <c r="V2226" s="4" t="s">
        <v>1105</v>
      </c>
      <c r="W2226" s="4">
        <v>1119</v>
      </c>
      <c r="Y2226" s="31">
        <v>0.64978174979727743</v>
      </c>
      <c r="Z2226" s="33">
        <v>8</v>
      </c>
      <c r="AA2226" s="34">
        <v>8.1222718724659679E-2</v>
      </c>
      <c r="AB2226" s="32">
        <v>0.125</v>
      </c>
    </row>
    <row r="2227" spans="6:28" x14ac:dyDescent="0.2">
      <c r="F2227" s="24">
        <v>3.2640915952845395</v>
      </c>
      <c r="G2227" s="18">
        <v>0.2154282990816348</v>
      </c>
      <c r="H2227" s="21" t="s">
        <v>3613</v>
      </c>
      <c r="I2227" s="16">
        <v>0.3425718996472199</v>
      </c>
      <c r="J2227" s="23">
        <v>20299</v>
      </c>
      <c r="K2227" s="14">
        <v>25871</v>
      </c>
      <c r="L2227" s="14">
        <v>11791</v>
      </c>
      <c r="M2227" s="4" t="s">
        <v>870</v>
      </c>
      <c r="N2227" s="4" t="s">
        <v>871</v>
      </c>
      <c r="O2227" s="4" t="s">
        <v>875</v>
      </c>
      <c r="P2227" s="4">
        <v>38</v>
      </c>
      <c r="Q2227" s="4" t="s">
        <v>872</v>
      </c>
      <c r="R2227" s="6">
        <v>27</v>
      </c>
      <c r="S2227" s="4" t="s">
        <v>872</v>
      </c>
      <c r="T2227" s="4">
        <v>435016</v>
      </c>
      <c r="U2227" s="4">
        <v>8435016</v>
      </c>
      <c r="V2227" s="4" t="s">
        <v>1105</v>
      </c>
      <c r="W2227" s="4">
        <v>1896</v>
      </c>
      <c r="Y2227" s="31">
        <v>0.64978174979727743</v>
      </c>
      <c r="Z2227" s="33">
        <v>8</v>
      </c>
      <c r="AA2227" s="34">
        <v>8.1222718724659679E-2</v>
      </c>
      <c r="AB2227" s="32">
        <v>0.125</v>
      </c>
    </row>
    <row r="2228" spans="6:28" x14ac:dyDescent="0.2">
      <c r="F2228" s="24">
        <v>2.8578017131710625</v>
      </c>
      <c r="G2228" s="18">
        <v>0.3425718996472199</v>
      </c>
      <c r="H2228" s="21" t="s">
        <v>3614</v>
      </c>
      <c r="I2228" s="16">
        <v>0.3425718996472199</v>
      </c>
      <c r="J2228" s="23">
        <v>20299</v>
      </c>
      <c r="K2228" s="14">
        <v>25871</v>
      </c>
      <c r="L2228" s="14">
        <v>11791</v>
      </c>
      <c r="M2228" s="4" t="s">
        <v>870</v>
      </c>
      <c r="N2228" s="4" t="s">
        <v>871</v>
      </c>
      <c r="O2228" s="4" t="s">
        <v>875</v>
      </c>
      <c r="P2228" s="4">
        <v>38</v>
      </c>
      <c r="Q2228" s="4" t="s">
        <v>872</v>
      </c>
      <c r="R2228" s="6">
        <v>28</v>
      </c>
      <c r="S2228" s="4" t="s">
        <v>874</v>
      </c>
      <c r="T2228" s="4">
        <v>435016</v>
      </c>
      <c r="U2228" s="4">
        <v>8435016</v>
      </c>
      <c r="V2228" s="4" t="s">
        <v>1105</v>
      </c>
      <c r="W2228" s="4">
        <v>1660</v>
      </c>
      <c r="Y2228" s="31">
        <v>0.64978174979727743</v>
      </c>
      <c r="Z2228" s="33">
        <v>8</v>
      </c>
      <c r="AA2228" s="34">
        <v>8.1222718724659679E-2</v>
      </c>
      <c r="AB2228" s="32">
        <v>0.125</v>
      </c>
    </row>
    <row r="2229" spans="6:28" x14ac:dyDescent="0.2">
      <c r="F2229" s="24">
        <v>2.5203745229412262</v>
      </c>
      <c r="G2229" s="18">
        <v>0.3425718996472199</v>
      </c>
      <c r="H2229" s="21" t="s">
        <v>3615</v>
      </c>
      <c r="I2229" s="16">
        <v>0.3425718996472199</v>
      </c>
      <c r="J2229" s="23">
        <v>20299</v>
      </c>
      <c r="K2229" s="14">
        <v>25871</v>
      </c>
      <c r="L2229" s="14">
        <v>11791</v>
      </c>
      <c r="M2229" s="4" t="s">
        <v>870</v>
      </c>
      <c r="N2229" s="4" t="s">
        <v>871</v>
      </c>
      <c r="O2229" s="4" t="s">
        <v>875</v>
      </c>
      <c r="P2229" s="4">
        <v>38</v>
      </c>
      <c r="Q2229" s="4" t="s">
        <v>872</v>
      </c>
      <c r="R2229" s="6">
        <v>29</v>
      </c>
      <c r="S2229" s="4" t="s">
        <v>874</v>
      </c>
      <c r="T2229" s="4">
        <v>435016</v>
      </c>
      <c r="U2229" s="4">
        <v>8435016</v>
      </c>
      <c r="V2229" s="4" t="s">
        <v>1105</v>
      </c>
      <c r="W2229" s="4">
        <v>1464</v>
      </c>
      <c r="Y2229" s="31">
        <v>0.64978174979727743</v>
      </c>
      <c r="Z2229" s="33">
        <v>8</v>
      </c>
      <c r="AA2229" s="34">
        <v>8.1222718724659679E-2</v>
      </c>
      <c r="AB2229" s="32">
        <v>0.125</v>
      </c>
    </row>
    <row r="2230" spans="6:28" x14ac:dyDescent="0.2">
      <c r="F2230" s="24">
        <v>2.2655825629717579</v>
      </c>
      <c r="G2230" s="18">
        <v>0.3425718996472199</v>
      </c>
      <c r="H2230" s="21" t="s">
        <v>3616</v>
      </c>
      <c r="I2230" s="16">
        <v>0.3425718996472199</v>
      </c>
      <c r="J2230" s="23">
        <v>20299</v>
      </c>
      <c r="K2230" s="14">
        <v>25871</v>
      </c>
      <c r="L2230" s="14">
        <v>11791</v>
      </c>
      <c r="M2230" s="4" t="s">
        <v>870</v>
      </c>
      <c r="N2230" s="4" t="s">
        <v>871</v>
      </c>
      <c r="O2230" s="4" t="s">
        <v>875</v>
      </c>
      <c r="P2230" s="4">
        <v>38</v>
      </c>
      <c r="Q2230" s="4" t="s">
        <v>872</v>
      </c>
      <c r="R2230" s="6">
        <v>30</v>
      </c>
      <c r="S2230" s="4" t="s">
        <v>874</v>
      </c>
      <c r="T2230" s="4">
        <v>435016</v>
      </c>
      <c r="U2230" s="4">
        <v>8435016</v>
      </c>
      <c r="V2230" s="4" t="s">
        <v>1105</v>
      </c>
      <c r="W2230" s="4">
        <v>1316</v>
      </c>
      <c r="Y2230" s="31">
        <v>0.64978174979727743</v>
      </c>
      <c r="Z2230" s="33">
        <v>8</v>
      </c>
      <c r="AA2230" s="34">
        <v>8.1222718724659679E-2</v>
      </c>
      <c r="AB2230" s="32">
        <v>0.125</v>
      </c>
    </row>
    <row r="2231" spans="6:28" x14ac:dyDescent="0.2">
      <c r="F2231" s="24">
        <v>2.8669427394438722</v>
      </c>
      <c r="G2231" s="18">
        <v>0.16940223313557404</v>
      </c>
      <c r="H2231" s="21" t="s">
        <v>3617</v>
      </c>
      <c r="I2231" s="16">
        <v>0.50415207439150977</v>
      </c>
      <c r="J2231" s="23">
        <v>6663</v>
      </c>
      <c r="K2231" s="14">
        <v>12176</v>
      </c>
      <c r="L2231" s="14">
        <v>4855</v>
      </c>
      <c r="M2231" s="4" t="s">
        <v>870</v>
      </c>
      <c r="N2231" s="4" t="s">
        <v>871</v>
      </c>
      <c r="O2231" s="4" t="s">
        <v>875</v>
      </c>
      <c r="P2231" s="4">
        <v>38</v>
      </c>
      <c r="Q2231" s="4" t="s">
        <v>875</v>
      </c>
      <c r="R2231" s="6">
        <v>22</v>
      </c>
      <c r="S2231" s="4" t="s">
        <v>870</v>
      </c>
      <c r="T2231" s="4">
        <v>436082</v>
      </c>
      <c r="U2231" s="4">
        <v>8436082</v>
      </c>
      <c r="V2231" s="4" t="s">
        <v>1111</v>
      </c>
      <c r="W2231" s="4">
        <v>2089</v>
      </c>
      <c r="Y2231" s="31">
        <v>0.718789566978982</v>
      </c>
      <c r="Z2231" s="33">
        <v>4</v>
      </c>
      <c r="AA2231" s="34">
        <v>0.1796973917447455</v>
      </c>
      <c r="AB2231" s="32">
        <v>0.25</v>
      </c>
    </row>
    <row r="2232" spans="6:28" x14ac:dyDescent="0.2">
      <c r="F2232" s="24">
        <v>0.71348447204968946</v>
      </c>
      <c r="G2232" s="18">
        <v>9.8735318000708755E-2</v>
      </c>
      <c r="H2232" s="21" t="s">
        <v>3617</v>
      </c>
      <c r="I2232" s="16">
        <v>0.98057104155016983</v>
      </c>
      <c r="J2232" s="23">
        <v>734</v>
      </c>
      <c r="K2232" s="14">
        <v>2404</v>
      </c>
      <c r="L2232" s="14">
        <v>644</v>
      </c>
      <c r="M2232" s="4" t="s">
        <v>870</v>
      </c>
      <c r="N2232" s="4" t="s">
        <v>871</v>
      </c>
      <c r="O2232" s="4" t="s">
        <v>875</v>
      </c>
      <c r="P2232" s="4">
        <v>38</v>
      </c>
      <c r="Q2232" s="4" t="s">
        <v>875</v>
      </c>
      <c r="R2232" s="6">
        <v>22</v>
      </c>
      <c r="S2232" s="4" t="s">
        <v>872</v>
      </c>
      <c r="T2232" s="4">
        <v>436069</v>
      </c>
      <c r="U2232" s="4">
        <v>8436069</v>
      </c>
      <c r="V2232" s="4" t="s">
        <v>573</v>
      </c>
      <c r="W2232" s="4">
        <v>626</v>
      </c>
      <c r="Y2232" s="31">
        <v>0.8059227921734532</v>
      </c>
      <c r="Z2232" s="33">
        <v>2</v>
      </c>
      <c r="AA2232" s="34">
        <v>0.4029613960867266</v>
      </c>
      <c r="AB2232" s="32">
        <v>0.5</v>
      </c>
    </row>
    <row r="2233" spans="6:28" x14ac:dyDescent="0.2">
      <c r="F2233" s="24">
        <v>2.1395709577754891</v>
      </c>
      <c r="G2233" s="18">
        <v>0.12642320797432263</v>
      </c>
      <c r="H2233" s="21" t="s">
        <v>3617</v>
      </c>
      <c r="I2233" s="16">
        <v>0.50415207439150977</v>
      </c>
      <c r="J2233" s="23">
        <v>6663</v>
      </c>
      <c r="K2233" s="14">
        <v>12176</v>
      </c>
      <c r="L2233" s="14">
        <v>4855</v>
      </c>
      <c r="M2233" s="4" t="s">
        <v>870</v>
      </c>
      <c r="N2233" s="4" t="s">
        <v>871</v>
      </c>
      <c r="O2233" s="4" t="s">
        <v>875</v>
      </c>
      <c r="P2233" s="4">
        <v>38</v>
      </c>
      <c r="Q2233" s="4" t="s">
        <v>875</v>
      </c>
      <c r="R2233" s="6">
        <v>22</v>
      </c>
      <c r="S2233" s="4" t="s">
        <v>872</v>
      </c>
      <c r="T2233" s="4">
        <v>436082</v>
      </c>
      <c r="U2233" s="4">
        <v>8436082</v>
      </c>
      <c r="V2233" s="4" t="s">
        <v>1111</v>
      </c>
      <c r="W2233" s="4">
        <v>1559</v>
      </c>
      <c r="Y2233" s="31">
        <v>0.718789566978982</v>
      </c>
      <c r="Z2233" s="33">
        <v>4</v>
      </c>
      <c r="AA2233" s="34">
        <v>0.1796973917447455</v>
      </c>
      <c r="AB2233" s="32">
        <v>0.25</v>
      </c>
    </row>
    <row r="2234" spans="6:28" x14ac:dyDescent="0.2">
      <c r="F2234" s="24">
        <v>0.74</v>
      </c>
      <c r="G2234" s="18">
        <v>0.11007159226534127</v>
      </c>
      <c r="H2234" s="21" t="s">
        <v>3617</v>
      </c>
      <c r="I2234" s="16">
        <v>0.92977593629568844</v>
      </c>
      <c r="J2234" s="23">
        <v>740</v>
      </c>
      <c r="K2234" s="14">
        <v>2567</v>
      </c>
      <c r="L2234" s="14">
        <v>736</v>
      </c>
      <c r="M2234" s="4" t="s">
        <v>870</v>
      </c>
      <c r="N2234" s="4" t="s">
        <v>871</v>
      </c>
      <c r="O2234" s="4" t="s">
        <v>875</v>
      </c>
      <c r="P2234" s="4">
        <v>38</v>
      </c>
      <c r="Q2234" s="4" t="s">
        <v>875</v>
      </c>
      <c r="R2234" s="6">
        <v>22</v>
      </c>
      <c r="S2234" s="4" t="s">
        <v>873</v>
      </c>
      <c r="T2234" s="4">
        <v>436013</v>
      </c>
      <c r="U2234" s="4">
        <v>8436013</v>
      </c>
      <c r="V2234" s="4" t="s">
        <v>560</v>
      </c>
      <c r="W2234" s="4">
        <v>736</v>
      </c>
      <c r="Y2234" s="31">
        <v>0.81696759831808063</v>
      </c>
      <c r="Z2234" s="33">
        <v>1</v>
      </c>
      <c r="AA2234" s="34">
        <v>0.81696759831808063</v>
      </c>
      <c r="AB2234" s="32">
        <v>1</v>
      </c>
    </row>
    <row r="2235" spans="6:28" x14ac:dyDescent="0.2">
      <c r="F2235" s="24">
        <v>1.6564863027806387</v>
      </c>
      <c r="G2235" s="18">
        <v>9.7878647867227331E-2</v>
      </c>
      <c r="H2235" s="21" t="s">
        <v>3617</v>
      </c>
      <c r="I2235" s="16">
        <v>0.50415207439150977</v>
      </c>
      <c r="J2235" s="23">
        <v>6663</v>
      </c>
      <c r="K2235" s="14">
        <v>12176</v>
      </c>
      <c r="L2235" s="14">
        <v>4855</v>
      </c>
      <c r="M2235" s="4" t="s">
        <v>870</v>
      </c>
      <c r="N2235" s="4" t="s">
        <v>871</v>
      </c>
      <c r="O2235" s="4" t="s">
        <v>875</v>
      </c>
      <c r="P2235" s="4">
        <v>38</v>
      </c>
      <c r="Q2235" s="4" t="s">
        <v>875</v>
      </c>
      <c r="R2235" s="6">
        <v>22</v>
      </c>
      <c r="S2235" s="4" t="s">
        <v>873</v>
      </c>
      <c r="T2235" s="4">
        <v>436082</v>
      </c>
      <c r="U2235" s="4">
        <v>8436082</v>
      </c>
      <c r="V2235" s="4" t="s">
        <v>1111</v>
      </c>
      <c r="W2235" s="4">
        <v>1207</v>
      </c>
      <c r="Y2235" s="31">
        <v>0.718789566978982</v>
      </c>
      <c r="Z2235" s="33">
        <v>4</v>
      </c>
      <c r="AA2235" s="34">
        <v>0.1796973917447455</v>
      </c>
      <c r="AB2235" s="32">
        <v>0.25</v>
      </c>
    </row>
    <row r="2236" spans="6:28" x14ac:dyDescent="0.2">
      <c r="F2236" s="24">
        <v>1.885</v>
      </c>
      <c r="G2236" s="18">
        <v>0.52158783107751372</v>
      </c>
      <c r="H2236" s="21" t="s">
        <v>3618</v>
      </c>
      <c r="I2236" s="16">
        <v>0.95891564378956429</v>
      </c>
      <c r="J2236" s="23">
        <v>1885</v>
      </c>
      <c r="K2236" s="14">
        <v>4112</v>
      </c>
      <c r="L2236" s="14">
        <v>1139</v>
      </c>
      <c r="M2236" s="4" t="s">
        <v>870</v>
      </c>
      <c r="N2236" s="4" t="s">
        <v>871</v>
      </c>
      <c r="O2236" s="4" t="s">
        <v>875</v>
      </c>
      <c r="P2236" s="4">
        <v>38</v>
      </c>
      <c r="Q2236" s="4" t="s">
        <v>875</v>
      </c>
      <c r="R2236" s="6">
        <v>23</v>
      </c>
      <c r="S2236" s="4" t="s">
        <v>874</v>
      </c>
      <c r="T2236" s="4">
        <v>436011</v>
      </c>
      <c r="U2236" s="4">
        <v>8436011</v>
      </c>
      <c r="V2236" s="4" t="s">
        <v>558</v>
      </c>
      <c r="W2236" s="4">
        <v>1139</v>
      </c>
      <c r="Y2236" s="31">
        <v>0.73584641255605376</v>
      </c>
      <c r="Z2236" s="33">
        <v>1</v>
      </c>
      <c r="AA2236" s="34">
        <v>0.73584641255605376</v>
      </c>
      <c r="AB2236" s="32">
        <v>1</v>
      </c>
    </row>
    <row r="2237" spans="6:28" x14ac:dyDescent="0.2">
      <c r="F2237" s="24">
        <v>1.0069999999999999</v>
      </c>
      <c r="G2237" s="18">
        <v>0.3815427894721099</v>
      </c>
      <c r="H2237" s="21" t="s">
        <v>3618</v>
      </c>
      <c r="I2237" s="16">
        <v>0.83659748811999801</v>
      </c>
      <c r="J2237" s="23">
        <v>1007</v>
      </c>
      <c r="K2237" s="14">
        <v>3061</v>
      </c>
      <c r="L2237" s="14">
        <v>955</v>
      </c>
      <c r="M2237" s="4" t="s">
        <v>870</v>
      </c>
      <c r="N2237" s="4" t="s">
        <v>871</v>
      </c>
      <c r="O2237" s="4" t="s">
        <v>875</v>
      </c>
      <c r="P2237" s="4">
        <v>38</v>
      </c>
      <c r="Q2237" s="4" t="s">
        <v>875</v>
      </c>
      <c r="R2237" s="6">
        <v>23</v>
      </c>
      <c r="S2237" s="4" t="s">
        <v>874</v>
      </c>
      <c r="T2237" s="4">
        <v>436012</v>
      </c>
      <c r="U2237" s="4">
        <v>8436012</v>
      </c>
      <c r="V2237" s="4" t="s">
        <v>559</v>
      </c>
      <c r="W2237" s="4">
        <v>955</v>
      </c>
      <c r="Y2237" s="31">
        <v>0.79952219788970735</v>
      </c>
      <c r="Z2237" s="33">
        <v>1</v>
      </c>
      <c r="AA2237" s="34">
        <v>0.79952219788970735</v>
      </c>
      <c r="AB2237" s="32">
        <v>1</v>
      </c>
    </row>
    <row r="2238" spans="6:28" x14ac:dyDescent="0.2">
      <c r="F2238" s="24">
        <v>0</v>
      </c>
      <c r="G2238" s="18">
        <v>0</v>
      </c>
      <c r="H2238" s="21" t="s">
        <v>3618</v>
      </c>
      <c r="I2238" s="16">
        <v>0.50415207439150977</v>
      </c>
      <c r="J2238" s="23">
        <v>6663</v>
      </c>
      <c r="K2238" s="14">
        <v>12176</v>
      </c>
      <c r="L2238" s="14">
        <v>4855</v>
      </c>
      <c r="M2238" s="4" t="s">
        <v>870</v>
      </c>
      <c r="N2238" s="4" t="s">
        <v>871</v>
      </c>
      <c r="O2238" s="4" t="s">
        <v>875</v>
      </c>
      <c r="P2238" s="4">
        <v>38</v>
      </c>
      <c r="Q2238" s="4" t="s">
        <v>875</v>
      </c>
      <c r="R2238" s="6">
        <v>23</v>
      </c>
      <c r="S2238" s="4" t="s">
        <v>874</v>
      </c>
      <c r="T2238" s="4">
        <v>436082</v>
      </c>
      <c r="U2238" s="4">
        <v>8436082</v>
      </c>
      <c r="V2238" s="4" t="s">
        <v>1111</v>
      </c>
      <c r="W2238" s="4">
        <v>0</v>
      </c>
      <c r="Y2238" s="31">
        <v>0.718789566978982</v>
      </c>
      <c r="Z2238" s="33">
        <v>4</v>
      </c>
      <c r="AA2238" s="34">
        <v>0.1796973917447455</v>
      </c>
      <c r="AB2238" s="32">
        <v>0.25</v>
      </c>
    </row>
    <row r="2239" spans="6:28" x14ac:dyDescent="0.2">
      <c r="F2239" s="24">
        <v>2.7739701690861374</v>
      </c>
      <c r="G2239" s="18">
        <v>3.9017887077012543E-2</v>
      </c>
      <c r="H2239" s="21" t="s">
        <v>3619</v>
      </c>
      <c r="I2239" s="16">
        <v>3.9195645104698251E-2</v>
      </c>
      <c r="J2239" s="23">
        <v>47554</v>
      </c>
      <c r="K2239" s="14">
        <v>41561</v>
      </c>
      <c r="L2239" s="14">
        <v>30103</v>
      </c>
      <c r="M2239" s="4" t="s">
        <v>870</v>
      </c>
      <c r="N2239" s="4" t="s">
        <v>871</v>
      </c>
      <c r="O2239" s="4" t="s">
        <v>875</v>
      </c>
      <c r="P2239" s="4">
        <v>44</v>
      </c>
      <c r="Q2239" s="4" t="s">
        <v>874</v>
      </c>
      <c r="R2239" s="6">
        <v>9</v>
      </c>
      <c r="S2239" s="4" t="s">
        <v>874</v>
      </c>
      <c r="T2239" s="4">
        <v>421000</v>
      </c>
      <c r="U2239" s="4">
        <v>8421000</v>
      </c>
      <c r="V2239" s="4" t="s">
        <v>1112</v>
      </c>
      <c r="W2239" s="4">
        <v>1756</v>
      </c>
      <c r="Y2239" s="31">
        <v>0.60111728094750794</v>
      </c>
      <c r="Z2239" s="33">
        <v>22</v>
      </c>
      <c r="AA2239" s="34">
        <v>2.7323512770341271E-2</v>
      </c>
      <c r="AB2239" s="32">
        <v>4.5454545454545456E-2</v>
      </c>
    </row>
    <row r="2240" spans="6:28" x14ac:dyDescent="0.2">
      <c r="F2240" s="24">
        <v>9.9416282642089092E-3</v>
      </c>
      <c r="G2240" s="18">
        <v>2.9568346936313535E-3</v>
      </c>
      <c r="H2240" s="21" t="s">
        <v>3619</v>
      </c>
      <c r="I2240" s="16">
        <v>0.6519820499457134</v>
      </c>
      <c r="J2240" s="23">
        <v>3236</v>
      </c>
      <c r="K2240" s="14">
        <v>7278</v>
      </c>
      <c r="L2240" s="14">
        <v>2604</v>
      </c>
      <c r="M2240" s="4" t="s">
        <v>870</v>
      </c>
      <c r="N2240" s="4" t="s">
        <v>871</v>
      </c>
      <c r="O2240" s="4" t="s">
        <v>875</v>
      </c>
      <c r="P2240" s="4">
        <v>44</v>
      </c>
      <c r="Q2240" s="4" t="s">
        <v>874</v>
      </c>
      <c r="R2240" s="6">
        <v>9</v>
      </c>
      <c r="S2240" s="4" t="s">
        <v>874</v>
      </c>
      <c r="T2240" s="4">
        <v>425039</v>
      </c>
      <c r="U2240" s="4">
        <v>8425039</v>
      </c>
      <c r="V2240" s="4" t="s">
        <v>1056</v>
      </c>
      <c r="W2240" s="4">
        <v>8</v>
      </c>
      <c r="Y2240" s="31">
        <v>0.75331605427656656</v>
      </c>
      <c r="Z2240" s="33">
        <v>4</v>
      </c>
      <c r="AA2240" s="34">
        <v>0.18832901356914164</v>
      </c>
      <c r="AB2240" s="32">
        <v>0.25</v>
      </c>
    </row>
    <row r="2241" spans="6:28" x14ac:dyDescent="0.2">
      <c r="F2241" s="24">
        <v>0.33900000000000002</v>
      </c>
      <c r="G2241" s="18">
        <v>0</v>
      </c>
      <c r="H2241" s="21" t="s">
        <v>3620</v>
      </c>
      <c r="I2241" s="16">
        <v>0</v>
      </c>
      <c r="J2241" s="23">
        <v>339</v>
      </c>
      <c r="K2241" s="14">
        <v>253</v>
      </c>
      <c r="L2241" s="14">
        <v>1141</v>
      </c>
      <c r="M2241" s="4" t="s">
        <v>870</v>
      </c>
      <c r="N2241" s="4" t="s">
        <v>871</v>
      </c>
      <c r="O2241" s="4" t="s">
        <v>875</v>
      </c>
      <c r="P2241" s="4">
        <v>44</v>
      </c>
      <c r="Q2241" s="4" t="s">
        <v>874</v>
      </c>
      <c r="R2241" s="6">
        <v>11</v>
      </c>
      <c r="S2241" s="4" t="s">
        <v>874</v>
      </c>
      <c r="T2241" s="4">
        <v>425005</v>
      </c>
      <c r="U2241" s="4">
        <v>8425005</v>
      </c>
      <c r="V2241" s="4" t="s">
        <v>454</v>
      </c>
      <c r="W2241" s="4">
        <v>1141</v>
      </c>
      <c r="Y2241" s="31">
        <v>0.8043854587420658</v>
      </c>
      <c r="Z2241" s="33">
        <v>1</v>
      </c>
      <c r="AA2241" s="34">
        <v>0.8043854587420658</v>
      </c>
      <c r="AB2241" s="32">
        <v>1</v>
      </c>
    </row>
    <row r="2242" spans="6:28" x14ac:dyDescent="0.2">
      <c r="F2242" s="24">
        <v>0.191</v>
      </c>
      <c r="G2242" s="18">
        <v>0</v>
      </c>
      <c r="H2242" s="21" t="s">
        <v>3621</v>
      </c>
      <c r="I2242" s="16">
        <v>0</v>
      </c>
      <c r="J2242" s="23">
        <v>191</v>
      </c>
      <c r="K2242" s="14">
        <v>166</v>
      </c>
      <c r="L2242" s="14">
        <v>646</v>
      </c>
      <c r="M2242" s="4" t="s">
        <v>870</v>
      </c>
      <c r="N2242" s="4" t="s">
        <v>871</v>
      </c>
      <c r="O2242" s="4" t="s">
        <v>875</v>
      </c>
      <c r="P2242" s="4">
        <v>44</v>
      </c>
      <c r="Q2242" s="4" t="s">
        <v>874</v>
      </c>
      <c r="R2242" s="6">
        <v>12</v>
      </c>
      <c r="S2242" s="4" t="s">
        <v>874</v>
      </c>
      <c r="T2242" s="4">
        <v>425011</v>
      </c>
      <c r="U2242" s="4">
        <v>8425011</v>
      </c>
      <c r="V2242" s="4" t="s">
        <v>456</v>
      </c>
      <c r="W2242" s="4">
        <v>646</v>
      </c>
      <c r="Y2242" s="31">
        <v>0.80957128614157525</v>
      </c>
      <c r="Z2242" s="33">
        <v>1</v>
      </c>
      <c r="AA2242" s="34">
        <v>0.80957128614157525</v>
      </c>
      <c r="AB2242" s="32">
        <v>1</v>
      </c>
    </row>
    <row r="2243" spans="6:28" x14ac:dyDescent="0.2">
      <c r="F2243" s="24">
        <v>0.26400000000000001</v>
      </c>
      <c r="G2243" s="18">
        <v>0.16498101884200317</v>
      </c>
      <c r="H2243" s="21" t="s">
        <v>3621</v>
      </c>
      <c r="I2243" s="16">
        <v>0.54158080036827183</v>
      </c>
      <c r="J2243" s="23">
        <v>264</v>
      </c>
      <c r="K2243" s="14">
        <v>730</v>
      </c>
      <c r="L2243" s="14">
        <v>283</v>
      </c>
      <c r="M2243" s="4" t="s">
        <v>870</v>
      </c>
      <c r="N2243" s="4" t="s">
        <v>871</v>
      </c>
      <c r="O2243" s="4" t="s">
        <v>875</v>
      </c>
      <c r="P2243" s="4">
        <v>44</v>
      </c>
      <c r="Q2243" s="4" t="s">
        <v>874</v>
      </c>
      <c r="R2243" s="6">
        <v>12</v>
      </c>
      <c r="S2243" s="4" t="s">
        <v>874</v>
      </c>
      <c r="T2243" s="4">
        <v>425097</v>
      </c>
      <c r="U2243" s="4">
        <v>8425097</v>
      </c>
      <c r="V2243" s="4" t="s">
        <v>483</v>
      </c>
      <c r="W2243" s="4">
        <v>283</v>
      </c>
      <c r="Y2243" s="31">
        <v>0.79326546593578695</v>
      </c>
      <c r="Z2243" s="33">
        <v>1</v>
      </c>
      <c r="AA2243" s="34">
        <v>0.79326546593578695</v>
      </c>
      <c r="AB2243" s="32">
        <v>1</v>
      </c>
    </row>
    <row r="2244" spans="6:28" x14ac:dyDescent="0.2">
      <c r="F2244" s="24">
        <v>8.2000000000000003E-2</v>
      </c>
      <c r="G2244" s="18">
        <v>0</v>
      </c>
      <c r="H2244" s="21" t="s">
        <v>3622</v>
      </c>
      <c r="I2244" s="16">
        <v>0</v>
      </c>
      <c r="J2244" s="23">
        <v>82</v>
      </c>
      <c r="K2244" s="14">
        <v>73</v>
      </c>
      <c r="L2244" s="14">
        <v>510</v>
      </c>
      <c r="M2244" s="4" t="s">
        <v>870</v>
      </c>
      <c r="N2244" s="4" t="s">
        <v>871</v>
      </c>
      <c r="O2244" s="4" t="s">
        <v>875</v>
      </c>
      <c r="P2244" s="4">
        <v>44</v>
      </c>
      <c r="Q2244" s="4" t="s">
        <v>874</v>
      </c>
      <c r="R2244" s="6">
        <v>13</v>
      </c>
      <c r="S2244" s="4" t="s">
        <v>874</v>
      </c>
      <c r="T2244" s="4">
        <v>425013</v>
      </c>
      <c r="U2244" s="4">
        <v>8425013</v>
      </c>
      <c r="V2244" s="4" t="s">
        <v>457</v>
      </c>
      <c r="W2244" s="4">
        <v>510</v>
      </c>
      <c r="Y2244" s="31">
        <v>0.8766917293233083</v>
      </c>
      <c r="Z2244" s="33">
        <v>1</v>
      </c>
      <c r="AA2244" s="34">
        <v>0.8766917293233083</v>
      </c>
      <c r="AB2244" s="32">
        <v>1</v>
      </c>
    </row>
    <row r="2245" spans="6:28" x14ac:dyDescent="0.2">
      <c r="F2245" s="24">
        <v>2.5000000000000001E-2</v>
      </c>
      <c r="G2245" s="18">
        <v>0</v>
      </c>
      <c r="H2245" s="21" t="s">
        <v>3622</v>
      </c>
      <c r="I2245" s="16">
        <v>0</v>
      </c>
      <c r="J2245" s="23">
        <v>25</v>
      </c>
      <c r="K2245" s="14">
        <v>19</v>
      </c>
      <c r="L2245" s="14">
        <v>124</v>
      </c>
      <c r="M2245" s="4" t="s">
        <v>870</v>
      </c>
      <c r="N2245" s="4" t="s">
        <v>871</v>
      </c>
      <c r="O2245" s="4" t="s">
        <v>875</v>
      </c>
      <c r="P2245" s="4">
        <v>44</v>
      </c>
      <c r="Q2245" s="4" t="s">
        <v>874</v>
      </c>
      <c r="R2245" s="6">
        <v>13</v>
      </c>
      <c r="S2245" s="4" t="s">
        <v>870</v>
      </c>
      <c r="T2245" s="4">
        <v>425022</v>
      </c>
      <c r="U2245" s="4">
        <v>8425022</v>
      </c>
      <c r="V2245" s="4" t="s">
        <v>461</v>
      </c>
      <c r="W2245" s="4">
        <v>124</v>
      </c>
      <c r="Y2245" s="31">
        <v>0.85119047619047616</v>
      </c>
      <c r="Z2245" s="33">
        <v>1</v>
      </c>
      <c r="AA2245" s="34">
        <v>0.85119047619047616</v>
      </c>
      <c r="AB2245" s="32">
        <v>1</v>
      </c>
    </row>
    <row r="2246" spans="6:28" x14ac:dyDescent="0.2">
      <c r="F2246" s="24">
        <v>0.48299999999999998</v>
      </c>
      <c r="G2246" s="18">
        <v>0</v>
      </c>
      <c r="H2246" s="21" t="s">
        <v>3623</v>
      </c>
      <c r="I2246" s="16">
        <v>0</v>
      </c>
      <c r="J2246" s="23">
        <v>483</v>
      </c>
      <c r="K2246" s="14">
        <v>477</v>
      </c>
      <c r="L2246" s="14">
        <v>1162</v>
      </c>
      <c r="M2246" s="4" t="s">
        <v>870</v>
      </c>
      <c r="N2246" s="4" t="s">
        <v>871</v>
      </c>
      <c r="O2246" s="4" t="s">
        <v>875</v>
      </c>
      <c r="P2246" s="4">
        <v>44</v>
      </c>
      <c r="Q2246" s="4" t="s">
        <v>874</v>
      </c>
      <c r="R2246" s="6">
        <v>15</v>
      </c>
      <c r="S2246" s="4" t="s">
        <v>874</v>
      </c>
      <c r="T2246" s="4">
        <v>425019</v>
      </c>
      <c r="U2246" s="4">
        <v>8425019</v>
      </c>
      <c r="V2246" s="4" t="s">
        <v>460</v>
      </c>
      <c r="W2246" s="4">
        <v>1162</v>
      </c>
      <c r="Y2246" s="31">
        <v>0.77238454288407166</v>
      </c>
      <c r="Z2246" s="33">
        <v>1</v>
      </c>
      <c r="AA2246" s="34">
        <v>0.77238454288407166</v>
      </c>
      <c r="AB2246" s="32">
        <v>1</v>
      </c>
    </row>
    <row r="2247" spans="6:28" x14ac:dyDescent="0.2">
      <c r="F2247" s="24">
        <v>1.1663701067615658E-2</v>
      </c>
      <c r="G2247" s="18">
        <v>0</v>
      </c>
      <c r="H2247" s="21" t="s">
        <v>3623</v>
      </c>
      <c r="I2247" s="16">
        <v>0</v>
      </c>
      <c r="J2247" s="23">
        <v>3933</v>
      </c>
      <c r="K2247" s="14">
        <v>3652</v>
      </c>
      <c r="L2247" s="14">
        <v>6744</v>
      </c>
      <c r="M2247" s="4" t="s">
        <v>870</v>
      </c>
      <c r="N2247" s="4" t="s">
        <v>871</v>
      </c>
      <c r="O2247" s="4" t="s">
        <v>875</v>
      </c>
      <c r="P2247" s="4">
        <v>44</v>
      </c>
      <c r="Q2247" s="4" t="s">
        <v>874</v>
      </c>
      <c r="R2247" s="6">
        <v>15</v>
      </c>
      <c r="S2247" s="4" t="s">
        <v>874</v>
      </c>
      <c r="T2247" s="4">
        <v>425072</v>
      </c>
      <c r="U2247" s="4">
        <v>8425072</v>
      </c>
      <c r="V2247" s="4" t="s">
        <v>1113</v>
      </c>
      <c r="W2247" s="4">
        <v>20</v>
      </c>
      <c r="Y2247" s="31">
        <v>0.7255216693418941</v>
      </c>
      <c r="Z2247" s="33">
        <v>7</v>
      </c>
      <c r="AA2247" s="34">
        <v>0.10364595276312773</v>
      </c>
      <c r="AB2247" s="32">
        <v>0.14285714285714285</v>
      </c>
    </row>
    <row r="2248" spans="6:28" x14ac:dyDescent="0.2">
      <c r="F2248" s="24">
        <v>0.73699999999999999</v>
      </c>
      <c r="G2248" s="18">
        <v>0</v>
      </c>
      <c r="H2248" s="21" t="s">
        <v>3624</v>
      </c>
      <c r="I2248" s="16">
        <v>0</v>
      </c>
      <c r="J2248" s="23">
        <v>737</v>
      </c>
      <c r="K2248" s="14">
        <v>642</v>
      </c>
      <c r="L2248" s="14">
        <v>1157</v>
      </c>
      <c r="M2248" s="4" t="s">
        <v>870</v>
      </c>
      <c r="N2248" s="4" t="s">
        <v>871</v>
      </c>
      <c r="O2248" s="4" t="s">
        <v>875</v>
      </c>
      <c r="P2248" s="4">
        <v>44</v>
      </c>
      <c r="Q2248" s="4" t="s">
        <v>874</v>
      </c>
      <c r="R2248" s="6">
        <v>16</v>
      </c>
      <c r="S2248" s="4" t="s">
        <v>874</v>
      </c>
      <c r="T2248" s="4">
        <v>425014</v>
      </c>
      <c r="U2248" s="4">
        <v>8425014</v>
      </c>
      <c r="V2248" s="4" t="s">
        <v>458</v>
      </c>
      <c r="W2248" s="4">
        <v>1157</v>
      </c>
      <c r="Y2248" s="31">
        <v>0.70938485804416407</v>
      </c>
      <c r="Z2248" s="33">
        <v>1</v>
      </c>
      <c r="AA2248" s="34">
        <v>0.70938485804416407</v>
      </c>
      <c r="AB2248" s="32">
        <v>1</v>
      </c>
    </row>
    <row r="2249" spans="6:28" x14ac:dyDescent="0.2">
      <c r="F2249" s="24">
        <v>0.48511488673139153</v>
      </c>
      <c r="G2249" s="18">
        <v>4.3018550633297237E-2</v>
      </c>
      <c r="H2249" s="21" t="s">
        <v>3624</v>
      </c>
      <c r="I2249" s="16">
        <v>0.12752188354114935</v>
      </c>
      <c r="J2249" s="23">
        <v>509</v>
      </c>
      <c r="K2249" s="14">
        <v>1049</v>
      </c>
      <c r="L2249" s="14">
        <v>618</v>
      </c>
      <c r="M2249" s="4" t="s">
        <v>870</v>
      </c>
      <c r="N2249" s="4" t="s">
        <v>871</v>
      </c>
      <c r="O2249" s="4" t="s">
        <v>875</v>
      </c>
      <c r="P2249" s="4">
        <v>44</v>
      </c>
      <c r="Q2249" s="4" t="s">
        <v>874</v>
      </c>
      <c r="R2249" s="6">
        <v>16</v>
      </c>
      <c r="S2249" s="4" t="s">
        <v>874</v>
      </c>
      <c r="T2249" s="4">
        <v>425135</v>
      </c>
      <c r="U2249" s="4">
        <v>8425135</v>
      </c>
      <c r="V2249" s="4" t="s">
        <v>493</v>
      </c>
      <c r="W2249" s="4">
        <v>589</v>
      </c>
      <c r="Y2249" s="31">
        <v>0.76608455882352944</v>
      </c>
      <c r="Z2249" s="33">
        <v>2</v>
      </c>
      <c r="AA2249" s="34">
        <v>0.38304227941176472</v>
      </c>
      <c r="AB2249" s="32">
        <v>0.5</v>
      </c>
    </row>
    <row r="2250" spans="6:28" x14ac:dyDescent="0.2">
      <c r="F2250" s="24">
        <v>0.27001467971530252</v>
      </c>
      <c r="G2250" s="18">
        <v>0</v>
      </c>
      <c r="H2250" s="21" t="s">
        <v>3625</v>
      </c>
      <c r="I2250" s="16">
        <v>0</v>
      </c>
      <c r="J2250" s="23">
        <v>3933</v>
      </c>
      <c r="K2250" s="14">
        <v>3652</v>
      </c>
      <c r="L2250" s="14">
        <v>6744</v>
      </c>
      <c r="M2250" s="4" t="s">
        <v>870</v>
      </c>
      <c r="N2250" s="4" t="s">
        <v>871</v>
      </c>
      <c r="O2250" s="4" t="s">
        <v>875</v>
      </c>
      <c r="P2250" s="4">
        <v>44</v>
      </c>
      <c r="Q2250" s="4" t="s">
        <v>874</v>
      </c>
      <c r="R2250" s="6">
        <v>17</v>
      </c>
      <c r="S2250" s="4" t="s">
        <v>874</v>
      </c>
      <c r="T2250" s="4">
        <v>425072</v>
      </c>
      <c r="U2250" s="4">
        <v>8425072</v>
      </c>
      <c r="V2250" s="4" t="s">
        <v>1113</v>
      </c>
      <c r="W2250" s="4">
        <v>463</v>
      </c>
      <c r="Y2250" s="31">
        <v>0.7255216693418941</v>
      </c>
      <c r="Z2250" s="33">
        <v>7</v>
      </c>
      <c r="AA2250" s="34">
        <v>0.10364595276312773</v>
      </c>
      <c r="AB2250" s="32">
        <v>0.14285714285714285</v>
      </c>
    </row>
    <row r="2251" spans="6:28" x14ac:dyDescent="0.2">
      <c r="F2251" s="24">
        <v>0.34582873665480424</v>
      </c>
      <c r="G2251" s="18">
        <v>0</v>
      </c>
      <c r="H2251" s="21" t="s">
        <v>3626</v>
      </c>
      <c r="I2251" s="16">
        <v>0</v>
      </c>
      <c r="J2251" s="23">
        <v>3933</v>
      </c>
      <c r="K2251" s="14">
        <v>3652</v>
      </c>
      <c r="L2251" s="14">
        <v>6744</v>
      </c>
      <c r="M2251" s="4" t="s">
        <v>870</v>
      </c>
      <c r="N2251" s="4" t="s">
        <v>871</v>
      </c>
      <c r="O2251" s="4" t="s">
        <v>875</v>
      </c>
      <c r="P2251" s="4">
        <v>44</v>
      </c>
      <c r="Q2251" s="4" t="s">
        <v>874</v>
      </c>
      <c r="R2251" s="6">
        <v>18</v>
      </c>
      <c r="S2251" s="4" t="s">
        <v>874</v>
      </c>
      <c r="T2251" s="4">
        <v>425072</v>
      </c>
      <c r="U2251" s="4">
        <v>8425072</v>
      </c>
      <c r="V2251" s="4" t="s">
        <v>1113</v>
      </c>
      <c r="W2251" s="4">
        <v>593</v>
      </c>
      <c r="Y2251" s="31">
        <v>0.7255216693418941</v>
      </c>
      <c r="Z2251" s="33">
        <v>7</v>
      </c>
      <c r="AA2251" s="34">
        <v>0.10364595276312773</v>
      </c>
      <c r="AB2251" s="32">
        <v>0.14285714285714285</v>
      </c>
    </row>
    <row r="2252" spans="6:28" x14ac:dyDescent="0.2">
      <c r="F2252" s="24">
        <v>0.2221935053380783</v>
      </c>
      <c r="G2252" s="18">
        <v>0</v>
      </c>
      <c r="H2252" s="21" t="s">
        <v>3627</v>
      </c>
      <c r="I2252" s="16">
        <v>0</v>
      </c>
      <c r="J2252" s="23">
        <v>3933</v>
      </c>
      <c r="K2252" s="14">
        <v>3652</v>
      </c>
      <c r="L2252" s="14">
        <v>6744</v>
      </c>
      <c r="M2252" s="4" t="s">
        <v>870</v>
      </c>
      <c r="N2252" s="4" t="s">
        <v>871</v>
      </c>
      <c r="O2252" s="4" t="s">
        <v>875</v>
      </c>
      <c r="P2252" s="4">
        <v>44</v>
      </c>
      <c r="Q2252" s="4" t="s">
        <v>874</v>
      </c>
      <c r="R2252" s="6">
        <v>19</v>
      </c>
      <c r="S2252" s="4" t="s">
        <v>874</v>
      </c>
      <c r="T2252" s="4">
        <v>425072</v>
      </c>
      <c r="U2252" s="4">
        <v>8425072</v>
      </c>
      <c r="V2252" s="4" t="s">
        <v>1113</v>
      </c>
      <c r="W2252" s="4">
        <v>381</v>
      </c>
      <c r="Y2252" s="31">
        <v>0.7255216693418941</v>
      </c>
      <c r="Z2252" s="33">
        <v>7</v>
      </c>
      <c r="AA2252" s="34">
        <v>0.10364595276312773</v>
      </c>
      <c r="AB2252" s="32">
        <v>0.14285714285714285</v>
      </c>
    </row>
    <row r="2253" spans="6:28" x14ac:dyDescent="0.2">
      <c r="F2253" s="24">
        <v>7.8E-2</v>
      </c>
      <c r="G2253" s="18">
        <v>0</v>
      </c>
      <c r="H2253" s="21" t="s">
        <v>3628</v>
      </c>
      <c r="I2253" s="16">
        <v>0</v>
      </c>
      <c r="J2253" s="23">
        <v>78</v>
      </c>
      <c r="K2253" s="14">
        <v>51</v>
      </c>
      <c r="L2253" s="14">
        <v>155</v>
      </c>
      <c r="M2253" s="4" t="s">
        <v>870</v>
      </c>
      <c r="N2253" s="4" t="s">
        <v>871</v>
      </c>
      <c r="O2253" s="4" t="s">
        <v>875</v>
      </c>
      <c r="P2253" s="4">
        <v>44</v>
      </c>
      <c r="Q2253" s="4" t="s">
        <v>874</v>
      </c>
      <c r="R2253" s="6">
        <v>20</v>
      </c>
      <c r="S2253" s="4" t="s">
        <v>874</v>
      </c>
      <c r="T2253" s="4">
        <v>425024</v>
      </c>
      <c r="U2253" s="4">
        <v>8425024</v>
      </c>
      <c r="V2253" s="4" t="s">
        <v>462</v>
      </c>
      <c r="W2253" s="4">
        <v>155</v>
      </c>
      <c r="Y2253" s="31">
        <v>0.72535211267605637</v>
      </c>
      <c r="Z2253" s="33">
        <v>1</v>
      </c>
      <c r="AA2253" s="34">
        <v>0.72535211267605637</v>
      </c>
      <c r="AB2253" s="32">
        <v>1</v>
      </c>
    </row>
    <row r="2254" spans="6:28" x14ac:dyDescent="0.2">
      <c r="F2254" s="24">
        <v>3.1E-2</v>
      </c>
      <c r="G2254" s="18">
        <v>0</v>
      </c>
      <c r="H2254" s="21" t="s">
        <v>3628</v>
      </c>
      <c r="I2254" s="16">
        <v>0</v>
      </c>
      <c r="J2254" s="23">
        <v>31</v>
      </c>
      <c r="K2254" s="14">
        <v>46</v>
      </c>
      <c r="L2254" s="14">
        <v>181</v>
      </c>
      <c r="M2254" s="4" t="s">
        <v>870</v>
      </c>
      <c r="N2254" s="4" t="s">
        <v>871</v>
      </c>
      <c r="O2254" s="4" t="s">
        <v>875</v>
      </c>
      <c r="P2254" s="4">
        <v>44</v>
      </c>
      <c r="Q2254" s="4" t="s">
        <v>874</v>
      </c>
      <c r="R2254" s="6">
        <v>20</v>
      </c>
      <c r="S2254" s="4" t="s">
        <v>874</v>
      </c>
      <c r="T2254" s="4">
        <v>425062</v>
      </c>
      <c r="U2254" s="4">
        <v>8425062</v>
      </c>
      <c r="V2254" s="4" t="s">
        <v>469</v>
      </c>
      <c r="W2254" s="4">
        <v>181</v>
      </c>
      <c r="Y2254" s="31">
        <v>0.87984496124031009</v>
      </c>
      <c r="Z2254" s="33">
        <v>1</v>
      </c>
      <c r="AA2254" s="34">
        <v>0.87984496124031009</v>
      </c>
      <c r="AB2254" s="32">
        <v>1</v>
      </c>
    </row>
    <row r="2255" spans="6:28" x14ac:dyDescent="0.2">
      <c r="F2255" s="24">
        <v>2.2084341095571869</v>
      </c>
      <c r="G2255" s="18">
        <v>3.9195645104698251E-2</v>
      </c>
      <c r="H2255" s="21" t="s">
        <v>3629</v>
      </c>
      <c r="I2255" s="16">
        <v>3.9195645104698251E-2</v>
      </c>
      <c r="J2255" s="23">
        <v>47554</v>
      </c>
      <c r="K2255" s="14">
        <v>41561</v>
      </c>
      <c r="L2255" s="14">
        <v>30103</v>
      </c>
      <c r="M2255" s="4" t="s">
        <v>870</v>
      </c>
      <c r="N2255" s="4" t="s">
        <v>871</v>
      </c>
      <c r="O2255" s="4" t="s">
        <v>875</v>
      </c>
      <c r="P2255" s="4">
        <v>44</v>
      </c>
      <c r="Q2255" s="4" t="s">
        <v>874</v>
      </c>
      <c r="R2255" s="6">
        <v>21</v>
      </c>
      <c r="S2255" s="4" t="s">
        <v>874</v>
      </c>
      <c r="T2255" s="4">
        <v>421000</v>
      </c>
      <c r="U2255" s="4">
        <v>8421000</v>
      </c>
      <c r="V2255" s="4" t="s">
        <v>1112</v>
      </c>
      <c r="W2255" s="4">
        <v>1398</v>
      </c>
      <c r="Y2255" s="31">
        <v>0.60111728094750794</v>
      </c>
      <c r="Z2255" s="33">
        <v>22</v>
      </c>
      <c r="AA2255" s="34">
        <v>2.7323512770341271E-2</v>
      </c>
      <c r="AB2255" s="32">
        <v>4.5454545454545456E-2</v>
      </c>
    </row>
    <row r="2256" spans="6:28" x14ac:dyDescent="0.2">
      <c r="F2256" s="24">
        <v>1.1628709964412813</v>
      </c>
      <c r="G2256" s="18">
        <v>0</v>
      </c>
      <c r="H2256" s="21" t="s">
        <v>3630</v>
      </c>
      <c r="I2256" s="16">
        <v>0</v>
      </c>
      <c r="J2256" s="23">
        <v>3933</v>
      </c>
      <c r="K2256" s="14">
        <v>3652</v>
      </c>
      <c r="L2256" s="14">
        <v>6744</v>
      </c>
      <c r="M2256" s="4" t="s">
        <v>870</v>
      </c>
      <c r="N2256" s="4" t="s">
        <v>871</v>
      </c>
      <c r="O2256" s="4" t="s">
        <v>875</v>
      </c>
      <c r="P2256" s="4">
        <v>44</v>
      </c>
      <c r="Q2256" s="4" t="s">
        <v>874</v>
      </c>
      <c r="R2256" s="6">
        <v>22</v>
      </c>
      <c r="S2256" s="4" t="s">
        <v>870</v>
      </c>
      <c r="T2256" s="4">
        <v>425072</v>
      </c>
      <c r="U2256" s="4">
        <v>8425072</v>
      </c>
      <c r="V2256" s="4" t="s">
        <v>1113</v>
      </c>
      <c r="W2256" s="4">
        <v>1994</v>
      </c>
      <c r="Y2256" s="31">
        <v>0.7255216693418941</v>
      </c>
      <c r="Z2256" s="33">
        <v>7</v>
      </c>
      <c r="AA2256" s="34">
        <v>0.10364595276312773</v>
      </c>
      <c r="AB2256" s="32">
        <v>0.14285714285714285</v>
      </c>
    </row>
    <row r="2257" spans="6:28" x14ac:dyDescent="0.2">
      <c r="F2257" s="24">
        <v>1.125547153024911</v>
      </c>
      <c r="G2257" s="18">
        <v>0</v>
      </c>
      <c r="H2257" s="21" t="s">
        <v>3630</v>
      </c>
      <c r="I2257" s="16">
        <v>0</v>
      </c>
      <c r="J2257" s="23">
        <v>3933</v>
      </c>
      <c r="K2257" s="14">
        <v>3652</v>
      </c>
      <c r="L2257" s="14">
        <v>6744</v>
      </c>
      <c r="M2257" s="4" t="s">
        <v>870</v>
      </c>
      <c r="N2257" s="4" t="s">
        <v>871</v>
      </c>
      <c r="O2257" s="4" t="s">
        <v>875</v>
      </c>
      <c r="P2257" s="4">
        <v>44</v>
      </c>
      <c r="Q2257" s="4" t="s">
        <v>874</v>
      </c>
      <c r="R2257" s="6">
        <v>22</v>
      </c>
      <c r="S2257" s="4" t="s">
        <v>872</v>
      </c>
      <c r="T2257" s="4">
        <v>425072</v>
      </c>
      <c r="U2257" s="4">
        <v>8425072</v>
      </c>
      <c r="V2257" s="4" t="s">
        <v>1113</v>
      </c>
      <c r="W2257" s="4">
        <v>1930</v>
      </c>
      <c r="Y2257" s="31">
        <v>0.7255216693418941</v>
      </c>
      <c r="Z2257" s="33">
        <v>7</v>
      </c>
      <c r="AA2257" s="34">
        <v>0.10364595276312773</v>
      </c>
      <c r="AB2257" s="32">
        <v>0.14285714285714285</v>
      </c>
    </row>
    <row r="2258" spans="6:28" x14ac:dyDescent="0.2">
      <c r="F2258" s="24">
        <v>0.79488122775800707</v>
      </c>
      <c r="G2258" s="18">
        <v>0</v>
      </c>
      <c r="H2258" s="21" t="s">
        <v>3630</v>
      </c>
      <c r="I2258" s="16">
        <v>0</v>
      </c>
      <c r="J2258" s="23">
        <v>3933</v>
      </c>
      <c r="K2258" s="14">
        <v>3652</v>
      </c>
      <c r="L2258" s="14">
        <v>6744</v>
      </c>
      <c r="M2258" s="4" t="s">
        <v>870</v>
      </c>
      <c r="N2258" s="4" t="s">
        <v>871</v>
      </c>
      <c r="O2258" s="4" t="s">
        <v>875</v>
      </c>
      <c r="P2258" s="4">
        <v>44</v>
      </c>
      <c r="Q2258" s="4" t="s">
        <v>874</v>
      </c>
      <c r="R2258" s="6">
        <v>22</v>
      </c>
      <c r="S2258" s="4" t="s">
        <v>873</v>
      </c>
      <c r="T2258" s="4">
        <v>425072</v>
      </c>
      <c r="U2258" s="4">
        <v>8425072</v>
      </c>
      <c r="V2258" s="4" t="s">
        <v>1113</v>
      </c>
      <c r="W2258" s="4">
        <v>1363</v>
      </c>
      <c r="Y2258" s="31">
        <v>0.7255216693418941</v>
      </c>
      <c r="Z2258" s="33">
        <v>7</v>
      </c>
      <c r="AA2258" s="34">
        <v>0.10364595276312773</v>
      </c>
      <c r="AB2258" s="32">
        <v>0.14285714285714285</v>
      </c>
    </row>
    <row r="2259" spans="6:28" x14ac:dyDescent="0.2">
      <c r="F2259" s="24">
        <v>6.5151515151515146E-3</v>
      </c>
      <c r="G2259" s="18">
        <v>0</v>
      </c>
      <c r="H2259" s="21" t="s">
        <v>3631</v>
      </c>
      <c r="I2259" s="16">
        <v>0</v>
      </c>
      <c r="J2259" s="23">
        <v>35</v>
      </c>
      <c r="K2259" s="14">
        <v>57</v>
      </c>
      <c r="L2259" s="14">
        <v>231</v>
      </c>
      <c r="M2259" s="4" t="s">
        <v>870</v>
      </c>
      <c r="N2259" s="4" t="s">
        <v>871</v>
      </c>
      <c r="O2259" s="4" t="s">
        <v>875</v>
      </c>
      <c r="P2259" s="4">
        <v>44</v>
      </c>
      <c r="Q2259" s="4" t="s">
        <v>874</v>
      </c>
      <c r="R2259" s="6">
        <v>23</v>
      </c>
      <c r="S2259" s="4" t="s">
        <v>874</v>
      </c>
      <c r="T2259" s="4">
        <v>425085</v>
      </c>
      <c r="U2259" s="4">
        <v>8425085</v>
      </c>
      <c r="V2259" s="4" t="s">
        <v>477</v>
      </c>
      <c r="W2259" s="4">
        <v>43</v>
      </c>
      <c r="Y2259" s="31">
        <v>0.89164086687306499</v>
      </c>
      <c r="Z2259" s="33">
        <v>2</v>
      </c>
      <c r="AA2259" s="34">
        <v>0.44582043343653249</v>
      </c>
      <c r="AB2259" s="32">
        <v>0.5</v>
      </c>
    </row>
    <row r="2260" spans="6:28" x14ac:dyDescent="0.2">
      <c r="F2260" s="24">
        <v>0.44164546225614931</v>
      </c>
      <c r="G2260" s="18">
        <v>0</v>
      </c>
      <c r="H2260" s="21" t="s">
        <v>3632</v>
      </c>
      <c r="I2260" s="16">
        <v>0</v>
      </c>
      <c r="J2260" s="23">
        <v>1270</v>
      </c>
      <c r="K2260" s="14">
        <v>1110</v>
      </c>
      <c r="L2260" s="14">
        <v>2358</v>
      </c>
      <c r="M2260" s="4" t="s">
        <v>870</v>
      </c>
      <c r="N2260" s="4" t="s">
        <v>871</v>
      </c>
      <c r="O2260" s="4" t="s">
        <v>875</v>
      </c>
      <c r="P2260" s="4">
        <v>44</v>
      </c>
      <c r="Q2260" s="4" t="s">
        <v>874</v>
      </c>
      <c r="R2260" s="6">
        <v>24</v>
      </c>
      <c r="S2260" s="4" t="s">
        <v>874</v>
      </c>
      <c r="T2260" s="4">
        <v>425075</v>
      </c>
      <c r="U2260" s="4">
        <v>8425075</v>
      </c>
      <c r="V2260" s="4" t="s">
        <v>473</v>
      </c>
      <c r="W2260" s="4">
        <v>820</v>
      </c>
      <c r="Y2260" s="31">
        <v>0.73195441114394255</v>
      </c>
      <c r="Z2260" s="33">
        <v>7</v>
      </c>
      <c r="AA2260" s="34">
        <v>0.10456491587770608</v>
      </c>
      <c r="AB2260" s="32">
        <v>0.14285714285714285</v>
      </c>
    </row>
    <row r="2261" spans="6:28" x14ac:dyDescent="0.2">
      <c r="F2261" s="24">
        <v>0.18096692111959289</v>
      </c>
      <c r="G2261" s="18">
        <v>0</v>
      </c>
      <c r="H2261" s="21" t="s">
        <v>3632</v>
      </c>
      <c r="I2261" s="16">
        <v>0</v>
      </c>
      <c r="J2261" s="23">
        <v>1270</v>
      </c>
      <c r="K2261" s="14">
        <v>1110</v>
      </c>
      <c r="L2261" s="14">
        <v>2358</v>
      </c>
      <c r="M2261" s="4" t="s">
        <v>870</v>
      </c>
      <c r="N2261" s="4" t="s">
        <v>871</v>
      </c>
      <c r="O2261" s="4" t="s">
        <v>875</v>
      </c>
      <c r="P2261" s="4">
        <v>44</v>
      </c>
      <c r="Q2261" s="4" t="s">
        <v>874</v>
      </c>
      <c r="R2261" s="6">
        <v>24</v>
      </c>
      <c r="S2261" s="4" t="s">
        <v>870</v>
      </c>
      <c r="T2261" s="4">
        <v>425075</v>
      </c>
      <c r="U2261" s="4">
        <v>8425075</v>
      </c>
      <c r="V2261" s="4" t="s">
        <v>473</v>
      </c>
      <c r="W2261" s="4">
        <v>336</v>
      </c>
      <c r="Y2261" s="31">
        <v>0.73195441114394255</v>
      </c>
      <c r="Z2261" s="33">
        <v>7</v>
      </c>
      <c r="AA2261" s="34">
        <v>0.10456491587770608</v>
      </c>
      <c r="AB2261" s="32">
        <v>0.14285714285714285</v>
      </c>
    </row>
    <row r="2262" spans="6:28" x14ac:dyDescent="0.2">
      <c r="F2262" s="24">
        <v>9.0483460559796447E-2</v>
      </c>
      <c r="G2262" s="18">
        <v>0</v>
      </c>
      <c r="H2262" s="21" t="s">
        <v>3632</v>
      </c>
      <c r="I2262" s="16">
        <v>0</v>
      </c>
      <c r="J2262" s="23">
        <v>1270</v>
      </c>
      <c r="K2262" s="14">
        <v>1110</v>
      </c>
      <c r="L2262" s="14">
        <v>2358</v>
      </c>
      <c r="M2262" s="4" t="s">
        <v>870</v>
      </c>
      <c r="N2262" s="4" t="s">
        <v>871</v>
      </c>
      <c r="O2262" s="4" t="s">
        <v>875</v>
      </c>
      <c r="P2262" s="4">
        <v>44</v>
      </c>
      <c r="Q2262" s="4" t="s">
        <v>874</v>
      </c>
      <c r="R2262" s="6">
        <v>24</v>
      </c>
      <c r="S2262" s="4" t="s">
        <v>872</v>
      </c>
      <c r="T2262" s="4">
        <v>425075</v>
      </c>
      <c r="U2262" s="4">
        <v>8425075</v>
      </c>
      <c r="V2262" s="4" t="s">
        <v>473</v>
      </c>
      <c r="W2262" s="4">
        <v>168</v>
      </c>
      <c r="Y2262" s="31">
        <v>0.73195441114394255</v>
      </c>
      <c r="Z2262" s="33">
        <v>7</v>
      </c>
      <c r="AA2262" s="34">
        <v>0.10456491587770608</v>
      </c>
      <c r="AB2262" s="32">
        <v>0.14285714285714285</v>
      </c>
    </row>
    <row r="2263" spans="6:28" x14ac:dyDescent="0.2">
      <c r="F2263" s="24">
        <v>2.3885113268608413E-2</v>
      </c>
      <c r="G2263" s="18">
        <v>2.7332850130771112E-3</v>
      </c>
      <c r="H2263" s="21" t="s">
        <v>3632</v>
      </c>
      <c r="I2263" s="16">
        <v>0.12752188354114935</v>
      </c>
      <c r="J2263" s="23">
        <v>509</v>
      </c>
      <c r="K2263" s="14">
        <v>1049</v>
      </c>
      <c r="L2263" s="14">
        <v>618</v>
      </c>
      <c r="M2263" s="4" t="s">
        <v>870</v>
      </c>
      <c r="N2263" s="4" t="s">
        <v>871</v>
      </c>
      <c r="O2263" s="4" t="s">
        <v>875</v>
      </c>
      <c r="P2263" s="4">
        <v>44</v>
      </c>
      <c r="Q2263" s="4" t="s">
        <v>874</v>
      </c>
      <c r="R2263" s="6">
        <v>24</v>
      </c>
      <c r="S2263" s="4" t="s">
        <v>872</v>
      </c>
      <c r="T2263" s="4">
        <v>425135</v>
      </c>
      <c r="U2263" s="4">
        <v>8425135</v>
      </c>
      <c r="V2263" s="4" t="s">
        <v>493</v>
      </c>
      <c r="W2263" s="4">
        <v>29</v>
      </c>
      <c r="Y2263" s="31">
        <v>0.76608455882352944</v>
      </c>
      <c r="Z2263" s="33">
        <v>2</v>
      </c>
      <c r="AA2263" s="34">
        <v>0.38304227941176472</v>
      </c>
      <c r="AB2263" s="32">
        <v>0.5</v>
      </c>
    </row>
    <row r="2264" spans="6:28" x14ac:dyDescent="0.2">
      <c r="F2264" s="24">
        <v>4.039440203562341E-2</v>
      </c>
      <c r="G2264" s="18">
        <v>0</v>
      </c>
      <c r="H2264" s="21" t="s">
        <v>3633</v>
      </c>
      <c r="I2264" s="16">
        <v>0</v>
      </c>
      <c r="J2264" s="23">
        <v>1270</v>
      </c>
      <c r="K2264" s="14">
        <v>1110</v>
      </c>
      <c r="L2264" s="14">
        <v>2358</v>
      </c>
      <c r="M2264" s="4" t="s">
        <v>870</v>
      </c>
      <c r="N2264" s="4" t="s">
        <v>871</v>
      </c>
      <c r="O2264" s="4" t="s">
        <v>875</v>
      </c>
      <c r="P2264" s="4">
        <v>44</v>
      </c>
      <c r="Q2264" s="4" t="s">
        <v>874</v>
      </c>
      <c r="R2264" s="6">
        <v>25</v>
      </c>
      <c r="S2264" s="4" t="s">
        <v>874</v>
      </c>
      <c r="T2264" s="4">
        <v>425075</v>
      </c>
      <c r="U2264" s="4">
        <v>8425075</v>
      </c>
      <c r="V2264" s="4" t="s">
        <v>473</v>
      </c>
      <c r="W2264" s="4">
        <v>75</v>
      </c>
      <c r="Y2264" s="31">
        <v>0.73195441114394255</v>
      </c>
      <c r="Z2264" s="33">
        <v>7</v>
      </c>
      <c r="AA2264" s="34">
        <v>0.10456491587770608</v>
      </c>
      <c r="AB2264" s="32">
        <v>0.14285714285714285</v>
      </c>
    </row>
    <row r="2265" spans="6:28" x14ac:dyDescent="0.2">
      <c r="F2265" s="24">
        <v>0.85936205693784662</v>
      </c>
      <c r="G2265" s="18">
        <v>3.9195645104698251E-2</v>
      </c>
      <c r="H2265" s="21" t="s">
        <v>3634</v>
      </c>
      <c r="I2265" s="16">
        <v>3.9195645104698251E-2</v>
      </c>
      <c r="J2265" s="23">
        <v>47554</v>
      </c>
      <c r="K2265" s="14">
        <v>41561</v>
      </c>
      <c r="L2265" s="14">
        <v>30103</v>
      </c>
      <c r="M2265" s="4" t="s">
        <v>870</v>
      </c>
      <c r="N2265" s="4" t="s">
        <v>871</v>
      </c>
      <c r="O2265" s="4" t="s">
        <v>875</v>
      </c>
      <c r="P2265" s="4">
        <v>44</v>
      </c>
      <c r="Q2265" s="4" t="s">
        <v>874</v>
      </c>
      <c r="R2265" s="6">
        <v>27</v>
      </c>
      <c r="S2265" s="4" t="s">
        <v>874</v>
      </c>
      <c r="T2265" s="4">
        <v>421000</v>
      </c>
      <c r="U2265" s="4">
        <v>8421000</v>
      </c>
      <c r="V2265" s="4" t="s">
        <v>1112</v>
      </c>
      <c r="W2265" s="4">
        <v>544</v>
      </c>
      <c r="Y2265" s="31">
        <v>0.60111728094750794</v>
      </c>
      <c r="Z2265" s="33">
        <v>22</v>
      </c>
      <c r="AA2265" s="34">
        <v>2.7323512770341271E-2</v>
      </c>
      <c r="AB2265" s="32">
        <v>4.5454545454545456E-2</v>
      </c>
    </row>
    <row r="2266" spans="6:28" x14ac:dyDescent="0.2">
      <c r="F2266" s="24">
        <v>1.6097241470949741</v>
      </c>
      <c r="G2266" s="18">
        <v>3.9195645104698251E-2</v>
      </c>
      <c r="H2266" s="21" t="s">
        <v>3635</v>
      </c>
      <c r="I2266" s="16">
        <v>3.9195645104698251E-2</v>
      </c>
      <c r="J2266" s="23">
        <v>47554</v>
      </c>
      <c r="K2266" s="14">
        <v>41561</v>
      </c>
      <c r="L2266" s="14">
        <v>30103</v>
      </c>
      <c r="M2266" s="4" t="s">
        <v>870</v>
      </c>
      <c r="N2266" s="4" t="s">
        <v>871</v>
      </c>
      <c r="O2266" s="4" t="s">
        <v>875</v>
      </c>
      <c r="P2266" s="4">
        <v>44</v>
      </c>
      <c r="Q2266" s="4" t="s">
        <v>874</v>
      </c>
      <c r="R2266" s="6">
        <v>28</v>
      </c>
      <c r="S2266" s="4" t="s">
        <v>874</v>
      </c>
      <c r="T2266" s="4">
        <v>421000</v>
      </c>
      <c r="U2266" s="4">
        <v>8421000</v>
      </c>
      <c r="V2266" s="4" t="s">
        <v>1112</v>
      </c>
      <c r="W2266" s="4">
        <v>1019</v>
      </c>
      <c r="Y2266" s="31">
        <v>0.60111728094750794</v>
      </c>
      <c r="Z2266" s="33">
        <v>22</v>
      </c>
      <c r="AA2266" s="34">
        <v>2.7323512770341271E-2</v>
      </c>
      <c r="AB2266" s="32">
        <v>4.5454545454545456E-2</v>
      </c>
    </row>
    <row r="2267" spans="6:28" x14ac:dyDescent="0.2">
      <c r="F2267" s="24">
        <v>9.6000000000000002E-2</v>
      </c>
      <c r="G2267" s="18">
        <v>0</v>
      </c>
      <c r="H2267" s="21" t="s">
        <v>3636</v>
      </c>
      <c r="I2267" s="16">
        <v>0</v>
      </c>
      <c r="J2267" s="23">
        <v>96</v>
      </c>
      <c r="K2267" s="14">
        <v>118</v>
      </c>
      <c r="L2267" s="14">
        <v>598</v>
      </c>
      <c r="M2267" s="4" t="s">
        <v>870</v>
      </c>
      <c r="N2267" s="4" t="s">
        <v>871</v>
      </c>
      <c r="O2267" s="4" t="s">
        <v>875</v>
      </c>
      <c r="P2267" s="4">
        <v>44</v>
      </c>
      <c r="Q2267" s="4" t="s">
        <v>874</v>
      </c>
      <c r="R2267" s="6">
        <v>29</v>
      </c>
      <c r="S2267" s="4" t="s">
        <v>874</v>
      </c>
      <c r="T2267" s="4">
        <v>425083</v>
      </c>
      <c r="U2267" s="4">
        <v>8425083</v>
      </c>
      <c r="V2267" s="4" t="s">
        <v>475</v>
      </c>
      <c r="W2267" s="4">
        <v>598</v>
      </c>
      <c r="Y2267" s="31">
        <v>0.88177339901477836</v>
      </c>
      <c r="Z2267" s="33">
        <v>1</v>
      </c>
      <c r="AA2267" s="34">
        <v>0.88177339901477836</v>
      </c>
      <c r="AB2267" s="32">
        <v>1</v>
      </c>
    </row>
    <row r="2268" spans="6:28" x14ac:dyDescent="0.2">
      <c r="F2268" s="24">
        <v>9.6000000000000002E-2</v>
      </c>
      <c r="G2268" s="18">
        <v>0</v>
      </c>
      <c r="H2268" s="21" t="s">
        <v>3637</v>
      </c>
      <c r="I2268" s="16">
        <v>0</v>
      </c>
      <c r="J2268" s="23">
        <v>96</v>
      </c>
      <c r="K2268" s="14">
        <v>84</v>
      </c>
      <c r="L2268" s="14">
        <v>363</v>
      </c>
      <c r="M2268" s="4" t="s">
        <v>870</v>
      </c>
      <c r="N2268" s="4" t="s">
        <v>871</v>
      </c>
      <c r="O2268" s="4" t="s">
        <v>875</v>
      </c>
      <c r="P2268" s="4">
        <v>44</v>
      </c>
      <c r="Q2268" s="4" t="s">
        <v>874</v>
      </c>
      <c r="R2268" s="6">
        <v>30</v>
      </c>
      <c r="S2268" s="4" t="s">
        <v>874</v>
      </c>
      <c r="T2268" s="4">
        <v>425092</v>
      </c>
      <c r="U2268" s="4">
        <v>8425092</v>
      </c>
      <c r="V2268" s="4" t="s">
        <v>481</v>
      </c>
      <c r="W2268" s="4">
        <v>363</v>
      </c>
      <c r="Y2268" s="31">
        <v>0.82320441988950277</v>
      </c>
      <c r="Z2268" s="33">
        <v>1</v>
      </c>
      <c r="AA2268" s="34">
        <v>0.82320441988950277</v>
      </c>
      <c r="AB2268" s="32">
        <v>1</v>
      </c>
    </row>
    <row r="2269" spans="6:28" x14ac:dyDescent="0.2">
      <c r="F2269" s="24">
        <v>0.22082273112807466</v>
      </c>
      <c r="G2269" s="18">
        <v>0</v>
      </c>
      <c r="H2269" s="21" t="s">
        <v>3638</v>
      </c>
      <c r="I2269" s="16">
        <v>0</v>
      </c>
      <c r="J2269" s="23">
        <v>1270</v>
      </c>
      <c r="K2269" s="14">
        <v>1110</v>
      </c>
      <c r="L2269" s="14">
        <v>2358</v>
      </c>
      <c r="M2269" s="4" t="s">
        <v>870</v>
      </c>
      <c r="N2269" s="4" t="s">
        <v>871</v>
      </c>
      <c r="O2269" s="4" t="s">
        <v>875</v>
      </c>
      <c r="P2269" s="4">
        <v>44</v>
      </c>
      <c r="Q2269" s="4" t="s">
        <v>874</v>
      </c>
      <c r="R2269" s="6">
        <v>33</v>
      </c>
      <c r="S2269" s="4" t="s">
        <v>874</v>
      </c>
      <c r="T2269" s="4">
        <v>425075</v>
      </c>
      <c r="U2269" s="4">
        <v>8425075</v>
      </c>
      <c r="V2269" s="4" t="s">
        <v>473</v>
      </c>
      <c r="W2269" s="4">
        <v>410</v>
      </c>
      <c r="Y2269" s="31">
        <v>0.73195441114394255</v>
      </c>
      <c r="Z2269" s="33">
        <v>7</v>
      </c>
      <c r="AA2269" s="34">
        <v>0.10456491587770608</v>
      </c>
      <c r="AB2269" s="32">
        <v>0.14285714285714285</v>
      </c>
    </row>
    <row r="2270" spans="6:28" x14ac:dyDescent="0.2">
      <c r="F2270" s="24">
        <v>6.0158357771260995E-2</v>
      </c>
      <c r="G2270" s="18">
        <v>0</v>
      </c>
      <c r="H2270" s="21" t="s">
        <v>3639</v>
      </c>
      <c r="I2270" s="16">
        <v>0</v>
      </c>
      <c r="J2270" s="23">
        <v>1052</v>
      </c>
      <c r="K2270" s="14">
        <v>814</v>
      </c>
      <c r="L2270" s="14">
        <v>2046</v>
      </c>
      <c r="M2270" s="4" t="s">
        <v>870</v>
      </c>
      <c r="N2270" s="4" t="s">
        <v>871</v>
      </c>
      <c r="O2270" s="4" t="s">
        <v>875</v>
      </c>
      <c r="P2270" s="4">
        <v>44</v>
      </c>
      <c r="Q2270" s="4" t="s">
        <v>874</v>
      </c>
      <c r="R2270" s="6">
        <v>34</v>
      </c>
      <c r="S2270" s="4" t="s">
        <v>874</v>
      </c>
      <c r="T2270" s="4">
        <v>425008</v>
      </c>
      <c r="U2270" s="4">
        <v>8425008</v>
      </c>
      <c r="V2270" s="4" t="s">
        <v>455</v>
      </c>
      <c r="W2270" s="4">
        <v>117</v>
      </c>
      <c r="Y2270" s="31">
        <v>0.73108384458077713</v>
      </c>
      <c r="Z2270" s="33">
        <v>6</v>
      </c>
      <c r="AA2270" s="34">
        <v>0.12184730743012952</v>
      </c>
      <c r="AB2270" s="32">
        <v>0.16666666666666666</v>
      </c>
    </row>
    <row r="2271" spans="6:28" x14ac:dyDescent="0.2">
      <c r="F2271" s="24">
        <v>0.30599999999999999</v>
      </c>
      <c r="G2271" s="18">
        <v>0</v>
      </c>
      <c r="H2271" s="21" t="s">
        <v>3640</v>
      </c>
      <c r="I2271" s="16">
        <v>0</v>
      </c>
      <c r="J2271" s="23">
        <v>306</v>
      </c>
      <c r="K2271" s="14">
        <v>209</v>
      </c>
      <c r="L2271" s="14">
        <v>807</v>
      </c>
      <c r="M2271" s="4" t="s">
        <v>870</v>
      </c>
      <c r="N2271" s="4" t="s">
        <v>871</v>
      </c>
      <c r="O2271" s="4" t="s">
        <v>875</v>
      </c>
      <c r="P2271" s="4">
        <v>44</v>
      </c>
      <c r="Q2271" s="4" t="s">
        <v>874</v>
      </c>
      <c r="R2271" s="6">
        <v>35</v>
      </c>
      <c r="S2271" s="4" t="s">
        <v>874</v>
      </c>
      <c r="T2271" s="4">
        <v>425130</v>
      </c>
      <c r="U2271" s="4">
        <v>8425130</v>
      </c>
      <c r="V2271" s="4" t="s">
        <v>491</v>
      </c>
      <c r="W2271" s="4">
        <v>807</v>
      </c>
      <c r="Y2271" s="31">
        <v>0.76853252647503778</v>
      </c>
      <c r="Z2271" s="33">
        <v>1</v>
      </c>
      <c r="AA2271" s="34">
        <v>0.76853252647503778</v>
      </c>
      <c r="AB2271" s="32">
        <v>1</v>
      </c>
    </row>
    <row r="2272" spans="6:28" x14ac:dyDescent="0.2">
      <c r="F2272" s="24">
        <v>0.22082273112807466</v>
      </c>
      <c r="G2272" s="18">
        <v>0</v>
      </c>
      <c r="H2272" s="21" t="s">
        <v>3641</v>
      </c>
      <c r="I2272" s="16">
        <v>0</v>
      </c>
      <c r="J2272" s="23">
        <v>1270</v>
      </c>
      <c r="K2272" s="14">
        <v>1110</v>
      </c>
      <c r="L2272" s="14">
        <v>2358</v>
      </c>
      <c r="M2272" s="4" t="s">
        <v>870</v>
      </c>
      <c r="N2272" s="4" t="s">
        <v>871</v>
      </c>
      <c r="O2272" s="4" t="s">
        <v>875</v>
      </c>
      <c r="P2272" s="4">
        <v>44</v>
      </c>
      <c r="Q2272" s="4" t="s">
        <v>874</v>
      </c>
      <c r="R2272" s="6">
        <v>36</v>
      </c>
      <c r="S2272" s="4" t="s">
        <v>874</v>
      </c>
      <c r="T2272" s="4">
        <v>425075</v>
      </c>
      <c r="U2272" s="4">
        <v>8425075</v>
      </c>
      <c r="V2272" s="4" t="s">
        <v>473</v>
      </c>
      <c r="W2272" s="4">
        <v>410</v>
      </c>
      <c r="Y2272" s="31">
        <v>0.73195441114394255</v>
      </c>
      <c r="Z2272" s="33">
        <v>7</v>
      </c>
      <c r="AA2272" s="34">
        <v>0.10456491587770608</v>
      </c>
      <c r="AB2272" s="32">
        <v>0.14285714285714285</v>
      </c>
    </row>
    <row r="2273" spans="6:28" x14ac:dyDescent="0.2">
      <c r="F2273" s="24">
        <v>2.3673502304147465</v>
      </c>
      <c r="G2273" s="18">
        <v>0.6519820499457134</v>
      </c>
      <c r="H2273" s="21" t="s">
        <v>3642</v>
      </c>
      <c r="I2273" s="16">
        <v>0.6519820499457134</v>
      </c>
      <c r="J2273" s="23">
        <v>3236</v>
      </c>
      <c r="K2273" s="14">
        <v>7278</v>
      </c>
      <c r="L2273" s="14">
        <v>2604</v>
      </c>
      <c r="M2273" s="4" t="s">
        <v>870</v>
      </c>
      <c r="N2273" s="4" t="s">
        <v>871</v>
      </c>
      <c r="O2273" s="4" t="s">
        <v>875</v>
      </c>
      <c r="P2273" s="4">
        <v>44</v>
      </c>
      <c r="Q2273" s="4" t="s">
        <v>874</v>
      </c>
      <c r="R2273" s="6">
        <v>37</v>
      </c>
      <c r="S2273" s="4" t="s">
        <v>874</v>
      </c>
      <c r="T2273" s="4">
        <v>425039</v>
      </c>
      <c r="U2273" s="4">
        <v>8425039</v>
      </c>
      <c r="V2273" s="4" t="s">
        <v>1056</v>
      </c>
      <c r="W2273" s="4">
        <v>1905</v>
      </c>
      <c r="Y2273" s="31">
        <v>0.75331605427656656</v>
      </c>
      <c r="Z2273" s="33">
        <v>4</v>
      </c>
      <c r="AA2273" s="34">
        <v>0.18832901356914164</v>
      </c>
      <c r="AB2273" s="32">
        <v>0.25</v>
      </c>
    </row>
    <row r="2274" spans="6:28" x14ac:dyDescent="0.2">
      <c r="F2274" s="24">
        <v>0.97721489126428307</v>
      </c>
      <c r="G2274" s="18">
        <v>4.1538172685107774E-2</v>
      </c>
      <c r="H2274" s="21" t="s">
        <v>3643</v>
      </c>
      <c r="I2274" s="16">
        <v>4.4635317139699149E-2</v>
      </c>
      <c r="J2274" s="23">
        <v>1938</v>
      </c>
      <c r="K2274" s="14">
        <v>3816</v>
      </c>
      <c r="L2274" s="14">
        <v>2713</v>
      </c>
      <c r="M2274" s="4" t="s">
        <v>870</v>
      </c>
      <c r="N2274" s="4" t="s">
        <v>871</v>
      </c>
      <c r="O2274" s="4" t="s">
        <v>875</v>
      </c>
      <c r="P2274" s="4">
        <v>44</v>
      </c>
      <c r="Q2274" s="4" t="s">
        <v>874</v>
      </c>
      <c r="R2274" s="6">
        <v>38</v>
      </c>
      <c r="S2274" s="4" t="s">
        <v>874</v>
      </c>
      <c r="T2274" s="4">
        <v>425031</v>
      </c>
      <c r="U2274" s="4">
        <v>8425031</v>
      </c>
      <c r="V2274" s="4" t="s">
        <v>463</v>
      </c>
      <c r="W2274" s="4">
        <v>1368</v>
      </c>
      <c r="Y2274" s="31">
        <v>0.77111137356796977</v>
      </c>
      <c r="Z2274" s="33">
        <v>5</v>
      </c>
      <c r="AA2274" s="34">
        <v>0.15422227471359395</v>
      </c>
      <c r="AB2274" s="32">
        <v>0.2</v>
      </c>
    </row>
    <row r="2275" spans="6:28" x14ac:dyDescent="0.2">
      <c r="F2275" s="24">
        <v>7.2862513822336897E-2</v>
      </c>
      <c r="G2275" s="18">
        <v>3.0971444545913693E-3</v>
      </c>
      <c r="H2275" s="21" t="s">
        <v>3643</v>
      </c>
      <c r="I2275" s="16">
        <v>4.4635317139699149E-2</v>
      </c>
      <c r="J2275" s="23">
        <v>1938</v>
      </c>
      <c r="K2275" s="14">
        <v>3816</v>
      </c>
      <c r="L2275" s="14">
        <v>2713</v>
      </c>
      <c r="M2275" s="4" t="s">
        <v>870</v>
      </c>
      <c r="N2275" s="4" t="s">
        <v>871</v>
      </c>
      <c r="O2275" s="4" t="s">
        <v>875</v>
      </c>
      <c r="P2275" s="4">
        <v>44</v>
      </c>
      <c r="Q2275" s="4" t="s">
        <v>874</v>
      </c>
      <c r="R2275" s="6">
        <v>38</v>
      </c>
      <c r="S2275" s="4" t="s">
        <v>870</v>
      </c>
      <c r="T2275" s="4">
        <v>425031</v>
      </c>
      <c r="U2275" s="4">
        <v>8425031</v>
      </c>
      <c r="V2275" s="4" t="s">
        <v>463</v>
      </c>
      <c r="W2275" s="4">
        <v>102</v>
      </c>
      <c r="Y2275" s="31">
        <v>0.77111137356796977</v>
      </c>
      <c r="Z2275" s="33">
        <v>5</v>
      </c>
      <c r="AA2275" s="34">
        <v>0.15422227471359395</v>
      </c>
      <c r="AB2275" s="32">
        <v>0.2</v>
      </c>
    </row>
    <row r="2276" spans="6:28" x14ac:dyDescent="0.2">
      <c r="F2276" s="24">
        <v>0.13500000000000001</v>
      </c>
      <c r="G2276" s="18">
        <v>0</v>
      </c>
      <c r="H2276" s="21" t="s">
        <v>3644</v>
      </c>
      <c r="I2276" s="16">
        <v>0</v>
      </c>
      <c r="J2276" s="23">
        <v>135</v>
      </c>
      <c r="K2276" s="14">
        <v>80</v>
      </c>
      <c r="L2276" s="14">
        <v>441</v>
      </c>
      <c r="M2276" s="4" t="s">
        <v>870</v>
      </c>
      <c r="N2276" s="4" t="s">
        <v>871</v>
      </c>
      <c r="O2276" s="4" t="s">
        <v>875</v>
      </c>
      <c r="P2276" s="4">
        <v>44</v>
      </c>
      <c r="Q2276" s="4" t="s">
        <v>874</v>
      </c>
      <c r="R2276" s="6">
        <v>43</v>
      </c>
      <c r="S2276" s="4" t="s">
        <v>870</v>
      </c>
      <c r="T2276" s="4">
        <v>425112</v>
      </c>
      <c r="U2276" s="4">
        <v>8425112</v>
      </c>
      <c r="V2276" s="4" t="s">
        <v>487</v>
      </c>
      <c r="W2276" s="4">
        <v>441</v>
      </c>
      <c r="Y2276" s="31">
        <v>0.79420731707317072</v>
      </c>
      <c r="Z2276" s="33">
        <v>1</v>
      </c>
      <c r="AA2276" s="34">
        <v>0.79420731707317072</v>
      </c>
      <c r="AB2276" s="32">
        <v>1</v>
      </c>
    </row>
    <row r="2277" spans="6:28" x14ac:dyDescent="0.2">
      <c r="F2277" s="24">
        <v>2.8484848484848484E-2</v>
      </c>
      <c r="G2277" s="18">
        <v>0</v>
      </c>
      <c r="H2277" s="21" t="s">
        <v>3644</v>
      </c>
      <c r="I2277" s="16">
        <v>0</v>
      </c>
      <c r="J2277" s="23">
        <v>35</v>
      </c>
      <c r="K2277" s="14">
        <v>57</v>
      </c>
      <c r="L2277" s="14">
        <v>231</v>
      </c>
      <c r="M2277" s="4" t="s">
        <v>870</v>
      </c>
      <c r="N2277" s="4" t="s">
        <v>871</v>
      </c>
      <c r="O2277" s="4" t="s">
        <v>875</v>
      </c>
      <c r="P2277" s="4">
        <v>44</v>
      </c>
      <c r="Q2277" s="4" t="s">
        <v>874</v>
      </c>
      <c r="R2277" s="6">
        <v>43</v>
      </c>
      <c r="S2277" s="4" t="s">
        <v>872</v>
      </c>
      <c r="T2277" s="4">
        <v>425085</v>
      </c>
      <c r="U2277" s="4">
        <v>8425085</v>
      </c>
      <c r="V2277" s="4" t="s">
        <v>477</v>
      </c>
      <c r="W2277" s="4">
        <v>188</v>
      </c>
      <c r="Y2277" s="31">
        <v>0.89164086687306499</v>
      </c>
      <c r="Z2277" s="33">
        <v>2</v>
      </c>
      <c r="AA2277" s="34">
        <v>0.44582043343653249</v>
      </c>
      <c r="AB2277" s="32">
        <v>0.5</v>
      </c>
    </row>
    <row r="2278" spans="6:28" x14ac:dyDescent="0.2">
      <c r="F2278" s="24">
        <v>0.7029708002524665</v>
      </c>
      <c r="G2278" s="18">
        <v>7.222385950969243E-3</v>
      </c>
      <c r="H2278" s="21" t="s">
        <v>3645</v>
      </c>
      <c r="I2278" s="16">
        <v>3.9195645104698251E-2</v>
      </c>
      <c r="J2278" s="23">
        <v>47554</v>
      </c>
      <c r="K2278" s="14">
        <v>41561</v>
      </c>
      <c r="L2278" s="14">
        <v>30103</v>
      </c>
      <c r="M2278" s="4" t="s">
        <v>870</v>
      </c>
      <c r="N2278" s="4" t="s">
        <v>871</v>
      </c>
      <c r="O2278" s="4" t="s">
        <v>875</v>
      </c>
      <c r="P2278" s="4">
        <v>44</v>
      </c>
      <c r="Q2278" s="4" t="s">
        <v>870</v>
      </c>
      <c r="R2278" s="6">
        <v>2</v>
      </c>
      <c r="S2278" s="4" t="s">
        <v>870</v>
      </c>
      <c r="T2278" s="4">
        <v>421000</v>
      </c>
      <c r="U2278" s="4">
        <v>8421000</v>
      </c>
      <c r="V2278" s="4" t="s">
        <v>1112</v>
      </c>
      <c r="W2278" s="4">
        <v>445</v>
      </c>
      <c r="Y2278" s="31">
        <v>0.60111728094750794</v>
      </c>
      <c r="Z2278" s="33">
        <v>22</v>
      </c>
      <c r="AA2278" s="34">
        <v>2.7323512770341271E-2</v>
      </c>
      <c r="AB2278" s="32">
        <v>4.5454545454545456E-2</v>
      </c>
    </row>
    <row r="2279" spans="6:28" x14ac:dyDescent="0.2">
      <c r="F2279" s="24">
        <v>1.5023038899777432</v>
      </c>
      <c r="G2279" s="18">
        <v>1.5434806830048877E-2</v>
      </c>
      <c r="H2279" s="21" t="s">
        <v>3645</v>
      </c>
      <c r="I2279" s="16">
        <v>3.9195645104698251E-2</v>
      </c>
      <c r="J2279" s="23">
        <v>47554</v>
      </c>
      <c r="K2279" s="14">
        <v>41561</v>
      </c>
      <c r="L2279" s="14">
        <v>30103</v>
      </c>
      <c r="M2279" s="4" t="s">
        <v>870</v>
      </c>
      <c r="N2279" s="4" t="s">
        <v>871</v>
      </c>
      <c r="O2279" s="4" t="s">
        <v>875</v>
      </c>
      <c r="P2279" s="4">
        <v>44</v>
      </c>
      <c r="Q2279" s="4" t="s">
        <v>870</v>
      </c>
      <c r="R2279" s="6">
        <v>2</v>
      </c>
      <c r="S2279" s="4" t="s">
        <v>872</v>
      </c>
      <c r="T2279" s="4">
        <v>421000</v>
      </c>
      <c r="U2279" s="4">
        <v>8421000</v>
      </c>
      <c r="V2279" s="4" t="s">
        <v>1112</v>
      </c>
      <c r="W2279" s="4">
        <v>951</v>
      </c>
      <c r="Y2279" s="31">
        <v>0.60111728094750794</v>
      </c>
      <c r="Z2279" s="33">
        <v>22</v>
      </c>
      <c r="AA2279" s="34">
        <v>2.7323512770341271E-2</v>
      </c>
      <c r="AB2279" s="32">
        <v>4.5454545454545456E-2</v>
      </c>
    </row>
    <row r="2280" spans="6:28" x14ac:dyDescent="0.2">
      <c r="F2280" s="24">
        <v>1.6097241470949741</v>
      </c>
      <c r="G2280" s="18">
        <v>1.6538452323680133E-2</v>
      </c>
      <c r="H2280" s="21" t="s">
        <v>3645</v>
      </c>
      <c r="I2280" s="16">
        <v>3.9195645104698251E-2</v>
      </c>
      <c r="J2280" s="23">
        <v>47554</v>
      </c>
      <c r="K2280" s="14">
        <v>41561</v>
      </c>
      <c r="L2280" s="14">
        <v>30103</v>
      </c>
      <c r="M2280" s="4" t="s">
        <v>870</v>
      </c>
      <c r="N2280" s="4" t="s">
        <v>871</v>
      </c>
      <c r="O2280" s="4" t="s">
        <v>875</v>
      </c>
      <c r="P2280" s="4">
        <v>44</v>
      </c>
      <c r="Q2280" s="4" t="s">
        <v>870</v>
      </c>
      <c r="R2280" s="6">
        <v>2</v>
      </c>
      <c r="S2280" s="4" t="s">
        <v>873</v>
      </c>
      <c r="T2280" s="4">
        <v>421000</v>
      </c>
      <c r="U2280" s="4">
        <v>8421000</v>
      </c>
      <c r="V2280" s="4" t="s">
        <v>1112</v>
      </c>
      <c r="W2280" s="4">
        <v>1019</v>
      </c>
      <c r="Y2280" s="31">
        <v>0.60111728094750794</v>
      </c>
      <c r="Z2280" s="33">
        <v>22</v>
      </c>
      <c r="AA2280" s="34">
        <v>2.7323512770341271E-2</v>
      </c>
      <c r="AB2280" s="32">
        <v>4.5454545454545456E-2</v>
      </c>
    </row>
    <row r="2281" spans="6:28" x14ac:dyDescent="0.2">
      <c r="F2281" s="24">
        <v>2.6460136863435539</v>
      </c>
      <c r="G2281" s="18">
        <v>2.1891532360910161E-2</v>
      </c>
      <c r="H2281" s="21" t="s">
        <v>3646</v>
      </c>
      <c r="I2281" s="16">
        <v>3.9195645104698251E-2</v>
      </c>
      <c r="J2281" s="23">
        <v>47554</v>
      </c>
      <c r="K2281" s="14">
        <v>41561</v>
      </c>
      <c r="L2281" s="14">
        <v>30103</v>
      </c>
      <c r="M2281" s="4" t="s">
        <v>870</v>
      </c>
      <c r="N2281" s="4" t="s">
        <v>871</v>
      </c>
      <c r="O2281" s="4" t="s">
        <v>875</v>
      </c>
      <c r="P2281" s="4">
        <v>44</v>
      </c>
      <c r="Q2281" s="4" t="s">
        <v>870</v>
      </c>
      <c r="R2281" s="6">
        <v>3</v>
      </c>
      <c r="S2281" s="4" t="s">
        <v>870</v>
      </c>
      <c r="T2281" s="4">
        <v>421000</v>
      </c>
      <c r="U2281" s="4">
        <v>8421000</v>
      </c>
      <c r="V2281" s="4" t="s">
        <v>1112</v>
      </c>
      <c r="W2281" s="4">
        <v>1675</v>
      </c>
      <c r="Y2281" s="31">
        <v>0.60111728094750794</v>
      </c>
      <c r="Z2281" s="33">
        <v>22</v>
      </c>
      <c r="AA2281" s="34">
        <v>2.7323512770341271E-2</v>
      </c>
      <c r="AB2281" s="32">
        <v>4.5454545454545456E-2</v>
      </c>
    </row>
    <row r="2282" spans="6:28" x14ac:dyDescent="0.2">
      <c r="F2282" s="24">
        <v>2.0915355944590241</v>
      </c>
      <c r="G2282" s="18">
        <v>1.7304112743788094E-2</v>
      </c>
      <c r="H2282" s="21" t="s">
        <v>3646</v>
      </c>
      <c r="I2282" s="16">
        <v>3.9195645104698251E-2</v>
      </c>
      <c r="J2282" s="23">
        <v>47554</v>
      </c>
      <c r="K2282" s="14">
        <v>41561</v>
      </c>
      <c r="L2282" s="14">
        <v>30103</v>
      </c>
      <c r="M2282" s="4" t="s">
        <v>870</v>
      </c>
      <c r="N2282" s="4" t="s">
        <v>871</v>
      </c>
      <c r="O2282" s="4" t="s">
        <v>875</v>
      </c>
      <c r="P2282" s="4">
        <v>44</v>
      </c>
      <c r="Q2282" s="4" t="s">
        <v>870</v>
      </c>
      <c r="R2282" s="6">
        <v>3</v>
      </c>
      <c r="S2282" s="4" t="s">
        <v>872</v>
      </c>
      <c r="T2282" s="4">
        <v>421000</v>
      </c>
      <c r="U2282" s="4">
        <v>8421000</v>
      </c>
      <c r="V2282" s="4" t="s">
        <v>1112</v>
      </c>
      <c r="W2282" s="4">
        <v>1324</v>
      </c>
      <c r="Y2282" s="31">
        <v>0.60111728094750794</v>
      </c>
      <c r="Z2282" s="33">
        <v>22</v>
      </c>
      <c r="AA2282" s="34">
        <v>2.7323512770341271E-2</v>
      </c>
      <c r="AB2282" s="32">
        <v>4.5454545454545456E-2</v>
      </c>
    </row>
    <row r="2283" spans="6:28" x14ac:dyDescent="0.2">
      <c r="F2283" s="24">
        <v>3.2052309072185499</v>
      </c>
      <c r="G2283" s="18">
        <v>2.1384233373872748E-2</v>
      </c>
      <c r="H2283" s="21" t="s">
        <v>3647</v>
      </c>
      <c r="I2283" s="16">
        <v>3.9195645104698251E-2</v>
      </c>
      <c r="J2283" s="23">
        <v>47554</v>
      </c>
      <c r="K2283" s="14">
        <v>41561</v>
      </c>
      <c r="L2283" s="14">
        <v>30103</v>
      </c>
      <c r="M2283" s="4" t="s">
        <v>870</v>
      </c>
      <c r="N2283" s="4" t="s">
        <v>871</v>
      </c>
      <c r="O2283" s="4" t="s">
        <v>875</v>
      </c>
      <c r="P2283" s="4">
        <v>44</v>
      </c>
      <c r="Q2283" s="4" t="s">
        <v>870</v>
      </c>
      <c r="R2283" s="6">
        <v>4</v>
      </c>
      <c r="S2283" s="4" t="s">
        <v>870</v>
      </c>
      <c r="T2283" s="4">
        <v>421000</v>
      </c>
      <c r="U2283" s="4">
        <v>8421000</v>
      </c>
      <c r="V2283" s="4" t="s">
        <v>1112</v>
      </c>
      <c r="W2283" s="4">
        <v>2029</v>
      </c>
      <c r="Y2283" s="31">
        <v>0.60111728094750794</v>
      </c>
      <c r="Z2283" s="33">
        <v>22</v>
      </c>
      <c r="AA2283" s="34">
        <v>2.7323512770341271E-2</v>
      </c>
      <c r="AB2283" s="32">
        <v>4.5454545454545456E-2</v>
      </c>
    </row>
    <row r="2284" spans="6:28" x14ac:dyDescent="0.2">
      <c r="F2284" s="24">
        <v>2.6697093312958842</v>
      </c>
      <c r="G2284" s="18">
        <v>1.7811411730825503E-2</v>
      </c>
      <c r="H2284" s="21" t="s">
        <v>3647</v>
      </c>
      <c r="I2284" s="16">
        <v>3.9195645104698251E-2</v>
      </c>
      <c r="J2284" s="23">
        <v>47554</v>
      </c>
      <c r="K2284" s="14">
        <v>41561</v>
      </c>
      <c r="L2284" s="14">
        <v>30103</v>
      </c>
      <c r="M2284" s="4" t="s">
        <v>870</v>
      </c>
      <c r="N2284" s="4" t="s">
        <v>871</v>
      </c>
      <c r="O2284" s="4" t="s">
        <v>875</v>
      </c>
      <c r="P2284" s="4">
        <v>44</v>
      </c>
      <c r="Q2284" s="4" t="s">
        <v>870</v>
      </c>
      <c r="R2284" s="6">
        <v>4</v>
      </c>
      <c r="S2284" s="4" t="s">
        <v>872</v>
      </c>
      <c r="T2284" s="4">
        <v>421000</v>
      </c>
      <c r="U2284" s="4">
        <v>8421000</v>
      </c>
      <c r="V2284" s="4" t="s">
        <v>1112</v>
      </c>
      <c r="W2284" s="4">
        <v>1690</v>
      </c>
      <c r="Y2284" s="31">
        <v>0.60111728094750794</v>
      </c>
      <c r="Z2284" s="33">
        <v>22</v>
      </c>
      <c r="AA2284" s="34">
        <v>2.7323512770341271E-2</v>
      </c>
      <c r="AB2284" s="32">
        <v>4.5454545454545456E-2</v>
      </c>
    </row>
    <row r="2285" spans="6:28" x14ac:dyDescent="0.2">
      <c r="F2285" s="24">
        <v>2.7897672657210246</v>
      </c>
      <c r="G2285" s="18">
        <v>1.6611353312910276E-2</v>
      </c>
      <c r="H2285" s="21" t="s">
        <v>3648</v>
      </c>
      <c r="I2285" s="16">
        <v>3.9195645104698251E-2</v>
      </c>
      <c r="J2285" s="23">
        <v>47554</v>
      </c>
      <c r="K2285" s="14">
        <v>41561</v>
      </c>
      <c r="L2285" s="14">
        <v>30103</v>
      </c>
      <c r="M2285" s="4" t="s">
        <v>870</v>
      </c>
      <c r="N2285" s="4" t="s">
        <v>871</v>
      </c>
      <c r="O2285" s="4" t="s">
        <v>875</v>
      </c>
      <c r="P2285" s="4">
        <v>44</v>
      </c>
      <c r="Q2285" s="4" t="s">
        <v>870</v>
      </c>
      <c r="R2285" s="6">
        <v>5</v>
      </c>
      <c r="S2285" s="4" t="s">
        <v>870</v>
      </c>
      <c r="T2285" s="4">
        <v>421000</v>
      </c>
      <c r="U2285" s="4">
        <v>8421000</v>
      </c>
      <c r="V2285" s="4" t="s">
        <v>1112</v>
      </c>
      <c r="W2285" s="4">
        <v>1766</v>
      </c>
      <c r="Y2285" s="31">
        <v>0.60111728094750794</v>
      </c>
      <c r="Z2285" s="33">
        <v>22</v>
      </c>
      <c r="AA2285" s="34">
        <v>2.7323512770341271E-2</v>
      </c>
      <c r="AB2285" s="32">
        <v>4.5454545454545456E-2</v>
      </c>
    </row>
    <row r="2286" spans="6:28" x14ac:dyDescent="0.2">
      <c r="F2286" s="24">
        <v>3.7928829020363417</v>
      </c>
      <c r="G2286" s="18">
        <v>2.2584291791787975E-2</v>
      </c>
      <c r="H2286" s="21" t="s">
        <v>3648</v>
      </c>
      <c r="I2286" s="16">
        <v>3.9195645104698251E-2</v>
      </c>
      <c r="J2286" s="23">
        <v>47554</v>
      </c>
      <c r="K2286" s="14">
        <v>41561</v>
      </c>
      <c r="L2286" s="14">
        <v>30103</v>
      </c>
      <c r="M2286" s="4" t="s">
        <v>870</v>
      </c>
      <c r="N2286" s="4" t="s">
        <v>871</v>
      </c>
      <c r="O2286" s="4" t="s">
        <v>875</v>
      </c>
      <c r="P2286" s="4">
        <v>44</v>
      </c>
      <c r="Q2286" s="4" t="s">
        <v>870</v>
      </c>
      <c r="R2286" s="6">
        <v>5</v>
      </c>
      <c r="S2286" s="4" t="s">
        <v>872</v>
      </c>
      <c r="T2286" s="4">
        <v>421000</v>
      </c>
      <c r="U2286" s="4">
        <v>8421000</v>
      </c>
      <c r="V2286" s="4" t="s">
        <v>1112</v>
      </c>
      <c r="W2286" s="4">
        <v>2401</v>
      </c>
      <c r="Y2286" s="31">
        <v>0.60111728094750794</v>
      </c>
      <c r="Z2286" s="33">
        <v>22</v>
      </c>
      <c r="AA2286" s="34">
        <v>2.7323512770341271E-2</v>
      </c>
      <c r="AB2286" s="32">
        <v>4.5454545454545456E-2</v>
      </c>
    </row>
    <row r="2287" spans="6:28" x14ac:dyDescent="0.2">
      <c r="F2287" s="24">
        <v>3.4911583563100024</v>
      </c>
      <c r="G2287" s="18">
        <v>2.213141943826856E-2</v>
      </c>
      <c r="H2287" s="21" t="s">
        <v>3649</v>
      </c>
      <c r="I2287" s="16">
        <v>3.9195645104698251E-2</v>
      </c>
      <c r="J2287" s="23">
        <v>47554</v>
      </c>
      <c r="K2287" s="14">
        <v>41561</v>
      </c>
      <c r="L2287" s="14">
        <v>30103</v>
      </c>
      <c r="M2287" s="4" t="s">
        <v>870</v>
      </c>
      <c r="N2287" s="4" t="s">
        <v>871</v>
      </c>
      <c r="O2287" s="4" t="s">
        <v>875</v>
      </c>
      <c r="P2287" s="4">
        <v>44</v>
      </c>
      <c r="Q2287" s="4" t="s">
        <v>870</v>
      </c>
      <c r="R2287" s="6">
        <v>6</v>
      </c>
      <c r="S2287" s="4" t="s">
        <v>870</v>
      </c>
      <c r="T2287" s="4">
        <v>421000</v>
      </c>
      <c r="U2287" s="4">
        <v>8421000</v>
      </c>
      <c r="V2287" s="4" t="s">
        <v>1112</v>
      </c>
      <c r="W2287" s="4">
        <v>2210</v>
      </c>
      <c r="Y2287" s="31">
        <v>0.60111728094750794</v>
      </c>
      <c r="Z2287" s="33">
        <v>22</v>
      </c>
      <c r="AA2287" s="34">
        <v>2.7323512770341271E-2</v>
      </c>
      <c r="AB2287" s="32">
        <v>4.5454545454545456E-2</v>
      </c>
    </row>
    <row r="2288" spans="6:28" x14ac:dyDescent="0.2">
      <c r="F2288" s="24">
        <v>2.691825266584726</v>
      </c>
      <c r="G2288" s="18">
        <v>1.7064225666429695E-2</v>
      </c>
      <c r="H2288" s="21" t="s">
        <v>3649</v>
      </c>
      <c r="I2288" s="16">
        <v>3.9195645104698251E-2</v>
      </c>
      <c r="J2288" s="23">
        <v>47554</v>
      </c>
      <c r="K2288" s="14">
        <v>41561</v>
      </c>
      <c r="L2288" s="14">
        <v>30103</v>
      </c>
      <c r="M2288" s="4" t="s">
        <v>870</v>
      </c>
      <c r="N2288" s="4" t="s">
        <v>871</v>
      </c>
      <c r="O2288" s="4" t="s">
        <v>875</v>
      </c>
      <c r="P2288" s="4">
        <v>44</v>
      </c>
      <c r="Q2288" s="4" t="s">
        <v>870</v>
      </c>
      <c r="R2288" s="6">
        <v>6</v>
      </c>
      <c r="S2288" s="4" t="s">
        <v>873</v>
      </c>
      <c r="T2288" s="4">
        <v>421000</v>
      </c>
      <c r="U2288" s="4">
        <v>8421000</v>
      </c>
      <c r="V2288" s="4" t="s">
        <v>1112</v>
      </c>
      <c r="W2288" s="4">
        <v>1704</v>
      </c>
      <c r="Y2288" s="31">
        <v>0.60111728094750794</v>
      </c>
      <c r="Z2288" s="33">
        <v>22</v>
      </c>
      <c r="AA2288" s="34">
        <v>2.7323512770341271E-2</v>
      </c>
      <c r="AB2288" s="32">
        <v>4.5454545454545456E-2</v>
      </c>
    </row>
    <row r="2289" spans="6:28" x14ac:dyDescent="0.2">
      <c r="F2289" s="24">
        <v>2.3126949473474405</v>
      </c>
      <c r="G2289" s="18">
        <v>1.7770958325573936E-2</v>
      </c>
      <c r="H2289" s="21" t="s">
        <v>3650</v>
      </c>
      <c r="I2289" s="16">
        <v>3.9195645104698251E-2</v>
      </c>
      <c r="J2289" s="23">
        <v>47554</v>
      </c>
      <c r="K2289" s="14">
        <v>41561</v>
      </c>
      <c r="L2289" s="14">
        <v>30103</v>
      </c>
      <c r="M2289" s="4" t="s">
        <v>870</v>
      </c>
      <c r="N2289" s="4" t="s">
        <v>871</v>
      </c>
      <c r="O2289" s="4" t="s">
        <v>875</v>
      </c>
      <c r="P2289" s="4">
        <v>44</v>
      </c>
      <c r="Q2289" s="4" t="s">
        <v>870</v>
      </c>
      <c r="R2289" s="6">
        <v>8</v>
      </c>
      <c r="S2289" s="4" t="s">
        <v>870</v>
      </c>
      <c r="T2289" s="4">
        <v>421000</v>
      </c>
      <c r="U2289" s="4">
        <v>8421000</v>
      </c>
      <c r="V2289" s="4" t="s">
        <v>1112</v>
      </c>
      <c r="W2289" s="4">
        <v>1464</v>
      </c>
      <c r="Y2289" s="31">
        <v>0.60111728094750794</v>
      </c>
      <c r="Z2289" s="33">
        <v>22</v>
      </c>
      <c r="AA2289" s="34">
        <v>2.7323512770341271E-2</v>
      </c>
      <c r="AB2289" s="32">
        <v>4.5454545454545456E-2</v>
      </c>
    </row>
    <row r="2290" spans="6:28" x14ac:dyDescent="0.2">
      <c r="F2290" s="24">
        <v>2.7881875560575358</v>
      </c>
      <c r="G2290" s="18">
        <v>2.1424686779124315E-2</v>
      </c>
      <c r="H2290" s="21" t="s">
        <v>3650</v>
      </c>
      <c r="I2290" s="16">
        <v>3.9195645104698251E-2</v>
      </c>
      <c r="J2290" s="23">
        <v>47554</v>
      </c>
      <c r="K2290" s="14">
        <v>41561</v>
      </c>
      <c r="L2290" s="14">
        <v>30103</v>
      </c>
      <c r="M2290" s="4" t="s">
        <v>870</v>
      </c>
      <c r="N2290" s="4" t="s">
        <v>871</v>
      </c>
      <c r="O2290" s="4" t="s">
        <v>875</v>
      </c>
      <c r="P2290" s="4">
        <v>44</v>
      </c>
      <c r="Q2290" s="4" t="s">
        <v>870</v>
      </c>
      <c r="R2290" s="6">
        <v>8</v>
      </c>
      <c r="S2290" s="4" t="s">
        <v>872</v>
      </c>
      <c r="T2290" s="4">
        <v>421000</v>
      </c>
      <c r="U2290" s="4">
        <v>8421000</v>
      </c>
      <c r="V2290" s="4" t="s">
        <v>1112</v>
      </c>
      <c r="W2290" s="4">
        <v>1765</v>
      </c>
      <c r="Y2290" s="31">
        <v>0.60111728094750794</v>
      </c>
      <c r="Z2290" s="33">
        <v>22</v>
      </c>
      <c r="AA2290" s="34">
        <v>2.7323512770341271E-2</v>
      </c>
      <c r="AB2290" s="32">
        <v>4.5454545454545456E-2</v>
      </c>
    </row>
    <row r="2291" spans="6:28" x14ac:dyDescent="0.2">
      <c r="F2291" s="24">
        <v>1.6634342756535891</v>
      </c>
      <c r="G2291" s="18">
        <v>2.5197200424448878E-2</v>
      </c>
      <c r="H2291" s="21" t="s">
        <v>3651</v>
      </c>
      <c r="I2291" s="16">
        <v>3.9195645104698251E-2</v>
      </c>
      <c r="J2291" s="23">
        <v>47554</v>
      </c>
      <c r="K2291" s="14">
        <v>41561</v>
      </c>
      <c r="L2291" s="14">
        <v>30103</v>
      </c>
      <c r="M2291" s="4" t="s">
        <v>870</v>
      </c>
      <c r="N2291" s="4" t="s">
        <v>871</v>
      </c>
      <c r="O2291" s="4" t="s">
        <v>875</v>
      </c>
      <c r="P2291" s="4">
        <v>44</v>
      </c>
      <c r="Q2291" s="4" t="s">
        <v>872</v>
      </c>
      <c r="R2291" s="6">
        <v>39</v>
      </c>
      <c r="S2291" s="4" t="s">
        <v>870</v>
      </c>
      <c r="T2291" s="4">
        <v>421000</v>
      </c>
      <c r="U2291" s="4">
        <v>8421000</v>
      </c>
      <c r="V2291" s="4" t="s">
        <v>1112</v>
      </c>
      <c r="W2291" s="4">
        <v>1053</v>
      </c>
      <c r="Y2291" s="31">
        <v>0.60111728094750794</v>
      </c>
      <c r="Z2291" s="33">
        <v>22</v>
      </c>
      <c r="AA2291" s="34">
        <v>2.7323512770341271E-2</v>
      </c>
      <c r="AB2291" s="32">
        <v>4.5454545454545456E-2</v>
      </c>
    </row>
    <row r="2292" spans="6:28" x14ac:dyDescent="0.2">
      <c r="F2292" s="24">
        <v>0.92413015314088298</v>
      </c>
      <c r="G2292" s="18">
        <v>1.3998444680249376E-2</v>
      </c>
      <c r="H2292" s="21" t="s">
        <v>3651</v>
      </c>
      <c r="I2292" s="16">
        <v>3.9195645104698251E-2</v>
      </c>
      <c r="J2292" s="23">
        <v>47554</v>
      </c>
      <c r="K2292" s="14">
        <v>41561</v>
      </c>
      <c r="L2292" s="14">
        <v>30103</v>
      </c>
      <c r="M2292" s="4" t="s">
        <v>870</v>
      </c>
      <c r="N2292" s="4" t="s">
        <v>871</v>
      </c>
      <c r="O2292" s="4" t="s">
        <v>875</v>
      </c>
      <c r="P2292" s="4">
        <v>44</v>
      </c>
      <c r="Q2292" s="4" t="s">
        <v>872</v>
      </c>
      <c r="R2292" s="6">
        <v>39</v>
      </c>
      <c r="S2292" s="4" t="s">
        <v>872</v>
      </c>
      <c r="T2292" s="4">
        <v>421000</v>
      </c>
      <c r="U2292" s="4">
        <v>8421000</v>
      </c>
      <c r="V2292" s="4" t="s">
        <v>1112</v>
      </c>
      <c r="W2292" s="4">
        <v>585</v>
      </c>
      <c r="Y2292" s="31">
        <v>0.60111728094750794</v>
      </c>
      <c r="Z2292" s="33">
        <v>22</v>
      </c>
      <c r="AA2292" s="34">
        <v>2.7323512770341271E-2</v>
      </c>
      <c r="AB2292" s="32">
        <v>4.5454545454545456E-2</v>
      </c>
    </row>
    <row r="2293" spans="6:28" x14ac:dyDescent="0.2">
      <c r="F2293" s="24">
        <v>2.3616659469155898</v>
      </c>
      <c r="G2293" s="18">
        <v>2.5095284553115153E-2</v>
      </c>
      <c r="H2293" s="21" t="s">
        <v>3652</v>
      </c>
      <c r="I2293" s="16">
        <v>3.9195645104698251E-2</v>
      </c>
      <c r="J2293" s="23">
        <v>47554</v>
      </c>
      <c r="K2293" s="14">
        <v>41561</v>
      </c>
      <c r="L2293" s="14">
        <v>30103</v>
      </c>
      <c r="M2293" s="4" t="s">
        <v>870</v>
      </c>
      <c r="N2293" s="4" t="s">
        <v>871</v>
      </c>
      <c r="O2293" s="4" t="s">
        <v>875</v>
      </c>
      <c r="P2293" s="4">
        <v>44</v>
      </c>
      <c r="Q2293" s="4" t="s">
        <v>872</v>
      </c>
      <c r="R2293" s="6">
        <v>40</v>
      </c>
      <c r="S2293" s="4" t="s">
        <v>870</v>
      </c>
      <c r="T2293" s="4">
        <v>421000</v>
      </c>
      <c r="U2293" s="4">
        <v>8421000</v>
      </c>
      <c r="V2293" s="4" t="s">
        <v>1112</v>
      </c>
      <c r="W2293" s="4">
        <v>1495</v>
      </c>
      <c r="Y2293" s="31">
        <v>0.60111728094750794</v>
      </c>
      <c r="Z2293" s="33">
        <v>22</v>
      </c>
      <c r="AA2293" s="34">
        <v>2.7323512770341271E-2</v>
      </c>
      <c r="AB2293" s="32">
        <v>4.5454545454545456E-2</v>
      </c>
    </row>
    <row r="2294" spans="6:28" x14ac:dyDescent="0.2">
      <c r="F2294" s="24">
        <v>1.3269561173304985</v>
      </c>
      <c r="G2294" s="18">
        <v>1.4100360551583096E-2</v>
      </c>
      <c r="H2294" s="21" t="s">
        <v>3652</v>
      </c>
      <c r="I2294" s="16">
        <v>3.9195645104698251E-2</v>
      </c>
      <c r="J2294" s="23">
        <v>47554</v>
      </c>
      <c r="K2294" s="14">
        <v>41561</v>
      </c>
      <c r="L2294" s="14">
        <v>30103</v>
      </c>
      <c r="M2294" s="4" t="s">
        <v>870</v>
      </c>
      <c r="N2294" s="4" t="s">
        <v>871</v>
      </c>
      <c r="O2294" s="4" t="s">
        <v>875</v>
      </c>
      <c r="P2294" s="4">
        <v>44</v>
      </c>
      <c r="Q2294" s="4" t="s">
        <v>872</v>
      </c>
      <c r="R2294" s="6">
        <v>40</v>
      </c>
      <c r="S2294" s="4" t="s">
        <v>872</v>
      </c>
      <c r="T2294" s="4">
        <v>421000</v>
      </c>
      <c r="U2294" s="4">
        <v>8421000</v>
      </c>
      <c r="V2294" s="4" t="s">
        <v>1112</v>
      </c>
      <c r="W2294" s="4">
        <v>840</v>
      </c>
      <c r="Y2294" s="31">
        <v>0.60111728094750794</v>
      </c>
      <c r="Z2294" s="33">
        <v>22</v>
      </c>
      <c r="AA2294" s="34">
        <v>2.7323512770341271E-2</v>
      </c>
      <c r="AB2294" s="32">
        <v>4.5454545454545456E-2</v>
      </c>
    </row>
    <row r="2295" spans="6:28" x14ac:dyDescent="0.2">
      <c r="F2295" s="24">
        <v>1.5323183735840282</v>
      </c>
      <c r="G2295" s="18">
        <v>3.9195645104698251E-2</v>
      </c>
      <c r="H2295" s="21" t="s">
        <v>3653</v>
      </c>
      <c r="I2295" s="16">
        <v>3.9195645104698251E-2</v>
      </c>
      <c r="J2295" s="23">
        <v>47554</v>
      </c>
      <c r="K2295" s="14">
        <v>41561</v>
      </c>
      <c r="L2295" s="14">
        <v>30103</v>
      </c>
      <c r="M2295" s="4" t="s">
        <v>870</v>
      </c>
      <c r="N2295" s="4" t="s">
        <v>871</v>
      </c>
      <c r="O2295" s="4" t="s">
        <v>875</v>
      </c>
      <c r="P2295" s="4">
        <v>44</v>
      </c>
      <c r="Q2295" s="4" t="s">
        <v>872</v>
      </c>
      <c r="R2295" s="6">
        <v>41</v>
      </c>
      <c r="S2295" s="4" t="s">
        <v>874</v>
      </c>
      <c r="T2295" s="4">
        <v>421000</v>
      </c>
      <c r="U2295" s="4">
        <v>8421000</v>
      </c>
      <c r="V2295" s="4" t="s">
        <v>1112</v>
      </c>
      <c r="W2295" s="4">
        <v>970</v>
      </c>
      <c r="Y2295" s="31">
        <v>0.60111728094750794</v>
      </c>
      <c r="Z2295" s="33">
        <v>22</v>
      </c>
      <c r="AA2295" s="34">
        <v>2.7323512770341271E-2</v>
      </c>
      <c r="AB2295" s="32">
        <v>4.5454545454545456E-2</v>
      </c>
    </row>
    <row r="2296" spans="6:28" x14ac:dyDescent="0.2">
      <c r="F2296" s="24">
        <v>1.33</v>
      </c>
      <c r="G2296" s="18">
        <v>0.72787092290100885</v>
      </c>
      <c r="H2296" s="21" t="s">
        <v>3654</v>
      </c>
      <c r="I2296" s="16">
        <v>0.72787092290100885</v>
      </c>
      <c r="J2296" s="23">
        <v>1330</v>
      </c>
      <c r="K2296" s="14">
        <v>2515</v>
      </c>
      <c r="L2296" s="14">
        <v>852</v>
      </c>
      <c r="M2296" s="4" t="s">
        <v>870</v>
      </c>
      <c r="N2296" s="4" t="s">
        <v>871</v>
      </c>
      <c r="O2296" s="4" t="s">
        <v>875</v>
      </c>
      <c r="P2296" s="4">
        <v>44</v>
      </c>
      <c r="Q2296" s="4" t="s">
        <v>872</v>
      </c>
      <c r="R2296" s="6">
        <v>42</v>
      </c>
      <c r="S2296" s="4" t="s">
        <v>874</v>
      </c>
      <c r="T2296" s="4">
        <v>425137</v>
      </c>
      <c r="U2296" s="4">
        <v>8425137</v>
      </c>
      <c r="V2296" s="4" t="s">
        <v>494</v>
      </c>
      <c r="W2296" s="4">
        <v>852</v>
      </c>
      <c r="Y2296" s="31">
        <v>0.71684053651266766</v>
      </c>
      <c r="Z2296" s="33">
        <v>1</v>
      </c>
      <c r="AA2296" s="34">
        <v>0.71684053651266766</v>
      </c>
      <c r="AB2296" s="32">
        <v>1</v>
      </c>
    </row>
    <row r="2297" spans="6:28" x14ac:dyDescent="0.2">
      <c r="F2297" s="24">
        <v>0.2951844396082699</v>
      </c>
      <c r="G2297" s="18">
        <v>0</v>
      </c>
      <c r="H2297" s="21" t="s">
        <v>3655</v>
      </c>
      <c r="I2297" s="16">
        <v>0</v>
      </c>
      <c r="J2297" s="23">
        <v>3759</v>
      </c>
      <c r="K2297" s="14">
        <v>2589</v>
      </c>
      <c r="L2297" s="14">
        <v>5514</v>
      </c>
      <c r="M2297" s="4" t="s">
        <v>870</v>
      </c>
      <c r="N2297" s="4" t="s">
        <v>871</v>
      </c>
      <c r="O2297" s="4" t="s">
        <v>875</v>
      </c>
      <c r="P2297" s="4">
        <v>45</v>
      </c>
      <c r="Q2297" s="4" t="s">
        <v>874</v>
      </c>
      <c r="R2297" s="6">
        <v>1</v>
      </c>
      <c r="S2297" s="4" t="s">
        <v>870</v>
      </c>
      <c r="T2297" s="4">
        <v>415078</v>
      </c>
      <c r="U2297" s="4">
        <v>8415078</v>
      </c>
      <c r="V2297" s="4" t="s">
        <v>1114</v>
      </c>
      <c r="W2297" s="4">
        <v>433</v>
      </c>
      <c r="Y2297" s="31">
        <v>0.68310571573090539</v>
      </c>
      <c r="Z2297" s="33">
        <v>8</v>
      </c>
      <c r="AA2297" s="34">
        <v>8.5388214466363174E-2</v>
      </c>
      <c r="AB2297" s="32">
        <v>0.125</v>
      </c>
    </row>
    <row r="2298" spans="6:28" x14ac:dyDescent="0.2">
      <c r="F2298" s="24">
        <v>0.93327366702937964</v>
      </c>
      <c r="G2298" s="18">
        <v>0</v>
      </c>
      <c r="H2298" s="21" t="s">
        <v>3655</v>
      </c>
      <c r="I2298" s="16">
        <v>0</v>
      </c>
      <c r="J2298" s="23">
        <v>3759</v>
      </c>
      <c r="K2298" s="14">
        <v>2589</v>
      </c>
      <c r="L2298" s="14">
        <v>5514</v>
      </c>
      <c r="M2298" s="4" t="s">
        <v>870</v>
      </c>
      <c r="N2298" s="4" t="s">
        <v>871</v>
      </c>
      <c r="O2298" s="4" t="s">
        <v>875</v>
      </c>
      <c r="P2298" s="4">
        <v>45</v>
      </c>
      <c r="Q2298" s="4" t="s">
        <v>874</v>
      </c>
      <c r="R2298" s="6">
        <v>1</v>
      </c>
      <c r="S2298" s="4" t="s">
        <v>872</v>
      </c>
      <c r="T2298" s="4">
        <v>415078</v>
      </c>
      <c r="U2298" s="4">
        <v>8415078</v>
      </c>
      <c r="V2298" s="4" t="s">
        <v>1114</v>
      </c>
      <c r="W2298" s="4">
        <v>1369</v>
      </c>
      <c r="Y2298" s="31">
        <v>0.68310571573090539</v>
      </c>
      <c r="Z2298" s="33">
        <v>8</v>
      </c>
      <c r="AA2298" s="34">
        <v>8.5388214466363174E-2</v>
      </c>
      <c r="AB2298" s="32">
        <v>0.125</v>
      </c>
    </row>
    <row r="2299" spans="6:28" x14ac:dyDescent="0.2">
      <c r="F2299" s="24">
        <v>8.589662676822632E-2</v>
      </c>
      <c r="G2299" s="18">
        <v>0</v>
      </c>
      <c r="H2299" s="21" t="s">
        <v>3655</v>
      </c>
      <c r="I2299" s="16">
        <v>0</v>
      </c>
      <c r="J2299" s="23">
        <v>3759</v>
      </c>
      <c r="K2299" s="14">
        <v>2589</v>
      </c>
      <c r="L2299" s="14">
        <v>5514</v>
      </c>
      <c r="M2299" s="4" t="s">
        <v>870</v>
      </c>
      <c r="N2299" s="4" t="s">
        <v>871</v>
      </c>
      <c r="O2299" s="4" t="s">
        <v>875</v>
      </c>
      <c r="P2299" s="4">
        <v>45</v>
      </c>
      <c r="Q2299" s="4" t="s">
        <v>874</v>
      </c>
      <c r="R2299" s="6">
        <v>1</v>
      </c>
      <c r="S2299" s="4" t="s">
        <v>873</v>
      </c>
      <c r="T2299" s="4">
        <v>415078</v>
      </c>
      <c r="U2299" s="4">
        <v>8415078</v>
      </c>
      <c r="V2299" s="4" t="s">
        <v>1114</v>
      </c>
      <c r="W2299" s="4">
        <v>126</v>
      </c>
      <c r="Y2299" s="31">
        <v>0.68310571573090539</v>
      </c>
      <c r="Z2299" s="33">
        <v>8</v>
      </c>
      <c r="AA2299" s="34">
        <v>8.5388214466363174E-2</v>
      </c>
      <c r="AB2299" s="32">
        <v>0.125</v>
      </c>
    </row>
    <row r="2300" spans="6:28" x14ac:dyDescent="0.2">
      <c r="F2300" s="24">
        <v>1.0600734494015234</v>
      </c>
      <c r="G2300" s="18">
        <v>0</v>
      </c>
      <c r="H2300" s="21" t="s">
        <v>3655</v>
      </c>
      <c r="I2300" s="16">
        <v>0</v>
      </c>
      <c r="J2300" s="23">
        <v>3759</v>
      </c>
      <c r="K2300" s="14">
        <v>2589</v>
      </c>
      <c r="L2300" s="14">
        <v>5514</v>
      </c>
      <c r="M2300" s="4" t="s">
        <v>870</v>
      </c>
      <c r="N2300" s="4" t="s">
        <v>871</v>
      </c>
      <c r="O2300" s="4" t="s">
        <v>875</v>
      </c>
      <c r="P2300" s="4">
        <v>45</v>
      </c>
      <c r="Q2300" s="4" t="s">
        <v>874</v>
      </c>
      <c r="R2300" s="6">
        <v>1</v>
      </c>
      <c r="S2300" s="4" t="s">
        <v>875</v>
      </c>
      <c r="T2300" s="4">
        <v>415078</v>
      </c>
      <c r="U2300" s="4">
        <v>8415078</v>
      </c>
      <c r="V2300" s="4" t="s">
        <v>1114</v>
      </c>
      <c r="W2300" s="4">
        <v>1555</v>
      </c>
      <c r="Y2300" s="31">
        <v>0.68310571573090539</v>
      </c>
      <c r="Z2300" s="33">
        <v>8</v>
      </c>
      <c r="AA2300" s="34">
        <v>8.5388214466363174E-2</v>
      </c>
      <c r="AB2300" s="32">
        <v>0.125</v>
      </c>
    </row>
    <row r="2301" spans="6:28" x14ac:dyDescent="0.2">
      <c r="F2301" s="24">
        <v>0.1227094668117519</v>
      </c>
      <c r="G2301" s="18">
        <v>0</v>
      </c>
      <c r="H2301" s="21" t="s">
        <v>3655</v>
      </c>
      <c r="I2301" s="16">
        <v>0</v>
      </c>
      <c r="J2301" s="23">
        <v>3759</v>
      </c>
      <c r="K2301" s="14">
        <v>2589</v>
      </c>
      <c r="L2301" s="14">
        <v>5514</v>
      </c>
      <c r="M2301" s="4" t="s">
        <v>870</v>
      </c>
      <c r="N2301" s="4" t="s">
        <v>871</v>
      </c>
      <c r="O2301" s="4" t="s">
        <v>875</v>
      </c>
      <c r="P2301" s="4">
        <v>45</v>
      </c>
      <c r="Q2301" s="4" t="s">
        <v>874</v>
      </c>
      <c r="R2301" s="6">
        <v>1</v>
      </c>
      <c r="S2301" s="4" t="s">
        <v>877</v>
      </c>
      <c r="T2301" s="4">
        <v>415078</v>
      </c>
      <c r="U2301" s="4">
        <v>8415078</v>
      </c>
      <c r="V2301" s="4" t="s">
        <v>1114</v>
      </c>
      <c r="W2301" s="4">
        <v>180</v>
      </c>
      <c r="Y2301" s="31">
        <v>0.68310571573090539</v>
      </c>
      <c r="Z2301" s="33">
        <v>8</v>
      </c>
      <c r="AA2301" s="34">
        <v>8.5388214466363174E-2</v>
      </c>
      <c r="AB2301" s="32">
        <v>0.125</v>
      </c>
    </row>
    <row r="2302" spans="6:28" x14ac:dyDescent="0.2">
      <c r="F2302" s="24">
        <v>0.94799999999999995</v>
      </c>
      <c r="G2302" s="18">
        <v>0</v>
      </c>
      <c r="H2302" s="21" t="s">
        <v>3656</v>
      </c>
      <c r="I2302" s="16">
        <v>0</v>
      </c>
      <c r="J2302" s="23">
        <v>948</v>
      </c>
      <c r="K2302" s="14">
        <v>711</v>
      </c>
      <c r="L2302" s="14">
        <v>1734</v>
      </c>
      <c r="M2302" s="4" t="s">
        <v>870</v>
      </c>
      <c r="N2302" s="4" t="s">
        <v>871</v>
      </c>
      <c r="O2302" s="4" t="s">
        <v>875</v>
      </c>
      <c r="P2302" s="4">
        <v>45</v>
      </c>
      <c r="Q2302" s="4" t="s">
        <v>874</v>
      </c>
      <c r="R2302" s="6">
        <v>4</v>
      </c>
      <c r="S2302" s="4" t="s">
        <v>874</v>
      </c>
      <c r="T2302" s="4">
        <v>116008</v>
      </c>
      <c r="U2302" s="4">
        <v>8116008</v>
      </c>
      <c r="V2302" s="4" t="s">
        <v>686</v>
      </c>
      <c r="W2302" s="4">
        <v>1734</v>
      </c>
      <c r="Y2302" s="31">
        <v>0.7206012378426172</v>
      </c>
      <c r="Z2302" s="33">
        <v>1</v>
      </c>
      <c r="AA2302" s="34">
        <v>0.7206012378426172</v>
      </c>
      <c r="AB2302" s="32">
        <v>1</v>
      </c>
    </row>
    <row r="2303" spans="6:28" x14ac:dyDescent="0.2">
      <c r="F2303" s="24">
        <v>0.22384339314845025</v>
      </c>
      <c r="G2303" s="18">
        <v>0</v>
      </c>
      <c r="H2303" s="21" t="s">
        <v>3657</v>
      </c>
      <c r="I2303" s="16">
        <v>0</v>
      </c>
      <c r="J2303" s="23">
        <v>536</v>
      </c>
      <c r="K2303" s="14">
        <v>384</v>
      </c>
      <c r="L2303" s="14">
        <v>3065</v>
      </c>
      <c r="M2303" s="4" t="s">
        <v>870</v>
      </c>
      <c r="N2303" s="4" t="s">
        <v>871</v>
      </c>
      <c r="O2303" s="4" t="s">
        <v>875</v>
      </c>
      <c r="P2303" s="4">
        <v>45</v>
      </c>
      <c r="Q2303" s="4" t="s">
        <v>874</v>
      </c>
      <c r="R2303" s="6">
        <v>5</v>
      </c>
      <c r="S2303" s="4" t="s">
        <v>874</v>
      </c>
      <c r="T2303" s="4">
        <v>415088</v>
      </c>
      <c r="U2303" s="4">
        <v>8415088</v>
      </c>
      <c r="V2303" s="4" t="s">
        <v>415</v>
      </c>
      <c r="W2303" s="4">
        <v>1280</v>
      </c>
      <c r="Y2303" s="31">
        <v>0.86549560853199503</v>
      </c>
      <c r="Z2303" s="33">
        <v>3</v>
      </c>
      <c r="AA2303" s="34">
        <v>0.28849853617733168</v>
      </c>
      <c r="AB2303" s="32">
        <v>0.33333333333333331</v>
      </c>
    </row>
    <row r="2304" spans="6:28" x14ac:dyDescent="0.2">
      <c r="F2304" s="24">
        <v>0.14235040783034258</v>
      </c>
      <c r="G2304" s="18">
        <v>0</v>
      </c>
      <c r="H2304" s="21" t="s">
        <v>3658</v>
      </c>
      <c r="I2304" s="16">
        <v>0</v>
      </c>
      <c r="J2304" s="23">
        <v>536</v>
      </c>
      <c r="K2304" s="14">
        <v>384</v>
      </c>
      <c r="L2304" s="14">
        <v>3065</v>
      </c>
      <c r="M2304" s="4" t="s">
        <v>870</v>
      </c>
      <c r="N2304" s="4" t="s">
        <v>871</v>
      </c>
      <c r="O2304" s="4" t="s">
        <v>875</v>
      </c>
      <c r="P2304" s="4">
        <v>45</v>
      </c>
      <c r="Q2304" s="4" t="s">
        <v>874</v>
      </c>
      <c r="R2304" s="6">
        <v>7</v>
      </c>
      <c r="S2304" s="4" t="s">
        <v>874</v>
      </c>
      <c r="T2304" s="4">
        <v>415088</v>
      </c>
      <c r="U2304" s="4">
        <v>8415088</v>
      </c>
      <c r="V2304" s="4" t="s">
        <v>415</v>
      </c>
      <c r="W2304" s="4">
        <v>814</v>
      </c>
      <c r="Y2304" s="31">
        <v>0.86549560853199503</v>
      </c>
      <c r="Z2304" s="33">
        <v>3</v>
      </c>
      <c r="AA2304" s="34">
        <v>0.28849853617733168</v>
      </c>
      <c r="AB2304" s="32">
        <v>0.33333333333333331</v>
      </c>
    </row>
    <row r="2305" spans="6:28" x14ac:dyDescent="0.2">
      <c r="F2305" s="24">
        <v>0.41299999999999998</v>
      </c>
      <c r="G2305" s="18">
        <v>0.28077396953778266</v>
      </c>
      <c r="H2305" s="21" t="s">
        <v>3658</v>
      </c>
      <c r="I2305" s="16">
        <v>0.62653798043605058</v>
      </c>
      <c r="J2305" s="23">
        <v>413</v>
      </c>
      <c r="K2305" s="14">
        <v>1814</v>
      </c>
      <c r="L2305" s="14">
        <v>661</v>
      </c>
      <c r="M2305" s="4" t="s">
        <v>870</v>
      </c>
      <c r="N2305" s="4" t="s">
        <v>871</v>
      </c>
      <c r="O2305" s="4" t="s">
        <v>875</v>
      </c>
      <c r="P2305" s="4">
        <v>45</v>
      </c>
      <c r="Q2305" s="4" t="s">
        <v>874</v>
      </c>
      <c r="R2305" s="6">
        <v>7</v>
      </c>
      <c r="S2305" s="4" t="s">
        <v>874</v>
      </c>
      <c r="T2305" s="4">
        <v>425134</v>
      </c>
      <c r="U2305" s="4">
        <v>8425134</v>
      </c>
      <c r="V2305" s="4" t="s">
        <v>492</v>
      </c>
      <c r="W2305" s="4">
        <v>661</v>
      </c>
      <c r="Y2305" s="31">
        <v>0.85699445983379496</v>
      </c>
      <c r="Z2305" s="33">
        <v>1</v>
      </c>
      <c r="AA2305" s="34">
        <v>0.85699445983379496</v>
      </c>
      <c r="AB2305" s="32">
        <v>1</v>
      </c>
    </row>
    <row r="2306" spans="6:28" x14ac:dyDescent="0.2">
      <c r="F2306" s="24">
        <v>0.16966829268292685</v>
      </c>
      <c r="G2306" s="18">
        <v>0</v>
      </c>
      <c r="H2306" s="21" t="s">
        <v>3659</v>
      </c>
      <c r="I2306" s="16">
        <v>0</v>
      </c>
      <c r="J2306" s="23">
        <v>1023</v>
      </c>
      <c r="K2306" s="14">
        <v>516</v>
      </c>
      <c r="L2306" s="14">
        <v>3485</v>
      </c>
      <c r="M2306" s="4" t="s">
        <v>870</v>
      </c>
      <c r="N2306" s="4" t="s">
        <v>871</v>
      </c>
      <c r="O2306" s="4" t="s">
        <v>875</v>
      </c>
      <c r="P2306" s="4">
        <v>45</v>
      </c>
      <c r="Q2306" s="4" t="s">
        <v>874</v>
      </c>
      <c r="R2306" s="6">
        <v>8</v>
      </c>
      <c r="S2306" s="4" t="s">
        <v>874</v>
      </c>
      <c r="T2306" s="4">
        <v>415093</v>
      </c>
      <c r="U2306" s="4">
        <v>8415093</v>
      </c>
      <c r="V2306" s="4" t="s">
        <v>420</v>
      </c>
      <c r="W2306" s="4">
        <v>578</v>
      </c>
      <c r="Y2306" s="31">
        <v>0.79637738853503182</v>
      </c>
      <c r="Z2306" s="33">
        <v>6</v>
      </c>
      <c r="AA2306" s="34">
        <v>0.13272956475583864</v>
      </c>
      <c r="AB2306" s="32">
        <v>0.16666666666666666</v>
      </c>
    </row>
    <row r="2307" spans="6:28" x14ac:dyDescent="0.2">
      <c r="F2307" s="24">
        <v>0.14207517934002872</v>
      </c>
      <c r="G2307" s="18">
        <v>0</v>
      </c>
      <c r="H2307" s="21" t="s">
        <v>3660</v>
      </c>
      <c r="I2307" s="16">
        <v>0</v>
      </c>
      <c r="J2307" s="23">
        <v>1023</v>
      </c>
      <c r="K2307" s="14">
        <v>516</v>
      </c>
      <c r="L2307" s="14">
        <v>3485</v>
      </c>
      <c r="M2307" s="4" t="s">
        <v>870</v>
      </c>
      <c r="N2307" s="4" t="s">
        <v>871</v>
      </c>
      <c r="O2307" s="4" t="s">
        <v>875</v>
      </c>
      <c r="P2307" s="4">
        <v>45</v>
      </c>
      <c r="Q2307" s="4" t="s">
        <v>874</v>
      </c>
      <c r="R2307" s="6">
        <v>9</v>
      </c>
      <c r="S2307" s="4" t="s">
        <v>874</v>
      </c>
      <c r="T2307" s="4">
        <v>415093</v>
      </c>
      <c r="U2307" s="4">
        <v>8415093</v>
      </c>
      <c r="V2307" s="4" t="s">
        <v>420</v>
      </c>
      <c r="W2307" s="4">
        <v>484</v>
      </c>
      <c r="Y2307" s="31">
        <v>0.79637738853503182</v>
      </c>
      <c r="Z2307" s="33">
        <v>6</v>
      </c>
      <c r="AA2307" s="34">
        <v>0.13272956475583864</v>
      </c>
      <c r="AB2307" s="32">
        <v>0.16666666666666666</v>
      </c>
    </row>
    <row r="2308" spans="6:28" x14ac:dyDescent="0.2">
      <c r="F2308" s="24">
        <v>0.28100000000000003</v>
      </c>
      <c r="G2308" s="18">
        <v>0</v>
      </c>
      <c r="H2308" s="21" t="s">
        <v>3661</v>
      </c>
      <c r="I2308" s="16">
        <v>0</v>
      </c>
      <c r="J2308" s="23">
        <v>281</v>
      </c>
      <c r="K2308" s="14">
        <v>235</v>
      </c>
      <c r="L2308" s="14">
        <v>1094</v>
      </c>
      <c r="M2308" s="4" t="s">
        <v>870</v>
      </c>
      <c r="N2308" s="4" t="s">
        <v>871</v>
      </c>
      <c r="O2308" s="4" t="s">
        <v>875</v>
      </c>
      <c r="P2308" s="4">
        <v>45</v>
      </c>
      <c r="Q2308" s="4" t="s">
        <v>874</v>
      </c>
      <c r="R2308" s="6">
        <v>10</v>
      </c>
      <c r="S2308" s="4" t="s">
        <v>874</v>
      </c>
      <c r="T2308" s="4">
        <v>415028</v>
      </c>
      <c r="U2308" s="4">
        <v>8415028</v>
      </c>
      <c r="V2308" s="4" t="s">
        <v>405</v>
      </c>
      <c r="W2308" s="4">
        <v>1094</v>
      </c>
      <c r="Y2308" s="31">
        <v>0.82546583850931676</v>
      </c>
      <c r="Z2308" s="33">
        <v>1</v>
      </c>
      <c r="AA2308" s="34">
        <v>0.82546583850931676</v>
      </c>
      <c r="AB2308" s="32">
        <v>1</v>
      </c>
    </row>
    <row r="2309" spans="6:28" x14ac:dyDescent="0.2">
      <c r="F2309" s="24">
        <v>0.55900000000000005</v>
      </c>
      <c r="G2309" s="18">
        <v>0</v>
      </c>
      <c r="H2309" s="21" t="s">
        <v>3662</v>
      </c>
      <c r="I2309" s="16">
        <v>0</v>
      </c>
      <c r="J2309" s="23">
        <v>559</v>
      </c>
      <c r="K2309" s="14">
        <v>228</v>
      </c>
      <c r="L2309" s="14">
        <v>2054</v>
      </c>
      <c r="M2309" s="4" t="s">
        <v>870</v>
      </c>
      <c r="N2309" s="4" t="s">
        <v>871</v>
      </c>
      <c r="O2309" s="4" t="s">
        <v>875</v>
      </c>
      <c r="P2309" s="4">
        <v>45</v>
      </c>
      <c r="Q2309" s="4" t="s">
        <v>874</v>
      </c>
      <c r="R2309" s="6">
        <v>11</v>
      </c>
      <c r="S2309" s="4" t="s">
        <v>874</v>
      </c>
      <c r="T2309" s="4">
        <v>415039</v>
      </c>
      <c r="U2309" s="4">
        <v>8415039</v>
      </c>
      <c r="V2309" s="4" t="s">
        <v>407</v>
      </c>
      <c r="W2309" s="4">
        <v>2054</v>
      </c>
      <c r="Y2309" s="31">
        <v>0.80323829637451605</v>
      </c>
      <c r="Z2309" s="33">
        <v>1</v>
      </c>
      <c r="AA2309" s="34">
        <v>0.80323829637451605</v>
      </c>
      <c r="AB2309" s="32">
        <v>1</v>
      </c>
    </row>
    <row r="2310" spans="6:28" x14ac:dyDescent="0.2">
      <c r="F2310" s="24">
        <v>2.1627426683188764E-3</v>
      </c>
      <c r="G2310" s="18">
        <v>0</v>
      </c>
      <c r="H2310" s="21" t="s">
        <v>3663</v>
      </c>
      <c r="I2310" s="16">
        <v>0</v>
      </c>
      <c r="J2310" s="23">
        <v>2618</v>
      </c>
      <c r="K2310" s="14">
        <v>1398</v>
      </c>
      <c r="L2310" s="14">
        <v>2421</v>
      </c>
      <c r="M2310" s="4" t="s">
        <v>870</v>
      </c>
      <c r="N2310" s="4" t="s">
        <v>871</v>
      </c>
      <c r="O2310" s="4" t="s">
        <v>875</v>
      </c>
      <c r="P2310" s="4">
        <v>45</v>
      </c>
      <c r="Q2310" s="4" t="s">
        <v>874</v>
      </c>
      <c r="R2310" s="6">
        <v>16</v>
      </c>
      <c r="S2310" s="4" t="s">
        <v>874</v>
      </c>
      <c r="T2310" s="4">
        <v>116042</v>
      </c>
      <c r="U2310" s="4">
        <v>8116042</v>
      </c>
      <c r="V2310" s="4" t="s">
        <v>701</v>
      </c>
      <c r="W2310" s="4">
        <v>2</v>
      </c>
      <c r="Y2310" s="31">
        <v>0.59328879913002952</v>
      </c>
      <c r="Z2310" s="33">
        <v>3</v>
      </c>
      <c r="AA2310" s="34">
        <v>0.19776293304334316</v>
      </c>
      <c r="AB2310" s="32">
        <v>0.33333333333333331</v>
      </c>
    </row>
    <row r="2311" spans="6:28" x14ac:dyDescent="0.2">
      <c r="F2311" s="24">
        <v>1.9495559208175519</v>
      </c>
      <c r="G2311" s="18">
        <v>0</v>
      </c>
      <c r="H2311" s="21" t="s">
        <v>3663</v>
      </c>
      <c r="I2311" s="16">
        <v>0</v>
      </c>
      <c r="J2311" s="23">
        <v>44382</v>
      </c>
      <c r="K2311" s="14">
        <v>24996</v>
      </c>
      <c r="L2311" s="14">
        <v>41979</v>
      </c>
      <c r="M2311" s="4" t="s">
        <v>870</v>
      </c>
      <c r="N2311" s="4" t="s">
        <v>871</v>
      </c>
      <c r="O2311" s="4" t="s">
        <v>875</v>
      </c>
      <c r="P2311" s="4">
        <v>45</v>
      </c>
      <c r="Q2311" s="4" t="s">
        <v>874</v>
      </c>
      <c r="R2311" s="6">
        <v>16</v>
      </c>
      <c r="S2311" s="4" t="s">
        <v>874</v>
      </c>
      <c r="T2311" s="4">
        <v>415061</v>
      </c>
      <c r="U2311" s="4">
        <v>8415061</v>
      </c>
      <c r="V2311" s="4" t="s">
        <v>948</v>
      </c>
      <c r="W2311" s="4">
        <v>1844</v>
      </c>
      <c r="Y2311" s="31">
        <v>0.60144400441822243</v>
      </c>
      <c r="Z2311" s="33">
        <v>33</v>
      </c>
      <c r="AA2311" s="34">
        <v>1.8225575891461288E-2</v>
      </c>
      <c r="AB2311" s="32">
        <v>3.0303030303030304E-2</v>
      </c>
    </row>
    <row r="2312" spans="6:28" x14ac:dyDescent="0.2">
      <c r="F2312" s="24">
        <v>0.51487729579075259</v>
      </c>
      <c r="G2312" s="18">
        <v>0</v>
      </c>
      <c r="H2312" s="21" t="s">
        <v>3664</v>
      </c>
      <c r="I2312" s="16">
        <v>0</v>
      </c>
      <c r="J2312" s="23">
        <v>44382</v>
      </c>
      <c r="K2312" s="14">
        <v>24996</v>
      </c>
      <c r="L2312" s="14">
        <v>41979</v>
      </c>
      <c r="M2312" s="4" t="s">
        <v>870</v>
      </c>
      <c r="N2312" s="4" t="s">
        <v>871</v>
      </c>
      <c r="O2312" s="4" t="s">
        <v>875</v>
      </c>
      <c r="P2312" s="4">
        <v>45</v>
      </c>
      <c r="Q2312" s="4" t="s">
        <v>874</v>
      </c>
      <c r="R2312" s="6">
        <v>17</v>
      </c>
      <c r="S2312" s="4" t="s">
        <v>874</v>
      </c>
      <c r="T2312" s="4">
        <v>415061</v>
      </c>
      <c r="U2312" s="4">
        <v>8415061</v>
      </c>
      <c r="V2312" s="4" t="s">
        <v>948</v>
      </c>
      <c r="W2312" s="4">
        <v>487</v>
      </c>
      <c r="Y2312" s="31">
        <v>0.60144400441822243</v>
      </c>
      <c r="Z2312" s="33">
        <v>33</v>
      </c>
      <c r="AA2312" s="34">
        <v>1.8225575891461288E-2</v>
      </c>
      <c r="AB2312" s="32">
        <v>3.0303030303030304E-2</v>
      </c>
    </row>
    <row r="2313" spans="6:28" x14ac:dyDescent="0.2">
      <c r="F2313" s="24">
        <v>1.3571615161516151</v>
      </c>
      <c r="G2313" s="18">
        <v>0</v>
      </c>
      <c r="H2313" s="21" t="s">
        <v>3665</v>
      </c>
      <c r="I2313" s="16">
        <v>0</v>
      </c>
      <c r="J2313" s="23">
        <v>6383</v>
      </c>
      <c r="K2313" s="14">
        <v>4790</v>
      </c>
      <c r="L2313" s="14">
        <v>9999</v>
      </c>
      <c r="M2313" s="4" t="s">
        <v>870</v>
      </c>
      <c r="N2313" s="4" t="s">
        <v>871</v>
      </c>
      <c r="O2313" s="4" t="s">
        <v>875</v>
      </c>
      <c r="P2313" s="4">
        <v>45</v>
      </c>
      <c r="Q2313" s="4" t="s">
        <v>874</v>
      </c>
      <c r="R2313" s="6">
        <v>18</v>
      </c>
      <c r="S2313" s="4" t="s">
        <v>874</v>
      </c>
      <c r="T2313" s="4">
        <v>415050</v>
      </c>
      <c r="U2313" s="4">
        <v>8415050</v>
      </c>
      <c r="V2313" s="4" t="s">
        <v>1115</v>
      </c>
      <c r="W2313" s="4">
        <v>2126</v>
      </c>
      <c r="Y2313" s="31">
        <v>0.69851690912525977</v>
      </c>
      <c r="Z2313" s="33">
        <v>7</v>
      </c>
      <c r="AA2313" s="34">
        <v>9.9788129875037115E-2</v>
      </c>
      <c r="AB2313" s="32">
        <v>0.14285714285714285</v>
      </c>
    </row>
    <row r="2314" spans="6:28" x14ac:dyDescent="0.2">
      <c r="F2314" s="24">
        <v>0.27130463046304631</v>
      </c>
      <c r="G2314" s="18">
        <v>0</v>
      </c>
      <c r="H2314" s="21" t="s">
        <v>3665</v>
      </c>
      <c r="I2314" s="16">
        <v>0</v>
      </c>
      <c r="J2314" s="23">
        <v>6383</v>
      </c>
      <c r="K2314" s="14">
        <v>4790</v>
      </c>
      <c r="L2314" s="14">
        <v>9999</v>
      </c>
      <c r="M2314" s="4" t="s">
        <v>870</v>
      </c>
      <c r="N2314" s="4" t="s">
        <v>871</v>
      </c>
      <c r="O2314" s="4" t="s">
        <v>875</v>
      </c>
      <c r="P2314" s="4">
        <v>45</v>
      </c>
      <c r="Q2314" s="4" t="s">
        <v>874</v>
      </c>
      <c r="R2314" s="6">
        <v>18</v>
      </c>
      <c r="S2314" s="4" t="s">
        <v>870</v>
      </c>
      <c r="T2314" s="4">
        <v>415050</v>
      </c>
      <c r="U2314" s="4">
        <v>8415050</v>
      </c>
      <c r="V2314" s="4" t="s">
        <v>1115</v>
      </c>
      <c r="W2314" s="4">
        <v>425</v>
      </c>
      <c r="Y2314" s="31">
        <v>0.69851690912525977</v>
      </c>
      <c r="Z2314" s="33">
        <v>7</v>
      </c>
      <c r="AA2314" s="34">
        <v>9.9788129875037115E-2</v>
      </c>
      <c r="AB2314" s="32">
        <v>0.14285714285714285</v>
      </c>
    </row>
    <row r="2315" spans="6:28" x14ac:dyDescent="0.2">
      <c r="F2315" s="24">
        <v>0.46855905590559055</v>
      </c>
      <c r="G2315" s="18">
        <v>0</v>
      </c>
      <c r="H2315" s="21" t="s">
        <v>3666</v>
      </c>
      <c r="I2315" s="16">
        <v>0</v>
      </c>
      <c r="J2315" s="23">
        <v>6383</v>
      </c>
      <c r="K2315" s="14">
        <v>4790</v>
      </c>
      <c r="L2315" s="14">
        <v>9999</v>
      </c>
      <c r="M2315" s="4" t="s">
        <v>870</v>
      </c>
      <c r="N2315" s="4" t="s">
        <v>871</v>
      </c>
      <c r="O2315" s="4" t="s">
        <v>875</v>
      </c>
      <c r="P2315" s="4">
        <v>45</v>
      </c>
      <c r="Q2315" s="4" t="s">
        <v>874</v>
      </c>
      <c r="R2315" s="6">
        <v>19</v>
      </c>
      <c r="S2315" s="4" t="s">
        <v>874</v>
      </c>
      <c r="T2315" s="4">
        <v>415050</v>
      </c>
      <c r="U2315" s="4">
        <v>8415050</v>
      </c>
      <c r="V2315" s="4" t="s">
        <v>1115</v>
      </c>
      <c r="W2315" s="4">
        <v>734</v>
      </c>
      <c r="Y2315" s="31">
        <v>0.69851690912525977</v>
      </c>
      <c r="Z2315" s="33">
        <v>7</v>
      </c>
      <c r="AA2315" s="34">
        <v>9.9788129875037115E-2</v>
      </c>
      <c r="AB2315" s="32">
        <v>0.14285714285714285</v>
      </c>
    </row>
    <row r="2316" spans="6:28" x14ac:dyDescent="0.2">
      <c r="F2316" s="24">
        <v>1.319</v>
      </c>
      <c r="G2316" s="18">
        <v>0</v>
      </c>
      <c r="H2316" s="21" t="s">
        <v>3667</v>
      </c>
      <c r="I2316" s="16">
        <v>0</v>
      </c>
      <c r="J2316" s="23">
        <v>1319</v>
      </c>
      <c r="K2316" s="14">
        <v>930</v>
      </c>
      <c r="L2316" s="14">
        <v>2012</v>
      </c>
      <c r="M2316" s="4" t="s">
        <v>870</v>
      </c>
      <c r="N2316" s="4" t="s">
        <v>871</v>
      </c>
      <c r="O2316" s="4" t="s">
        <v>875</v>
      </c>
      <c r="P2316" s="4">
        <v>45</v>
      </c>
      <c r="Q2316" s="4" t="s">
        <v>874</v>
      </c>
      <c r="R2316" s="6">
        <v>20</v>
      </c>
      <c r="S2316" s="4" t="s">
        <v>874</v>
      </c>
      <c r="T2316" s="4">
        <v>415062</v>
      </c>
      <c r="U2316" s="4">
        <v>8415062</v>
      </c>
      <c r="V2316" s="4" t="s">
        <v>411</v>
      </c>
      <c r="W2316" s="4">
        <v>2012</v>
      </c>
      <c r="Y2316" s="31">
        <v>0.69044825158413514</v>
      </c>
      <c r="Z2316" s="33">
        <v>1</v>
      </c>
      <c r="AA2316" s="34">
        <v>0.69044825158413514</v>
      </c>
      <c r="AB2316" s="32">
        <v>1</v>
      </c>
    </row>
    <row r="2317" spans="6:28" x14ac:dyDescent="0.2">
      <c r="F2317" s="24">
        <v>0.17260373027259687</v>
      </c>
      <c r="G2317" s="18">
        <v>0</v>
      </c>
      <c r="H2317" s="21" t="s">
        <v>3668</v>
      </c>
      <c r="I2317" s="16">
        <v>0</v>
      </c>
      <c r="J2317" s="23">
        <v>1023</v>
      </c>
      <c r="K2317" s="14">
        <v>516</v>
      </c>
      <c r="L2317" s="14">
        <v>3485</v>
      </c>
      <c r="M2317" s="4" t="s">
        <v>870</v>
      </c>
      <c r="N2317" s="4" t="s">
        <v>871</v>
      </c>
      <c r="O2317" s="4" t="s">
        <v>875</v>
      </c>
      <c r="P2317" s="4">
        <v>45</v>
      </c>
      <c r="Q2317" s="4" t="s">
        <v>874</v>
      </c>
      <c r="R2317" s="6">
        <v>22</v>
      </c>
      <c r="S2317" s="4" t="s">
        <v>874</v>
      </c>
      <c r="T2317" s="4">
        <v>415093</v>
      </c>
      <c r="U2317" s="4">
        <v>8415093</v>
      </c>
      <c r="V2317" s="4" t="s">
        <v>420</v>
      </c>
      <c r="W2317" s="4">
        <v>588</v>
      </c>
      <c r="Y2317" s="31">
        <v>0.79637738853503182</v>
      </c>
      <c r="Z2317" s="33">
        <v>6</v>
      </c>
      <c r="AA2317" s="34">
        <v>0.13272956475583864</v>
      </c>
      <c r="AB2317" s="32">
        <v>0.16666666666666666</v>
      </c>
    </row>
    <row r="2318" spans="6:28" x14ac:dyDescent="0.2">
      <c r="F2318" s="24">
        <v>0.39744232861806306</v>
      </c>
      <c r="G2318" s="18">
        <v>0</v>
      </c>
      <c r="H2318" s="21" t="s">
        <v>3669</v>
      </c>
      <c r="I2318" s="16">
        <v>0</v>
      </c>
      <c r="J2318" s="23">
        <v>3759</v>
      </c>
      <c r="K2318" s="14">
        <v>2589</v>
      </c>
      <c r="L2318" s="14">
        <v>5514</v>
      </c>
      <c r="M2318" s="4" t="s">
        <v>870</v>
      </c>
      <c r="N2318" s="4" t="s">
        <v>871</v>
      </c>
      <c r="O2318" s="4" t="s">
        <v>875</v>
      </c>
      <c r="P2318" s="4">
        <v>45</v>
      </c>
      <c r="Q2318" s="4" t="s">
        <v>874</v>
      </c>
      <c r="R2318" s="6">
        <v>23</v>
      </c>
      <c r="S2318" s="4" t="s">
        <v>874</v>
      </c>
      <c r="T2318" s="4">
        <v>415078</v>
      </c>
      <c r="U2318" s="4">
        <v>8415078</v>
      </c>
      <c r="V2318" s="4" t="s">
        <v>1114</v>
      </c>
      <c r="W2318" s="4">
        <v>583</v>
      </c>
      <c r="Y2318" s="31">
        <v>0.68310571573090539</v>
      </c>
      <c r="Z2318" s="33">
        <v>8</v>
      </c>
      <c r="AA2318" s="34">
        <v>8.5388214466363174E-2</v>
      </c>
      <c r="AB2318" s="32">
        <v>0.125</v>
      </c>
    </row>
    <row r="2319" spans="6:28" x14ac:dyDescent="0.2">
      <c r="F2319" s="24">
        <v>0.46765941240478781</v>
      </c>
      <c r="G2319" s="18">
        <v>0</v>
      </c>
      <c r="H2319" s="21" t="s">
        <v>3670</v>
      </c>
      <c r="I2319" s="16">
        <v>0</v>
      </c>
      <c r="J2319" s="23">
        <v>3759</v>
      </c>
      <c r="K2319" s="14">
        <v>2589</v>
      </c>
      <c r="L2319" s="14">
        <v>5514</v>
      </c>
      <c r="M2319" s="4" t="s">
        <v>870</v>
      </c>
      <c r="N2319" s="4" t="s">
        <v>871</v>
      </c>
      <c r="O2319" s="4" t="s">
        <v>875</v>
      </c>
      <c r="P2319" s="4">
        <v>45</v>
      </c>
      <c r="Q2319" s="4" t="s">
        <v>874</v>
      </c>
      <c r="R2319" s="6">
        <v>24</v>
      </c>
      <c r="S2319" s="4" t="s">
        <v>874</v>
      </c>
      <c r="T2319" s="4">
        <v>415078</v>
      </c>
      <c r="U2319" s="4">
        <v>8415078</v>
      </c>
      <c r="V2319" s="4" t="s">
        <v>1114</v>
      </c>
      <c r="W2319" s="4">
        <v>686</v>
      </c>
      <c r="Y2319" s="31">
        <v>0.68310571573090539</v>
      </c>
      <c r="Z2319" s="33">
        <v>8</v>
      </c>
      <c r="AA2319" s="34">
        <v>8.5388214466363174E-2</v>
      </c>
      <c r="AB2319" s="32">
        <v>0.125</v>
      </c>
    </row>
    <row r="2320" spans="6:28" x14ac:dyDescent="0.2">
      <c r="F2320" s="24">
        <v>0.39676060935799784</v>
      </c>
      <c r="G2320" s="18">
        <v>0</v>
      </c>
      <c r="H2320" s="21" t="s">
        <v>3671</v>
      </c>
      <c r="I2320" s="16">
        <v>0</v>
      </c>
      <c r="J2320" s="23">
        <v>3759</v>
      </c>
      <c r="K2320" s="14">
        <v>2589</v>
      </c>
      <c r="L2320" s="14">
        <v>5514</v>
      </c>
      <c r="M2320" s="4" t="s">
        <v>870</v>
      </c>
      <c r="N2320" s="4" t="s">
        <v>871</v>
      </c>
      <c r="O2320" s="4" t="s">
        <v>875</v>
      </c>
      <c r="P2320" s="4">
        <v>45</v>
      </c>
      <c r="Q2320" s="4" t="s">
        <v>874</v>
      </c>
      <c r="R2320" s="6">
        <v>25</v>
      </c>
      <c r="S2320" s="4" t="s">
        <v>874</v>
      </c>
      <c r="T2320" s="4">
        <v>415078</v>
      </c>
      <c r="U2320" s="4">
        <v>8415078</v>
      </c>
      <c r="V2320" s="4" t="s">
        <v>1114</v>
      </c>
      <c r="W2320" s="4">
        <v>582</v>
      </c>
      <c r="Y2320" s="31">
        <v>0.68310571573090539</v>
      </c>
      <c r="Z2320" s="33">
        <v>8</v>
      </c>
      <c r="AA2320" s="34">
        <v>8.5388214466363174E-2</v>
      </c>
      <c r="AB2320" s="32">
        <v>0.125</v>
      </c>
    </row>
    <row r="2321" spans="6:28" x14ac:dyDescent="0.2">
      <c r="F2321" s="24">
        <v>0.29970817790530846</v>
      </c>
      <c r="G2321" s="18">
        <v>0</v>
      </c>
      <c r="H2321" s="21" t="s">
        <v>3672</v>
      </c>
      <c r="I2321" s="16">
        <v>0</v>
      </c>
      <c r="J2321" s="23">
        <v>1023</v>
      </c>
      <c r="K2321" s="14">
        <v>516</v>
      </c>
      <c r="L2321" s="14">
        <v>3485</v>
      </c>
      <c r="M2321" s="4" t="s">
        <v>870</v>
      </c>
      <c r="N2321" s="4" t="s">
        <v>871</v>
      </c>
      <c r="O2321" s="4" t="s">
        <v>875</v>
      </c>
      <c r="P2321" s="4">
        <v>45</v>
      </c>
      <c r="Q2321" s="4" t="s">
        <v>874</v>
      </c>
      <c r="R2321" s="6">
        <v>26</v>
      </c>
      <c r="S2321" s="4" t="s">
        <v>874</v>
      </c>
      <c r="T2321" s="4">
        <v>415093</v>
      </c>
      <c r="U2321" s="4">
        <v>8415093</v>
      </c>
      <c r="V2321" s="4" t="s">
        <v>420</v>
      </c>
      <c r="W2321" s="4">
        <v>1021</v>
      </c>
      <c r="Y2321" s="31">
        <v>0.79637738853503182</v>
      </c>
      <c r="Z2321" s="33">
        <v>6</v>
      </c>
      <c r="AA2321" s="34">
        <v>0.13272956475583864</v>
      </c>
      <c r="AB2321" s="32">
        <v>0.16666666666666666</v>
      </c>
    </row>
    <row r="2322" spans="6:28" x14ac:dyDescent="0.2">
      <c r="F2322" s="24">
        <v>0.15675236728837877</v>
      </c>
      <c r="G2322" s="18">
        <v>0</v>
      </c>
      <c r="H2322" s="21" t="s">
        <v>3673</v>
      </c>
      <c r="I2322" s="16">
        <v>0</v>
      </c>
      <c r="J2322" s="23">
        <v>1023</v>
      </c>
      <c r="K2322" s="14">
        <v>516</v>
      </c>
      <c r="L2322" s="14">
        <v>3485</v>
      </c>
      <c r="M2322" s="4" t="s">
        <v>870</v>
      </c>
      <c r="N2322" s="4" t="s">
        <v>871</v>
      </c>
      <c r="O2322" s="4" t="s">
        <v>875</v>
      </c>
      <c r="P2322" s="4">
        <v>45</v>
      </c>
      <c r="Q2322" s="4" t="s">
        <v>874</v>
      </c>
      <c r="R2322" s="6">
        <v>27</v>
      </c>
      <c r="S2322" s="4" t="s">
        <v>874</v>
      </c>
      <c r="T2322" s="4">
        <v>415093</v>
      </c>
      <c r="U2322" s="4">
        <v>8415093</v>
      </c>
      <c r="V2322" s="4" t="s">
        <v>420</v>
      </c>
      <c r="W2322" s="4">
        <v>534</v>
      </c>
      <c r="Y2322" s="31">
        <v>0.79637738853503182</v>
      </c>
      <c r="Z2322" s="33">
        <v>6</v>
      </c>
      <c r="AA2322" s="34">
        <v>0.13272956475583864</v>
      </c>
      <c r="AB2322" s="32">
        <v>0.16666666666666666</v>
      </c>
    </row>
    <row r="2323" spans="6:28" x14ac:dyDescent="0.2">
      <c r="F2323" s="24">
        <v>0.16980619902120717</v>
      </c>
      <c r="G2323" s="18">
        <v>0</v>
      </c>
      <c r="H2323" s="21" t="s">
        <v>3674</v>
      </c>
      <c r="I2323" s="16">
        <v>0</v>
      </c>
      <c r="J2323" s="23">
        <v>536</v>
      </c>
      <c r="K2323" s="14">
        <v>384</v>
      </c>
      <c r="L2323" s="14">
        <v>3065</v>
      </c>
      <c r="M2323" s="4" t="s">
        <v>870</v>
      </c>
      <c r="N2323" s="4" t="s">
        <v>871</v>
      </c>
      <c r="O2323" s="4" t="s">
        <v>875</v>
      </c>
      <c r="P2323" s="4">
        <v>45</v>
      </c>
      <c r="Q2323" s="4" t="s">
        <v>874</v>
      </c>
      <c r="R2323" s="6">
        <v>28</v>
      </c>
      <c r="S2323" s="4" t="s">
        <v>874</v>
      </c>
      <c r="T2323" s="4">
        <v>415088</v>
      </c>
      <c r="U2323" s="4">
        <v>8415088</v>
      </c>
      <c r="V2323" s="4" t="s">
        <v>415</v>
      </c>
      <c r="W2323" s="4">
        <v>971</v>
      </c>
      <c r="Y2323" s="31">
        <v>0.86549560853199503</v>
      </c>
      <c r="Z2323" s="33">
        <v>3</v>
      </c>
      <c r="AA2323" s="34">
        <v>0.28849853617733168</v>
      </c>
      <c r="AB2323" s="32">
        <v>0.33333333333333331</v>
      </c>
    </row>
    <row r="2324" spans="6:28" x14ac:dyDescent="0.2">
      <c r="F2324" s="24">
        <v>0.64100000000000001</v>
      </c>
      <c r="G2324" s="18">
        <v>0</v>
      </c>
      <c r="H2324" s="21" t="s">
        <v>3675</v>
      </c>
      <c r="I2324" s="16">
        <v>0</v>
      </c>
      <c r="J2324" s="23">
        <v>641</v>
      </c>
      <c r="K2324" s="14">
        <v>494</v>
      </c>
      <c r="L2324" s="14">
        <v>1390</v>
      </c>
      <c r="M2324" s="4" t="s">
        <v>870</v>
      </c>
      <c r="N2324" s="4" t="s">
        <v>871</v>
      </c>
      <c r="O2324" s="4" t="s">
        <v>875</v>
      </c>
      <c r="P2324" s="4">
        <v>45</v>
      </c>
      <c r="Q2324" s="4" t="s">
        <v>874</v>
      </c>
      <c r="R2324" s="6">
        <v>29</v>
      </c>
      <c r="S2324" s="4" t="s">
        <v>874</v>
      </c>
      <c r="T2324" s="4">
        <v>415029</v>
      </c>
      <c r="U2324" s="4">
        <v>8415029</v>
      </c>
      <c r="V2324" s="4" t="s">
        <v>406</v>
      </c>
      <c r="W2324" s="4">
        <v>1390</v>
      </c>
      <c r="Y2324" s="31">
        <v>0.74613861386138614</v>
      </c>
      <c r="Z2324" s="33">
        <v>1</v>
      </c>
      <c r="AA2324" s="34">
        <v>0.74613861386138614</v>
      </c>
      <c r="AB2324" s="32">
        <v>1</v>
      </c>
    </row>
    <row r="2325" spans="6:28" x14ac:dyDescent="0.2">
      <c r="F2325" s="24">
        <v>0.96470528455284554</v>
      </c>
      <c r="G2325" s="18">
        <v>0</v>
      </c>
      <c r="H2325" s="21" t="s">
        <v>3676</v>
      </c>
      <c r="I2325" s="16">
        <v>0</v>
      </c>
      <c r="J2325" s="23">
        <v>2674</v>
      </c>
      <c r="K2325" s="14">
        <v>1595</v>
      </c>
      <c r="L2325" s="14">
        <v>4920</v>
      </c>
      <c r="M2325" s="4" t="s">
        <v>870</v>
      </c>
      <c r="N2325" s="4" t="s">
        <v>871</v>
      </c>
      <c r="O2325" s="4" t="s">
        <v>875</v>
      </c>
      <c r="P2325" s="4">
        <v>45</v>
      </c>
      <c r="Q2325" s="4" t="s">
        <v>872</v>
      </c>
      <c r="R2325" s="6">
        <v>6</v>
      </c>
      <c r="S2325" s="4" t="s">
        <v>870</v>
      </c>
      <c r="T2325" s="4">
        <v>415014</v>
      </c>
      <c r="U2325" s="4">
        <v>8415014</v>
      </c>
      <c r="V2325" s="4" t="s">
        <v>402</v>
      </c>
      <c r="W2325" s="4">
        <v>1775</v>
      </c>
      <c r="Y2325" s="31">
        <v>0.70899989117423001</v>
      </c>
      <c r="Z2325" s="33">
        <v>3</v>
      </c>
      <c r="AA2325" s="34">
        <v>0.23633329705807668</v>
      </c>
      <c r="AB2325" s="32">
        <v>0.33333333333333331</v>
      </c>
    </row>
    <row r="2326" spans="6:28" x14ac:dyDescent="0.2">
      <c r="F2326" s="24">
        <v>1.1744947154471546</v>
      </c>
      <c r="G2326" s="18">
        <v>0</v>
      </c>
      <c r="H2326" s="21" t="s">
        <v>3676</v>
      </c>
      <c r="I2326" s="16">
        <v>0</v>
      </c>
      <c r="J2326" s="23">
        <v>2674</v>
      </c>
      <c r="K2326" s="14">
        <v>1595</v>
      </c>
      <c r="L2326" s="14">
        <v>4920</v>
      </c>
      <c r="M2326" s="4" t="s">
        <v>870</v>
      </c>
      <c r="N2326" s="4" t="s">
        <v>871</v>
      </c>
      <c r="O2326" s="4" t="s">
        <v>875</v>
      </c>
      <c r="P2326" s="4">
        <v>45</v>
      </c>
      <c r="Q2326" s="4" t="s">
        <v>872</v>
      </c>
      <c r="R2326" s="6">
        <v>6</v>
      </c>
      <c r="S2326" s="4" t="s">
        <v>872</v>
      </c>
      <c r="T2326" s="4">
        <v>415014</v>
      </c>
      <c r="U2326" s="4">
        <v>8415014</v>
      </c>
      <c r="V2326" s="4" t="s">
        <v>402</v>
      </c>
      <c r="W2326" s="4">
        <v>2161</v>
      </c>
      <c r="Y2326" s="31">
        <v>0.70899989117423001</v>
      </c>
      <c r="Z2326" s="33">
        <v>3</v>
      </c>
      <c r="AA2326" s="34">
        <v>0.23633329705807668</v>
      </c>
      <c r="AB2326" s="32">
        <v>0.33333333333333331</v>
      </c>
    </row>
    <row r="2327" spans="6:28" x14ac:dyDescent="0.2">
      <c r="F2327" s="24">
        <v>0.53480000000000005</v>
      </c>
      <c r="G2327" s="18">
        <v>0</v>
      </c>
      <c r="H2327" s="21" t="s">
        <v>3676</v>
      </c>
      <c r="I2327" s="16">
        <v>0</v>
      </c>
      <c r="J2327" s="23">
        <v>2674</v>
      </c>
      <c r="K2327" s="14">
        <v>1595</v>
      </c>
      <c r="L2327" s="14">
        <v>4920</v>
      </c>
      <c r="M2327" s="4" t="s">
        <v>870</v>
      </c>
      <c r="N2327" s="4" t="s">
        <v>871</v>
      </c>
      <c r="O2327" s="4" t="s">
        <v>875</v>
      </c>
      <c r="P2327" s="4">
        <v>45</v>
      </c>
      <c r="Q2327" s="4" t="s">
        <v>872</v>
      </c>
      <c r="R2327" s="6">
        <v>6</v>
      </c>
      <c r="S2327" s="4" t="s">
        <v>873</v>
      </c>
      <c r="T2327" s="4">
        <v>415014</v>
      </c>
      <c r="U2327" s="4">
        <v>8415014</v>
      </c>
      <c r="V2327" s="4" t="s">
        <v>402</v>
      </c>
      <c r="W2327" s="4">
        <v>984</v>
      </c>
      <c r="Y2327" s="31">
        <v>0.70899989117423001</v>
      </c>
      <c r="Z2327" s="33">
        <v>3</v>
      </c>
      <c r="AA2327" s="34">
        <v>0.23633329705807668</v>
      </c>
      <c r="AB2327" s="32">
        <v>0.33333333333333331</v>
      </c>
    </row>
    <row r="2328" spans="6:28" x14ac:dyDescent="0.2">
      <c r="F2328" s="24">
        <v>0.15990473263675475</v>
      </c>
      <c r="G2328" s="18">
        <v>0</v>
      </c>
      <c r="H2328" s="21" t="s">
        <v>3676</v>
      </c>
      <c r="I2328" s="16">
        <v>0</v>
      </c>
      <c r="J2328" s="23">
        <v>1706</v>
      </c>
      <c r="K2328" s="14">
        <v>1144</v>
      </c>
      <c r="L2328" s="14">
        <v>3254</v>
      </c>
      <c r="M2328" s="4" t="s">
        <v>870</v>
      </c>
      <c r="N2328" s="4" t="s">
        <v>871</v>
      </c>
      <c r="O2328" s="4" t="s">
        <v>875</v>
      </c>
      <c r="P2328" s="4">
        <v>45</v>
      </c>
      <c r="Q2328" s="4" t="s">
        <v>872</v>
      </c>
      <c r="R2328" s="6">
        <v>6</v>
      </c>
      <c r="S2328" s="4" t="s">
        <v>877</v>
      </c>
      <c r="T2328" s="4">
        <v>116046</v>
      </c>
      <c r="U2328" s="4">
        <v>8116046</v>
      </c>
      <c r="V2328" s="4" t="s">
        <v>703</v>
      </c>
      <c r="W2328" s="4">
        <v>305</v>
      </c>
      <c r="Y2328" s="31">
        <v>0.7205111402359109</v>
      </c>
      <c r="Z2328" s="33">
        <v>3</v>
      </c>
      <c r="AA2328" s="34">
        <v>0.24017038007863697</v>
      </c>
      <c r="AB2328" s="32">
        <v>0.33333333333333331</v>
      </c>
    </row>
    <row r="2329" spans="6:28" x14ac:dyDescent="0.2">
      <c r="F2329" s="24">
        <v>1.3029005900590058</v>
      </c>
      <c r="G2329" s="18">
        <v>0</v>
      </c>
      <c r="H2329" s="21" t="s">
        <v>3677</v>
      </c>
      <c r="I2329" s="16">
        <v>0</v>
      </c>
      <c r="J2329" s="23">
        <v>6383</v>
      </c>
      <c r="K2329" s="14">
        <v>4790</v>
      </c>
      <c r="L2329" s="14">
        <v>9999</v>
      </c>
      <c r="M2329" s="4" t="s">
        <v>870</v>
      </c>
      <c r="N2329" s="4" t="s">
        <v>871</v>
      </c>
      <c r="O2329" s="4" t="s">
        <v>875</v>
      </c>
      <c r="P2329" s="4">
        <v>45</v>
      </c>
      <c r="Q2329" s="4" t="s">
        <v>873</v>
      </c>
      <c r="R2329" s="6">
        <v>13</v>
      </c>
      <c r="S2329" s="4" t="s">
        <v>870</v>
      </c>
      <c r="T2329" s="4">
        <v>415050</v>
      </c>
      <c r="U2329" s="4">
        <v>8415050</v>
      </c>
      <c r="V2329" s="4" t="s">
        <v>1115</v>
      </c>
      <c r="W2329" s="4">
        <v>2041</v>
      </c>
      <c r="Y2329" s="31">
        <v>0.69851690912525977</v>
      </c>
      <c r="Z2329" s="33">
        <v>7</v>
      </c>
      <c r="AA2329" s="34">
        <v>9.9788129875037115E-2</v>
      </c>
      <c r="AB2329" s="32">
        <v>0.14285714285714285</v>
      </c>
    </row>
    <row r="2330" spans="6:28" x14ac:dyDescent="0.2">
      <c r="F2330" s="24">
        <v>1.5888875887588758</v>
      </c>
      <c r="G2330" s="18">
        <v>0</v>
      </c>
      <c r="H2330" s="21" t="s">
        <v>3677</v>
      </c>
      <c r="I2330" s="16">
        <v>0</v>
      </c>
      <c r="J2330" s="23">
        <v>6383</v>
      </c>
      <c r="K2330" s="14">
        <v>4790</v>
      </c>
      <c r="L2330" s="14">
        <v>9999</v>
      </c>
      <c r="M2330" s="4" t="s">
        <v>870</v>
      </c>
      <c r="N2330" s="4" t="s">
        <v>871</v>
      </c>
      <c r="O2330" s="4" t="s">
        <v>875</v>
      </c>
      <c r="P2330" s="4">
        <v>45</v>
      </c>
      <c r="Q2330" s="4" t="s">
        <v>873</v>
      </c>
      <c r="R2330" s="6">
        <v>13</v>
      </c>
      <c r="S2330" s="4" t="s">
        <v>872</v>
      </c>
      <c r="T2330" s="4">
        <v>415050</v>
      </c>
      <c r="U2330" s="4">
        <v>8415050</v>
      </c>
      <c r="V2330" s="4" t="s">
        <v>1115</v>
      </c>
      <c r="W2330" s="4">
        <v>2489</v>
      </c>
      <c r="Y2330" s="31">
        <v>0.69851690912525977</v>
      </c>
      <c r="Z2330" s="33">
        <v>7</v>
      </c>
      <c r="AA2330" s="34">
        <v>9.9788129875037115E-2</v>
      </c>
      <c r="AB2330" s="32">
        <v>0.14285714285714285</v>
      </c>
    </row>
    <row r="2331" spans="6:28" x14ac:dyDescent="0.2">
      <c r="F2331" s="24">
        <v>0.91094519451945188</v>
      </c>
      <c r="G2331" s="18">
        <v>0</v>
      </c>
      <c r="H2331" s="21" t="s">
        <v>3663</v>
      </c>
      <c r="I2331" s="16">
        <v>0</v>
      </c>
      <c r="J2331" s="23">
        <v>6383</v>
      </c>
      <c r="K2331" s="14">
        <v>4790</v>
      </c>
      <c r="L2331" s="14">
        <v>9999</v>
      </c>
      <c r="M2331" s="4" t="s">
        <v>870</v>
      </c>
      <c r="N2331" s="4" t="s">
        <v>871</v>
      </c>
      <c r="O2331" s="4" t="s">
        <v>875</v>
      </c>
      <c r="P2331" s="4">
        <v>45</v>
      </c>
      <c r="Q2331" s="4" t="s">
        <v>873</v>
      </c>
      <c r="R2331" s="6">
        <v>16</v>
      </c>
      <c r="S2331" s="4" t="s">
        <v>870</v>
      </c>
      <c r="T2331" s="4">
        <v>415050</v>
      </c>
      <c r="U2331" s="4">
        <v>8415050</v>
      </c>
      <c r="V2331" s="4" t="s">
        <v>1115</v>
      </c>
      <c r="W2331" s="4">
        <v>1427</v>
      </c>
      <c r="Y2331" s="31">
        <v>0.69851690912525977</v>
      </c>
      <c r="Z2331" s="33">
        <v>7</v>
      </c>
      <c r="AA2331" s="34">
        <v>9.9788129875037115E-2</v>
      </c>
      <c r="AB2331" s="32">
        <v>0.14285714285714285</v>
      </c>
    </row>
    <row r="2332" spans="6:28" x14ac:dyDescent="0.2">
      <c r="F2332" s="24">
        <v>0.48324142414241422</v>
      </c>
      <c r="G2332" s="18">
        <v>0</v>
      </c>
      <c r="H2332" s="21" t="s">
        <v>3663</v>
      </c>
      <c r="I2332" s="16">
        <v>0</v>
      </c>
      <c r="J2332" s="23">
        <v>6383</v>
      </c>
      <c r="K2332" s="14">
        <v>4790</v>
      </c>
      <c r="L2332" s="14">
        <v>9999</v>
      </c>
      <c r="M2332" s="4" t="s">
        <v>870</v>
      </c>
      <c r="N2332" s="4" t="s">
        <v>871</v>
      </c>
      <c r="O2332" s="4" t="s">
        <v>875</v>
      </c>
      <c r="P2332" s="4">
        <v>45</v>
      </c>
      <c r="Q2332" s="4" t="s">
        <v>873</v>
      </c>
      <c r="R2332" s="6">
        <v>16</v>
      </c>
      <c r="S2332" s="4" t="s">
        <v>872</v>
      </c>
      <c r="T2332" s="4">
        <v>415050</v>
      </c>
      <c r="U2332" s="4">
        <v>8415050</v>
      </c>
      <c r="V2332" s="4" t="s">
        <v>1115</v>
      </c>
      <c r="W2332" s="4">
        <v>757</v>
      </c>
      <c r="Y2332" s="31">
        <v>0.69851690912525977</v>
      </c>
      <c r="Z2332" s="33">
        <v>7</v>
      </c>
      <c r="AA2332" s="34">
        <v>9.9788129875037115E-2</v>
      </c>
      <c r="AB2332" s="32">
        <v>0.14285714285714285</v>
      </c>
    </row>
    <row r="2333" spans="6:28" x14ac:dyDescent="0.2">
      <c r="F2333" s="25"/>
      <c r="G2333" s="19"/>
      <c r="H2333" s="22"/>
      <c r="I2333" s="16"/>
      <c r="J2333" s="23"/>
      <c r="R2333" s="6"/>
      <c r="S2333" s="4"/>
      <c r="Y2333" s="31"/>
      <c r="Z2333" s="33"/>
      <c r="AA2333" s="32"/>
      <c r="AB2333" s="32"/>
    </row>
    <row r="2334" spans="6:28" x14ac:dyDescent="0.2">
      <c r="F2334" s="25"/>
      <c r="G2334" s="19"/>
      <c r="H2334" s="22"/>
      <c r="I2334" s="16"/>
      <c r="J2334" s="23"/>
      <c r="R2334" s="6"/>
      <c r="S2334" s="4"/>
      <c r="Y2334" s="31"/>
      <c r="Z2334" s="33"/>
      <c r="AA2334" s="32"/>
      <c r="AB2334" s="32"/>
    </row>
    <row r="2335" spans="6:28" x14ac:dyDescent="0.2">
      <c r="F2335" s="25"/>
      <c r="G2335" s="19"/>
      <c r="H2335" s="22"/>
      <c r="I2335" s="16"/>
      <c r="J2335" s="23"/>
      <c r="R2335" s="6"/>
      <c r="S2335" s="4"/>
      <c r="Y2335" s="31"/>
      <c r="Z2335" s="33"/>
      <c r="AA2335" s="32"/>
      <c r="AB2335" s="32"/>
    </row>
    <row r="2336" spans="6:28" x14ac:dyDescent="0.2">
      <c r="F2336" s="25"/>
      <c r="G2336" s="19"/>
      <c r="H2336" s="22"/>
      <c r="I2336" s="16"/>
      <c r="J2336" s="23"/>
      <c r="R2336" s="6"/>
      <c r="S2336" s="4"/>
      <c r="Y2336" s="31"/>
      <c r="Z2336" s="33"/>
      <c r="AA2336" s="32"/>
      <c r="AB2336" s="32"/>
    </row>
    <row r="2337" spans="6:28" x14ac:dyDescent="0.2">
      <c r="F2337" s="25"/>
      <c r="G2337" s="19"/>
      <c r="H2337" s="22"/>
      <c r="I2337" s="16"/>
      <c r="J2337" s="23"/>
      <c r="R2337" s="6"/>
      <c r="S2337" s="4"/>
      <c r="Y2337" s="31"/>
      <c r="Z2337" s="33"/>
      <c r="AA2337" s="32"/>
      <c r="AB2337" s="32"/>
    </row>
    <row r="2338" spans="6:28" x14ac:dyDescent="0.2">
      <c r="F2338" s="25"/>
      <c r="G2338" s="19"/>
      <c r="H2338" s="22"/>
      <c r="I2338" s="16"/>
      <c r="J2338" s="23"/>
      <c r="R2338" s="6"/>
      <c r="S2338" s="4"/>
      <c r="Y2338" s="31"/>
      <c r="Z2338" s="33"/>
      <c r="AA2338" s="32"/>
      <c r="AB2338" s="32"/>
    </row>
    <row r="2339" spans="6:28" x14ac:dyDescent="0.2">
      <c r="F2339" s="25"/>
      <c r="G2339" s="19"/>
      <c r="H2339" s="22"/>
      <c r="I2339" s="16"/>
      <c r="J2339" s="23"/>
      <c r="R2339" s="6"/>
      <c r="S2339" s="4"/>
      <c r="Y2339" s="31"/>
      <c r="AA2339" s="32"/>
      <c r="AB2339" s="32"/>
    </row>
    <row r="2340" spans="6:28" x14ac:dyDescent="0.2">
      <c r="F2340" s="25"/>
      <c r="G2340" s="19"/>
      <c r="H2340" s="22"/>
      <c r="I2340" s="16"/>
      <c r="J2340" s="23"/>
      <c r="R2340" s="6"/>
      <c r="S2340" s="4"/>
      <c r="Y2340" s="31"/>
      <c r="AA2340" s="32"/>
      <c r="AB2340" s="32"/>
    </row>
    <row r="2341" spans="6:28" x14ac:dyDescent="0.2">
      <c r="F2341" s="25"/>
      <c r="G2341" s="19"/>
      <c r="H2341" s="22"/>
      <c r="I2341" s="16"/>
      <c r="J2341" s="23"/>
      <c r="R2341" s="6"/>
      <c r="S2341" s="4"/>
      <c r="Y2341" s="31"/>
      <c r="AA2341" s="32"/>
      <c r="AB2341" s="32"/>
    </row>
    <row r="2342" spans="6:28" x14ac:dyDescent="0.2">
      <c r="F2342" s="25"/>
      <c r="G2342" s="19"/>
      <c r="H2342" s="22"/>
      <c r="I2342" s="16"/>
      <c r="J2342" s="23"/>
      <c r="R2342" s="6"/>
      <c r="S2342" s="4"/>
      <c r="Y2342" s="31"/>
      <c r="AA2342" s="32"/>
      <c r="AB2342" s="32"/>
    </row>
    <row r="2343" spans="6:28" x14ac:dyDescent="0.2">
      <c r="F2343" s="25"/>
      <c r="G2343" s="19"/>
      <c r="H2343" s="22"/>
      <c r="I2343" s="16"/>
      <c r="J2343" s="23"/>
      <c r="R2343" s="6"/>
      <c r="S2343" s="4"/>
      <c r="Y2343" s="31"/>
      <c r="AA2343" s="32"/>
      <c r="AB2343" s="32"/>
    </row>
    <row r="2344" spans="6:28" x14ac:dyDescent="0.2">
      <c r="F2344" s="25"/>
      <c r="G2344" s="19"/>
      <c r="H2344" s="22"/>
      <c r="I2344" s="16"/>
      <c r="J2344" s="23"/>
      <c r="R2344" s="6"/>
      <c r="S2344" s="4"/>
      <c r="Y2344" s="31"/>
      <c r="AA2344" s="32"/>
      <c r="AB2344" s="32"/>
    </row>
    <row r="2345" spans="6:28" x14ac:dyDescent="0.2">
      <c r="F2345" s="25"/>
      <c r="G2345" s="19"/>
      <c r="H2345" s="22"/>
      <c r="I2345" s="16"/>
      <c r="J2345" s="23"/>
      <c r="R2345" s="6"/>
      <c r="S2345" s="4"/>
      <c r="Y2345" s="31"/>
      <c r="AA2345" s="32"/>
      <c r="AB2345" s="32"/>
    </row>
    <row r="2346" spans="6:28" x14ac:dyDescent="0.2">
      <c r="F2346" s="25"/>
      <c r="G2346" s="19"/>
      <c r="H2346" s="22"/>
      <c r="I2346" s="16"/>
      <c r="J2346" s="23"/>
      <c r="R2346" s="6"/>
      <c r="S2346" s="4"/>
      <c r="Y2346" s="31"/>
      <c r="AA2346" s="32"/>
      <c r="AB2346" s="32"/>
    </row>
    <row r="2347" spans="6:28" x14ac:dyDescent="0.2">
      <c r="F2347" s="25"/>
      <c r="G2347" s="19"/>
      <c r="H2347" s="22"/>
      <c r="I2347" s="16"/>
      <c r="J2347" s="23"/>
      <c r="R2347" s="6"/>
      <c r="S2347" s="4"/>
      <c r="Y2347" s="31"/>
      <c r="AA2347" s="32"/>
      <c r="AB2347" s="32"/>
    </row>
    <row r="2348" spans="6:28" x14ac:dyDescent="0.2">
      <c r="F2348" s="25"/>
      <c r="G2348" s="19"/>
      <c r="H2348" s="22"/>
      <c r="I2348" s="16"/>
      <c r="J2348" s="23"/>
      <c r="R2348" s="6"/>
      <c r="S2348" s="4"/>
      <c r="Y2348" s="31"/>
      <c r="AA2348" s="32"/>
      <c r="AB2348" s="32"/>
    </row>
    <row r="2349" spans="6:28" x14ac:dyDescent="0.2">
      <c r="F2349" s="25"/>
      <c r="G2349" s="19"/>
      <c r="H2349" s="22"/>
      <c r="I2349" s="16"/>
      <c r="J2349" s="23"/>
      <c r="R2349" s="6"/>
      <c r="S2349" s="4"/>
      <c r="Y2349" s="31"/>
      <c r="AA2349" s="32"/>
      <c r="AB2349" s="32"/>
    </row>
    <row r="2350" spans="6:28" x14ac:dyDescent="0.2">
      <c r="F2350" s="25"/>
      <c r="G2350" s="19"/>
      <c r="H2350" s="22"/>
      <c r="I2350" s="16"/>
      <c r="J2350" s="23"/>
      <c r="R2350" s="6"/>
      <c r="S2350" s="4"/>
      <c r="Y2350" s="31"/>
      <c r="AA2350" s="32"/>
      <c r="AB2350" s="32"/>
    </row>
    <row r="2351" spans="6:28" x14ac:dyDescent="0.2">
      <c r="F2351" s="25"/>
      <c r="G2351" s="19"/>
      <c r="H2351" s="22"/>
      <c r="I2351" s="16"/>
      <c r="J2351" s="23"/>
      <c r="R2351" s="6"/>
      <c r="S2351" s="4"/>
      <c r="Y2351" s="31"/>
      <c r="AA2351" s="32"/>
      <c r="AB2351" s="32"/>
    </row>
    <row r="2352" spans="6:28" x14ac:dyDescent="0.2">
      <c r="F2352" s="25"/>
      <c r="G2352" s="19"/>
      <c r="H2352" s="22"/>
      <c r="I2352" s="16"/>
      <c r="J2352" s="23"/>
      <c r="R2352" s="6"/>
      <c r="S2352" s="4"/>
      <c r="Y2352" s="31"/>
      <c r="AA2352" s="32"/>
      <c r="AB2352" s="32"/>
    </row>
    <row r="2353" spans="6:28" x14ac:dyDescent="0.2">
      <c r="F2353" s="25"/>
      <c r="G2353" s="19"/>
      <c r="H2353" s="22"/>
      <c r="I2353" s="16"/>
      <c r="J2353" s="23"/>
      <c r="R2353" s="6"/>
      <c r="S2353" s="4"/>
      <c r="Y2353" s="31"/>
      <c r="AA2353" s="32"/>
      <c r="AB2353" s="32"/>
    </row>
    <row r="2354" spans="6:28" x14ac:dyDescent="0.2">
      <c r="F2354" s="25"/>
      <c r="G2354" s="19"/>
      <c r="H2354" s="22"/>
      <c r="I2354" s="16"/>
      <c r="J2354" s="23"/>
      <c r="R2354" s="6"/>
      <c r="S2354" s="4"/>
      <c r="Y2354" s="31"/>
      <c r="AA2354" s="32"/>
      <c r="AB2354" s="32"/>
    </row>
    <row r="2355" spans="6:28" x14ac:dyDescent="0.2">
      <c r="F2355" s="25"/>
      <c r="G2355" s="19"/>
      <c r="H2355" s="22"/>
      <c r="I2355" s="16"/>
      <c r="J2355" s="23"/>
      <c r="R2355" s="6"/>
      <c r="S2355" s="4"/>
      <c r="Y2355" s="31"/>
      <c r="AA2355" s="32"/>
      <c r="AB2355" s="32"/>
    </row>
    <row r="2356" spans="6:28" x14ac:dyDescent="0.2">
      <c r="F2356" s="25"/>
      <c r="G2356" s="19"/>
      <c r="H2356" s="22"/>
      <c r="I2356" s="16"/>
      <c r="J2356" s="23"/>
      <c r="R2356" s="6"/>
      <c r="S2356" s="4"/>
      <c r="Y2356" s="31"/>
      <c r="AA2356" s="32"/>
      <c r="AB2356" s="32"/>
    </row>
    <row r="2357" spans="6:28" x14ac:dyDescent="0.2">
      <c r="F2357" s="25"/>
      <c r="G2357" s="19"/>
      <c r="H2357" s="22"/>
      <c r="I2357" s="16"/>
      <c r="J2357" s="23"/>
      <c r="R2357" s="6"/>
      <c r="S2357" s="4"/>
      <c r="Y2357" s="31"/>
      <c r="AA2357" s="32"/>
      <c r="AB2357" s="32"/>
    </row>
    <row r="2358" spans="6:28" x14ac:dyDescent="0.2">
      <c r="F2358" s="25"/>
      <c r="G2358" s="19"/>
      <c r="H2358" s="22"/>
      <c r="I2358" s="16"/>
      <c r="J2358" s="23"/>
      <c r="R2358" s="6"/>
      <c r="S2358" s="4"/>
      <c r="Y2358" s="31"/>
      <c r="AA2358" s="32"/>
      <c r="AB2358" s="32"/>
    </row>
    <row r="2359" spans="6:28" x14ac:dyDescent="0.2">
      <c r="F2359" s="25"/>
      <c r="G2359" s="19"/>
      <c r="H2359" s="22"/>
      <c r="I2359" s="16"/>
      <c r="J2359" s="23"/>
      <c r="R2359" s="6"/>
      <c r="S2359" s="4"/>
      <c r="Y2359" s="31"/>
      <c r="AA2359" s="32"/>
      <c r="AB2359" s="32"/>
    </row>
    <row r="2360" spans="6:28" x14ac:dyDescent="0.2">
      <c r="F2360" s="25"/>
      <c r="G2360" s="19"/>
      <c r="H2360" s="22"/>
      <c r="I2360" s="16"/>
      <c r="J2360" s="23"/>
      <c r="R2360" s="6"/>
      <c r="S2360" s="4"/>
      <c r="Y2360" s="31"/>
      <c r="AA2360" s="32"/>
      <c r="AB2360" s="32"/>
    </row>
    <row r="2361" spans="6:28" x14ac:dyDescent="0.2">
      <c r="F2361" s="25"/>
      <c r="G2361" s="19"/>
      <c r="H2361" s="22"/>
      <c r="I2361" s="16"/>
      <c r="J2361" s="23"/>
      <c r="R2361" s="6"/>
      <c r="S2361" s="4"/>
      <c r="Y2361" s="31"/>
      <c r="AA2361" s="32"/>
      <c r="AB2361" s="32"/>
    </row>
    <row r="2362" spans="6:28" x14ac:dyDescent="0.2">
      <c r="F2362" s="25"/>
      <c r="G2362" s="19"/>
      <c r="H2362" s="22"/>
      <c r="I2362" s="16"/>
      <c r="J2362" s="23"/>
      <c r="R2362" s="6"/>
      <c r="S2362" s="4"/>
      <c r="Y2362" s="31"/>
      <c r="AA2362" s="32"/>
      <c r="AB2362" s="32"/>
    </row>
    <row r="2363" spans="6:28" x14ac:dyDescent="0.2">
      <c r="F2363" s="25"/>
      <c r="G2363" s="19"/>
      <c r="H2363" s="22"/>
      <c r="I2363" s="16"/>
      <c r="J2363" s="23"/>
      <c r="R2363" s="6"/>
      <c r="S2363" s="4"/>
      <c r="Y2363" s="31"/>
      <c r="AA2363" s="32"/>
      <c r="AB2363" s="32"/>
    </row>
    <row r="2364" spans="6:28" x14ac:dyDescent="0.2">
      <c r="F2364" s="25"/>
      <c r="G2364" s="19"/>
      <c r="H2364" s="22"/>
      <c r="I2364" s="16"/>
      <c r="J2364" s="23"/>
      <c r="R2364" s="6"/>
      <c r="S2364" s="4"/>
      <c r="Y2364" s="31"/>
      <c r="AA2364" s="32"/>
      <c r="AB2364" s="32"/>
    </row>
    <row r="2365" spans="6:28" x14ac:dyDescent="0.2">
      <c r="F2365" s="25"/>
      <c r="G2365" s="19"/>
      <c r="H2365" s="22"/>
      <c r="I2365" s="16"/>
      <c r="J2365" s="23"/>
      <c r="R2365" s="6"/>
      <c r="S2365" s="4"/>
      <c r="Y2365" s="31"/>
      <c r="AA2365" s="32"/>
      <c r="AB2365" s="32"/>
    </row>
    <row r="2366" spans="6:28" x14ac:dyDescent="0.2">
      <c r="F2366" s="25"/>
      <c r="G2366" s="19"/>
      <c r="H2366" s="22"/>
      <c r="I2366" s="16"/>
      <c r="J2366" s="23"/>
      <c r="R2366" s="6"/>
      <c r="S2366" s="4"/>
      <c r="Y2366" s="31"/>
      <c r="AA2366" s="32"/>
      <c r="AB2366" s="32"/>
    </row>
    <row r="2367" spans="6:28" x14ac:dyDescent="0.2">
      <c r="F2367" s="25"/>
      <c r="G2367" s="19"/>
      <c r="H2367" s="22"/>
      <c r="I2367" s="16"/>
      <c r="J2367" s="23"/>
      <c r="R2367" s="6"/>
      <c r="S2367" s="4"/>
      <c r="Y2367" s="31"/>
      <c r="AA2367" s="32"/>
      <c r="AB2367" s="32"/>
    </row>
    <row r="2368" spans="6:28" x14ac:dyDescent="0.2">
      <c r="F2368" s="25"/>
      <c r="G2368" s="19"/>
      <c r="H2368" s="22"/>
      <c r="I2368" s="16"/>
      <c r="J2368" s="23"/>
      <c r="R2368" s="6"/>
      <c r="S2368" s="4"/>
      <c r="Y2368" s="31"/>
      <c r="AA2368" s="32"/>
      <c r="AB2368" s="32"/>
    </row>
    <row r="2369" spans="6:28" x14ac:dyDescent="0.2">
      <c r="F2369" s="25"/>
      <c r="G2369" s="19"/>
      <c r="H2369" s="22"/>
      <c r="I2369" s="16"/>
      <c r="J2369" s="23"/>
      <c r="R2369" s="6"/>
      <c r="S2369" s="4"/>
      <c r="Y2369" s="31"/>
      <c r="AA2369" s="32"/>
      <c r="AB2369" s="32"/>
    </row>
    <row r="2370" spans="6:28" x14ac:dyDescent="0.2">
      <c r="F2370" s="25"/>
      <c r="G2370" s="19"/>
      <c r="H2370" s="22"/>
      <c r="I2370" s="16"/>
      <c r="J2370" s="23"/>
      <c r="R2370" s="6"/>
      <c r="S2370" s="4"/>
      <c r="Y2370" s="31"/>
      <c r="AA2370" s="32"/>
      <c r="AB2370" s="32"/>
    </row>
    <row r="2371" spans="6:28" x14ac:dyDescent="0.2">
      <c r="F2371" s="25"/>
      <c r="G2371" s="19"/>
      <c r="H2371" s="22"/>
      <c r="I2371" s="16"/>
      <c r="J2371" s="23"/>
      <c r="R2371" s="6"/>
      <c r="S2371" s="4"/>
      <c r="Y2371" s="31"/>
      <c r="AA2371" s="32"/>
      <c r="AB2371" s="32"/>
    </row>
    <row r="2372" spans="6:28" x14ac:dyDescent="0.2">
      <c r="F2372" s="25"/>
      <c r="G2372" s="19"/>
      <c r="H2372" s="22"/>
      <c r="I2372" s="16"/>
      <c r="J2372" s="23"/>
      <c r="R2372" s="6"/>
      <c r="S2372" s="4"/>
      <c r="Y2372" s="31"/>
      <c r="AA2372" s="32"/>
      <c r="AB2372" s="32"/>
    </row>
    <row r="2373" spans="6:28" x14ac:dyDescent="0.2">
      <c r="F2373" s="25"/>
      <c r="G2373" s="19"/>
      <c r="H2373" s="22"/>
      <c r="I2373" s="16"/>
      <c r="J2373" s="23"/>
      <c r="R2373" s="6"/>
      <c r="S2373" s="4"/>
      <c r="Y2373" s="31"/>
      <c r="AA2373" s="32"/>
      <c r="AB2373" s="32"/>
    </row>
    <row r="2374" spans="6:28" x14ac:dyDescent="0.2">
      <c r="F2374" s="25"/>
      <c r="G2374" s="19"/>
      <c r="H2374" s="22"/>
      <c r="I2374" s="16"/>
      <c r="J2374" s="23"/>
      <c r="R2374" s="6"/>
      <c r="S2374" s="4"/>
      <c r="Y2374" s="31"/>
      <c r="AA2374" s="32"/>
      <c r="AB2374" s="32"/>
    </row>
    <row r="2375" spans="6:28" x14ac:dyDescent="0.2">
      <c r="F2375" s="25"/>
      <c r="G2375" s="19"/>
      <c r="H2375" s="22"/>
      <c r="I2375" s="16"/>
      <c r="J2375" s="23"/>
      <c r="R2375" s="6"/>
      <c r="S2375" s="4"/>
      <c r="Y2375" s="31"/>
      <c r="AA2375" s="32"/>
      <c r="AB2375" s="32"/>
    </row>
    <row r="2376" spans="6:28" x14ac:dyDescent="0.2">
      <c r="F2376" s="25"/>
      <c r="G2376" s="19"/>
      <c r="H2376" s="22"/>
      <c r="I2376" s="16"/>
      <c r="J2376" s="23"/>
      <c r="R2376" s="6"/>
      <c r="S2376" s="4"/>
      <c r="Y2376" s="31"/>
      <c r="AA2376" s="32"/>
      <c r="AB2376" s="32"/>
    </row>
    <row r="2377" spans="6:28" x14ac:dyDescent="0.2">
      <c r="F2377" s="25"/>
      <c r="G2377" s="19"/>
      <c r="H2377" s="22"/>
      <c r="I2377" s="16"/>
      <c r="J2377" s="23"/>
      <c r="R2377" s="6"/>
      <c r="S2377" s="4"/>
      <c r="Y2377" s="31"/>
      <c r="AA2377" s="32"/>
      <c r="AB2377" s="32"/>
    </row>
    <row r="2378" spans="6:28" x14ac:dyDescent="0.2">
      <c r="F2378" s="25"/>
      <c r="G2378" s="19"/>
      <c r="H2378" s="22"/>
      <c r="I2378" s="16"/>
      <c r="J2378" s="23"/>
      <c r="R2378" s="6"/>
      <c r="S2378" s="4"/>
      <c r="Y2378" s="31"/>
      <c r="AA2378" s="32"/>
      <c r="AB2378" s="32"/>
    </row>
    <row r="2379" spans="6:28" x14ac:dyDescent="0.2">
      <c r="F2379" s="25"/>
      <c r="G2379" s="19"/>
      <c r="H2379" s="22"/>
      <c r="I2379" s="16"/>
      <c r="J2379" s="23"/>
      <c r="R2379" s="6"/>
      <c r="S2379" s="4"/>
      <c r="Y2379" s="31"/>
      <c r="AA2379" s="32"/>
      <c r="AB2379" s="32"/>
    </row>
    <row r="2380" spans="6:28" x14ac:dyDescent="0.2">
      <c r="F2380" s="25"/>
      <c r="G2380" s="19"/>
      <c r="H2380" s="22"/>
      <c r="I2380" s="16"/>
      <c r="J2380" s="23"/>
      <c r="R2380" s="6"/>
      <c r="S2380" s="4"/>
      <c r="Y2380" s="31"/>
      <c r="AA2380" s="32"/>
      <c r="AB2380" s="32"/>
    </row>
    <row r="2381" spans="6:28" x14ac:dyDescent="0.2">
      <c r="F2381" s="25"/>
      <c r="G2381" s="19"/>
      <c r="H2381" s="22"/>
      <c r="I2381" s="16"/>
      <c r="J2381" s="23"/>
      <c r="R2381" s="6"/>
      <c r="S2381" s="4"/>
      <c r="Y2381" s="31"/>
      <c r="AA2381" s="32"/>
      <c r="AB2381" s="32"/>
    </row>
    <row r="2382" spans="6:28" x14ac:dyDescent="0.2">
      <c r="F2382" s="25"/>
      <c r="G2382" s="19"/>
      <c r="H2382" s="22"/>
      <c r="I2382" s="16"/>
      <c r="J2382" s="23"/>
      <c r="R2382" s="6"/>
      <c r="S2382" s="4"/>
      <c r="Y2382" s="31"/>
      <c r="AA2382" s="32"/>
      <c r="AB2382" s="32"/>
    </row>
    <row r="2383" spans="6:28" x14ac:dyDescent="0.2">
      <c r="F2383" s="25"/>
      <c r="G2383" s="19"/>
      <c r="H2383" s="22"/>
      <c r="I2383" s="16"/>
      <c r="J2383" s="23"/>
      <c r="R2383" s="6"/>
      <c r="S2383" s="4"/>
      <c r="Y2383" s="31"/>
      <c r="AA2383" s="32"/>
      <c r="AB2383" s="32"/>
    </row>
    <row r="2384" spans="6:28" x14ac:dyDescent="0.2">
      <c r="F2384" s="25"/>
      <c r="G2384" s="19"/>
      <c r="H2384" s="22"/>
      <c r="I2384" s="16"/>
      <c r="J2384" s="23"/>
      <c r="R2384" s="6"/>
      <c r="S2384" s="4"/>
      <c r="Y2384" s="31"/>
      <c r="AA2384" s="32"/>
      <c r="AB2384" s="32"/>
    </row>
    <row r="2385" spans="6:28" x14ac:dyDescent="0.2">
      <c r="F2385" s="25"/>
      <c r="G2385" s="19"/>
      <c r="H2385" s="22"/>
      <c r="I2385" s="16"/>
      <c r="J2385" s="23"/>
      <c r="R2385" s="6"/>
      <c r="S2385" s="4"/>
      <c r="Y2385" s="31"/>
      <c r="AA2385" s="32"/>
      <c r="AB2385" s="32"/>
    </row>
    <row r="2386" spans="6:28" x14ac:dyDescent="0.2">
      <c r="F2386" s="25"/>
      <c r="G2386" s="19"/>
      <c r="H2386" s="22"/>
      <c r="I2386" s="16"/>
      <c r="J2386" s="23"/>
      <c r="R2386" s="6"/>
      <c r="S2386" s="4"/>
      <c r="Y2386" s="31"/>
      <c r="AA2386" s="32"/>
      <c r="AB2386" s="32"/>
    </row>
    <row r="2387" spans="6:28" x14ac:dyDescent="0.2">
      <c r="F2387" s="25"/>
      <c r="G2387" s="19"/>
      <c r="H2387" s="22"/>
      <c r="I2387" s="16"/>
      <c r="J2387" s="23"/>
      <c r="R2387" s="6"/>
      <c r="S2387" s="4"/>
      <c r="Y2387" s="31"/>
      <c r="AA2387" s="32"/>
      <c r="AB2387" s="32"/>
    </row>
    <row r="2388" spans="6:28" x14ac:dyDescent="0.2">
      <c r="F2388" s="25"/>
      <c r="G2388" s="19"/>
      <c r="H2388" s="22"/>
      <c r="I2388" s="16"/>
      <c r="J2388" s="23"/>
      <c r="R2388" s="6"/>
      <c r="S2388" s="4"/>
      <c r="Y2388" s="31"/>
      <c r="AA2388" s="32"/>
      <c r="AB2388" s="32"/>
    </row>
    <row r="2389" spans="6:28" x14ac:dyDescent="0.2">
      <c r="F2389" s="25"/>
      <c r="G2389" s="19"/>
      <c r="H2389" s="22"/>
      <c r="I2389" s="16"/>
      <c r="J2389" s="23"/>
      <c r="R2389" s="6"/>
      <c r="S2389" s="4"/>
      <c r="Y2389" s="31"/>
      <c r="AA2389" s="32"/>
      <c r="AB2389" s="32"/>
    </row>
    <row r="2390" spans="6:28" x14ac:dyDescent="0.2">
      <c r="F2390" s="25"/>
      <c r="G2390" s="19"/>
      <c r="H2390" s="22"/>
      <c r="I2390" s="16"/>
      <c r="J2390" s="23"/>
      <c r="R2390" s="6"/>
      <c r="S2390" s="4"/>
      <c r="Y2390" s="31"/>
      <c r="AA2390" s="32"/>
      <c r="AB2390" s="32"/>
    </row>
    <row r="2391" spans="6:28" x14ac:dyDescent="0.2">
      <c r="F2391" s="25"/>
      <c r="G2391" s="19"/>
      <c r="H2391" s="22"/>
      <c r="I2391" s="16"/>
      <c r="J2391" s="23"/>
      <c r="R2391" s="6"/>
      <c r="S2391" s="4"/>
      <c r="Y2391" s="31"/>
      <c r="AA2391" s="32"/>
      <c r="AB2391" s="32"/>
    </row>
    <row r="2392" spans="6:28" x14ac:dyDescent="0.2">
      <c r="F2392" s="25"/>
      <c r="G2392" s="19"/>
      <c r="H2392" s="22"/>
      <c r="I2392" s="16"/>
      <c r="J2392" s="23"/>
      <c r="R2392" s="6"/>
      <c r="S2392" s="4"/>
      <c r="Y2392" s="31"/>
      <c r="AA2392" s="32"/>
      <c r="AB2392" s="32"/>
    </row>
    <row r="2393" spans="6:28" x14ac:dyDescent="0.2">
      <c r="F2393" s="25"/>
      <c r="G2393" s="19"/>
      <c r="H2393" s="22"/>
      <c r="I2393" s="16"/>
      <c r="J2393" s="23"/>
      <c r="R2393" s="6"/>
      <c r="S2393" s="4"/>
      <c r="Y2393" s="31"/>
      <c r="AA2393" s="32"/>
      <c r="AB2393" s="32"/>
    </row>
    <row r="2394" spans="6:28" x14ac:dyDescent="0.2">
      <c r="F2394" s="25"/>
      <c r="G2394" s="19"/>
      <c r="H2394" s="22"/>
      <c r="I2394" s="16"/>
      <c r="J2394" s="23"/>
      <c r="R2394" s="6"/>
      <c r="S2394" s="4"/>
      <c r="Y2394" s="31"/>
      <c r="AA2394" s="32"/>
      <c r="AB2394" s="32"/>
    </row>
    <row r="2395" spans="6:28" x14ac:dyDescent="0.2">
      <c r="F2395" s="25"/>
      <c r="G2395" s="19"/>
      <c r="H2395" s="22"/>
      <c r="I2395" s="16"/>
      <c r="J2395" s="23"/>
      <c r="R2395" s="6"/>
      <c r="S2395" s="4"/>
      <c r="Y2395" s="31"/>
      <c r="AA2395" s="32"/>
      <c r="AB2395" s="32"/>
    </row>
    <row r="2396" spans="6:28" x14ac:dyDescent="0.2">
      <c r="F2396" s="25"/>
      <c r="G2396" s="19"/>
      <c r="H2396" s="22"/>
      <c r="I2396" s="16"/>
      <c r="J2396" s="23"/>
      <c r="R2396" s="6"/>
      <c r="S2396" s="4"/>
      <c r="Y2396" s="31"/>
      <c r="AA2396" s="32"/>
      <c r="AB2396" s="32"/>
    </row>
    <row r="2397" spans="6:28" x14ac:dyDescent="0.2">
      <c r="F2397" s="25"/>
      <c r="G2397" s="19"/>
      <c r="H2397" s="22"/>
      <c r="I2397" s="16"/>
      <c r="J2397" s="23"/>
      <c r="R2397" s="6"/>
      <c r="S2397" s="4"/>
      <c r="Y2397" s="31"/>
      <c r="AA2397" s="32"/>
      <c r="AB2397" s="32"/>
    </row>
    <row r="2398" spans="6:28" x14ac:dyDescent="0.2">
      <c r="F2398" s="25"/>
      <c r="G2398" s="19"/>
      <c r="H2398" s="22"/>
      <c r="I2398" s="16"/>
      <c r="J2398" s="23"/>
      <c r="R2398" s="6"/>
      <c r="S2398" s="4"/>
      <c r="Y2398" s="31"/>
      <c r="AA2398" s="32"/>
      <c r="AB2398" s="32"/>
    </row>
    <row r="2399" spans="6:28" x14ac:dyDescent="0.2">
      <c r="F2399" s="25"/>
      <c r="G2399" s="19"/>
      <c r="H2399" s="22"/>
      <c r="I2399" s="16"/>
      <c r="J2399" s="23"/>
      <c r="R2399" s="6"/>
      <c r="S2399" s="4"/>
      <c r="Y2399" s="31"/>
      <c r="AA2399" s="32"/>
      <c r="AB2399" s="32"/>
    </row>
    <row r="2400" spans="6:28" x14ac:dyDescent="0.2">
      <c r="F2400" s="25"/>
      <c r="G2400" s="19"/>
      <c r="H2400" s="22"/>
      <c r="I2400" s="16"/>
      <c r="J2400" s="23"/>
      <c r="R2400" s="6"/>
      <c r="S2400" s="4"/>
      <c r="Y2400" s="31"/>
      <c r="AA2400" s="32"/>
      <c r="AB2400" s="32"/>
    </row>
    <row r="2401" spans="6:28" x14ac:dyDescent="0.2">
      <c r="F2401" s="25"/>
      <c r="G2401" s="19"/>
      <c r="H2401" s="22"/>
      <c r="I2401" s="16"/>
      <c r="J2401" s="23"/>
      <c r="R2401" s="6"/>
      <c r="S2401" s="4"/>
      <c r="Y2401" s="31"/>
      <c r="AA2401" s="32"/>
      <c r="AB2401" s="32"/>
    </row>
    <row r="2402" spans="6:28" x14ac:dyDescent="0.2">
      <c r="F2402" s="25"/>
      <c r="G2402" s="19"/>
      <c r="H2402" s="22"/>
      <c r="I2402" s="16"/>
      <c r="J2402" s="23"/>
      <c r="R2402" s="6"/>
      <c r="S2402" s="4"/>
      <c r="Y2402" s="31"/>
      <c r="AA2402" s="32"/>
      <c r="AB2402" s="32"/>
    </row>
    <row r="2403" spans="6:28" x14ac:dyDescent="0.2">
      <c r="F2403" s="25"/>
      <c r="G2403" s="19"/>
      <c r="H2403" s="22"/>
      <c r="I2403" s="16"/>
      <c r="J2403" s="23"/>
      <c r="R2403" s="6"/>
      <c r="S2403" s="4"/>
      <c r="Y2403" s="31"/>
      <c r="AA2403" s="32"/>
      <c r="AB2403" s="32"/>
    </row>
    <row r="2404" spans="6:28" x14ac:dyDescent="0.2">
      <c r="F2404" s="25"/>
      <c r="G2404" s="19"/>
      <c r="H2404" s="22"/>
      <c r="I2404" s="16"/>
      <c r="J2404" s="23"/>
      <c r="R2404" s="6"/>
      <c r="S2404" s="4"/>
      <c r="Y2404" s="31"/>
      <c r="AA2404" s="32"/>
      <c r="AB2404" s="32"/>
    </row>
    <row r="2405" spans="6:28" x14ac:dyDescent="0.2">
      <c r="F2405" s="25"/>
      <c r="G2405" s="19"/>
      <c r="H2405" s="22"/>
      <c r="I2405" s="16"/>
      <c r="J2405" s="23"/>
      <c r="R2405" s="6"/>
      <c r="S2405" s="4"/>
      <c r="Y2405" s="31"/>
      <c r="AA2405" s="32"/>
      <c r="AB2405" s="32"/>
    </row>
    <row r="2406" spans="6:28" x14ac:dyDescent="0.2">
      <c r="F2406" s="25"/>
      <c r="G2406" s="19"/>
      <c r="H2406" s="22"/>
      <c r="I2406" s="16"/>
      <c r="J2406" s="23"/>
      <c r="R2406" s="6"/>
      <c r="S2406" s="4"/>
      <c r="Y2406" s="31"/>
      <c r="AA2406" s="32"/>
      <c r="AB2406" s="32"/>
    </row>
    <row r="2407" spans="6:28" x14ac:dyDescent="0.2">
      <c r="F2407" s="25"/>
      <c r="G2407" s="19"/>
      <c r="H2407" s="22"/>
      <c r="I2407" s="16"/>
      <c r="J2407" s="23"/>
      <c r="R2407" s="6"/>
      <c r="S2407" s="4"/>
      <c r="Y2407" s="31"/>
      <c r="AA2407" s="32"/>
      <c r="AB2407" s="32"/>
    </row>
    <row r="2408" spans="6:28" x14ac:dyDescent="0.2">
      <c r="F2408" s="25"/>
      <c r="G2408" s="19"/>
      <c r="H2408" s="22"/>
      <c r="I2408" s="16"/>
      <c r="J2408" s="23"/>
      <c r="R2408" s="6"/>
      <c r="S2408" s="4"/>
      <c r="Y2408" s="31"/>
      <c r="AA2408" s="32"/>
      <c r="AB2408" s="32"/>
    </row>
    <row r="2409" spans="6:28" x14ac:dyDescent="0.2">
      <c r="F2409" s="25"/>
      <c r="G2409" s="19"/>
      <c r="H2409" s="22"/>
      <c r="I2409" s="16"/>
      <c r="J2409" s="23"/>
      <c r="R2409" s="6"/>
      <c r="S2409" s="4"/>
      <c r="Y2409" s="31"/>
      <c r="AA2409" s="32"/>
      <c r="AB2409" s="32"/>
    </row>
    <row r="2410" spans="6:28" x14ac:dyDescent="0.2">
      <c r="F2410" s="25"/>
      <c r="G2410" s="19"/>
      <c r="H2410" s="22"/>
      <c r="I2410" s="16"/>
      <c r="J2410" s="23"/>
      <c r="R2410" s="6"/>
      <c r="S2410" s="4"/>
      <c r="Y2410" s="31"/>
      <c r="AA2410" s="32"/>
      <c r="AB2410" s="32"/>
    </row>
    <row r="2411" spans="6:28" x14ac:dyDescent="0.2">
      <c r="F2411" s="25"/>
      <c r="G2411" s="19"/>
      <c r="H2411" s="22"/>
      <c r="I2411" s="16"/>
      <c r="J2411" s="23"/>
      <c r="R2411" s="6"/>
      <c r="S2411" s="4"/>
      <c r="Y2411" s="31"/>
      <c r="AA2411" s="32"/>
      <c r="AB2411" s="32"/>
    </row>
    <row r="2412" spans="6:28" x14ac:dyDescent="0.2">
      <c r="F2412" s="25"/>
      <c r="G2412" s="19"/>
      <c r="H2412" s="22"/>
      <c r="I2412" s="16"/>
      <c r="J2412" s="23"/>
      <c r="R2412" s="6"/>
      <c r="S2412" s="4"/>
      <c r="Y2412" s="31"/>
      <c r="AA2412" s="32"/>
      <c r="AB2412" s="32"/>
    </row>
    <row r="2413" spans="6:28" x14ac:dyDescent="0.2">
      <c r="F2413" s="25"/>
      <c r="G2413" s="19"/>
      <c r="H2413" s="22"/>
      <c r="I2413" s="16"/>
      <c r="J2413" s="23"/>
      <c r="R2413" s="6"/>
      <c r="S2413" s="4"/>
      <c r="Y2413" s="31"/>
      <c r="AA2413" s="32"/>
      <c r="AB2413" s="32"/>
    </row>
    <row r="2414" spans="6:28" x14ac:dyDescent="0.2">
      <c r="F2414" s="25"/>
      <c r="G2414" s="19"/>
      <c r="H2414" s="22"/>
      <c r="I2414" s="16"/>
      <c r="J2414" s="23"/>
      <c r="R2414" s="6"/>
      <c r="S2414" s="4"/>
      <c r="Y2414" s="31"/>
      <c r="AA2414" s="32"/>
      <c r="AB2414" s="32"/>
    </row>
    <row r="2415" spans="6:28" x14ac:dyDescent="0.2">
      <c r="F2415" s="25"/>
      <c r="G2415" s="19"/>
      <c r="H2415" s="22"/>
      <c r="I2415" s="16"/>
      <c r="J2415" s="23"/>
      <c r="R2415" s="6"/>
      <c r="S2415" s="4"/>
      <c r="Y2415" s="31"/>
      <c r="AA2415" s="32"/>
      <c r="AB2415" s="32"/>
    </row>
    <row r="2416" spans="6:28" x14ac:dyDescent="0.2">
      <c r="F2416" s="25"/>
      <c r="G2416" s="19"/>
      <c r="H2416" s="22"/>
      <c r="I2416" s="16"/>
      <c r="J2416" s="23"/>
      <c r="R2416" s="6"/>
      <c r="S2416" s="4"/>
      <c r="Y2416" s="31"/>
      <c r="AA2416" s="32"/>
      <c r="AB2416" s="32"/>
    </row>
    <row r="2417" spans="6:28" x14ac:dyDescent="0.2">
      <c r="F2417" s="25"/>
      <c r="G2417" s="19"/>
      <c r="H2417" s="22"/>
      <c r="I2417" s="16"/>
      <c r="J2417" s="23"/>
      <c r="R2417" s="6"/>
      <c r="S2417" s="4"/>
      <c r="Y2417" s="31"/>
      <c r="AA2417" s="32"/>
      <c r="AB2417" s="32"/>
    </row>
    <row r="2418" spans="6:28" x14ac:dyDescent="0.2">
      <c r="F2418" s="25"/>
      <c r="G2418" s="19"/>
      <c r="H2418" s="22"/>
      <c r="I2418" s="16"/>
      <c r="J2418" s="23"/>
      <c r="R2418" s="6"/>
      <c r="S2418" s="4"/>
      <c r="Y2418" s="31"/>
      <c r="AA2418" s="32"/>
      <c r="AB2418" s="32"/>
    </row>
    <row r="2419" spans="6:28" x14ac:dyDescent="0.2">
      <c r="F2419" s="25"/>
      <c r="G2419" s="19"/>
      <c r="H2419" s="22"/>
      <c r="I2419" s="16"/>
      <c r="J2419" s="23"/>
      <c r="R2419" s="6"/>
      <c r="S2419" s="4"/>
      <c r="Y2419" s="31"/>
      <c r="AA2419" s="32"/>
      <c r="AB2419" s="32"/>
    </row>
    <row r="2420" spans="6:28" x14ac:dyDescent="0.2">
      <c r="F2420" s="25"/>
      <c r="G2420" s="19"/>
      <c r="H2420" s="22"/>
      <c r="I2420" s="16"/>
      <c r="J2420" s="23"/>
      <c r="R2420" s="6"/>
      <c r="S2420" s="4"/>
      <c r="Y2420" s="31"/>
      <c r="AA2420" s="32"/>
      <c r="AB2420" s="32"/>
    </row>
    <row r="2421" spans="6:28" x14ac:dyDescent="0.2">
      <c r="F2421" s="25"/>
      <c r="G2421" s="19"/>
      <c r="H2421" s="22"/>
      <c r="I2421" s="16"/>
      <c r="J2421" s="23"/>
      <c r="R2421" s="6"/>
      <c r="S2421" s="4"/>
      <c r="Y2421" s="31"/>
      <c r="AA2421" s="32"/>
      <c r="AB2421" s="32"/>
    </row>
    <row r="2422" spans="6:28" x14ac:dyDescent="0.2">
      <c r="F2422" s="25"/>
      <c r="G2422" s="19"/>
      <c r="H2422" s="22"/>
      <c r="I2422" s="16"/>
      <c r="J2422" s="23"/>
      <c r="R2422" s="6"/>
      <c r="S2422" s="4"/>
      <c r="Y2422" s="31"/>
      <c r="AA2422" s="32"/>
      <c r="AB2422" s="32"/>
    </row>
    <row r="2423" spans="6:28" x14ac:dyDescent="0.2">
      <c r="F2423" s="25"/>
      <c r="G2423" s="19"/>
      <c r="H2423" s="22"/>
      <c r="I2423" s="16"/>
      <c r="J2423" s="23"/>
      <c r="R2423" s="6"/>
      <c r="S2423" s="4"/>
      <c r="Y2423" s="31"/>
      <c r="AA2423" s="32"/>
      <c r="AB2423" s="32"/>
    </row>
    <row r="2424" spans="6:28" x14ac:dyDescent="0.2">
      <c r="F2424" s="25"/>
      <c r="G2424" s="19"/>
      <c r="H2424" s="22"/>
      <c r="I2424" s="16"/>
      <c r="J2424" s="23"/>
      <c r="R2424" s="6"/>
      <c r="S2424" s="4"/>
      <c r="Y2424" s="31"/>
      <c r="AA2424" s="32"/>
      <c r="AB2424" s="32"/>
    </row>
    <row r="2425" spans="6:28" x14ac:dyDescent="0.2">
      <c r="F2425" s="25"/>
      <c r="G2425" s="19"/>
      <c r="H2425" s="22"/>
      <c r="I2425" s="16"/>
      <c r="J2425" s="23"/>
      <c r="R2425" s="6"/>
      <c r="S2425" s="4"/>
      <c r="Y2425" s="31"/>
      <c r="AA2425" s="32"/>
      <c r="AB2425" s="32"/>
    </row>
    <row r="2426" spans="6:28" x14ac:dyDescent="0.2">
      <c r="F2426" s="25"/>
      <c r="G2426" s="19"/>
      <c r="H2426" s="22"/>
      <c r="I2426" s="16"/>
      <c r="J2426" s="23"/>
      <c r="R2426" s="6"/>
      <c r="S2426" s="4"/>
      <c r="Y2426" s="31"/>
      <c r="AA2426" s="32"/>
      <c r="AB2426" s="32"/>
    </row>
    <row r="2427" spans="6:28" x14ac:dyDescent="0.2">
      <c r="F2427" s="25"/>
      <c r="G2427" s="19"/>
      <c r="H2427" s="22"/>
      <c r="I2427" s="16"/>
      <c r="J2427" s="23"/>
      <c r="R2427" s="6"/>
      <c r="S2427" s="4"/>
      <c r="Y2427" s="31"/>
      <c r="AA2427" s="32"/>
      <c r="AB2427" s="32"/>
    </row>
    <row r="2428" spans="6:28" x14ac:dyDescent="0.2">
      <c r="F2428" s="25"/>
      <c r="G2428" s="19"/>
      <c r="H2428" s="22"/>
      <c r="I2428" s="16"/>
      <c r="J2428" s="23"/>
      <c r="R2428" s="6"/>
      <c r="S2428" s="4"/>
      <c r="Y2428" s="31"/>
      <c r="AA2428" s="32"/>
      <c r="AB2428" s="32"/>
    </row>
    <row r="2429" spans="6:28" x14ac:dyDescent="0.2">
      <c r="F2429" s="25"/>
      <c r="G2429" s="19"/>
      <c r="H2429" s="22"/>
      <c r="I2429" s="16"/>
      <c r="J2429" s="23"/>
      <c r="R2429" s="6"/>
      <c r="S2429" s="4"/>
      <c r="Y2429" s="31"/>
      <c r="AA2429" s="32"/>
      <c r="AB2429" s="32"/>
    </row>
    <row r="2430" spans="6:28" x14ac:dyDescent="0.2">
      <c r="F2430" s="25"/>
      <c r="G2430" s="19"/>
      <c r="H2430" s="22"/>
      <c r="I2430" s="16"/>
      <c r="J2430" s="23"/>
      <c r="R2430" s="6"/>
      <c r="S2430" s="4"/>
      <c r="Y2430" s="31"/>
      <c r="AA2430" s="32"/>
      <c r="AB2430" s="32"/>
    </row>
    <row r="2431" spans="6:28" x14ac:dyDescent="0.2">
      <c r="F2431" s="25"/>
      <c r="G2431" s="19"/>
      <c r="H2431" s="22"/>
      <c r="I2431" s="16"/>
      <c r="J2431" s="23"/>
      <c r="R2431" s="6"/>
      <c r="S2431" s="4"/>
      <c r="Y2431" s="31"/>
      <c r="AA2431" s="32"/>
      <c r="AB2431" s="32"/>
    </row>
    <row r="2432" spans="6:28" x14ac:dyDescent="0.2">
      <c r="F2432" s="25"/>
      <c r="G2432" s="19"/>
      <c r="H2432" s="22"/>
      <c r="I2432" s="16"/>
      <c r="J2432" s="23"/>
      <c r="R2432" s="6"/>
      <c r="S2432" s="4"/>
      <c r="Y2432" s="31"/>
      <c r="AA2432" s="32"/>
      <c r="AB2432" s="32"/>
    </row>
    <row r="2433" spans="6:28" x14ac:dyDescent="0.2">
      <c r="F2433" s="25"/>
      <c r="G2433" s="19"/>
      <c r="H2433" s="22"/>
      <c r="I2433" s="16"/>
      <c r="J2433" s="23"/>
      <c r="R2433" s="6"/>
      <c r="S2433" s="4"/>
      <c r="Y2433" s="31"/>
      <c r="AA2433" s="32"/>
      <c r="AB2433" s="32"/>
    </row>
    <row r="2434" spans="6:28" x14ac:dyDescent="0.2">
      <c r="F2434" s="25"/>
      <c r="G2434" s="19"/>
      <c r="H2434" s="22"/>
      <c r="I2434" s="16"/>
      <c r="J2434" s="23"/>
      <c r="R2434" s="6"/>
      <c r="S2434" s="4"/>
      <c r="Y2434" s="31"/>
      <c r="AA2434" s="32"/>
      <c r="AB2434" s="32"/>
    </row>
    <row r="2435" spans="6:28" x14ac:dyDescent="0.2">
      <c r="F2435" s="25"/>
      <c r="G2435" s="19"/>
      <c r="H2435" s="22"/>
      <c r="I2435" s="16"/>
      <c r="J2435" s="23"/>
      <c r="R2435" s="6"/>
      <c r="S2435" s="4"/>
      <c r="Y2435" s="31"/>
      <c r="AA2435" s="32"/>
      <c r="AB2435" s="32"/>
    </row>
    <row r="2436" spans="6:28" x14ac:dyDescent="0.2">
      <c r="F2436" s="25"/>
      <c r="G2436" s="19"/>
      <c r="H2436" s="22"/>
      <c r="I2436" s="16"/>
      <c r="J2436" s="23"/>
      <c r="R2436" s="6"/>
      <c r="S2436" s="4"/>
      <c r="Y2436" s="31"/>
      <c r="AA2436" s="32"/>
      <c r="AB2436" s="32"/>
    </row>
    <row r="2437" spans="6:28" x14ac:dyDescent="0.2">
      <c r="F2437" s="25"/>
      <c r="G2437" s="19"/>
      <c r="H2437" s="22"/>
      <c r="I2437" s="16"/>
      <c r="J2437" s="23"/>
      <c r="R2437" s="6"/>
      <c r="S2437" s="4"/>
      <c r="Y2437" s="31"/>
      <c r="AA2437" s="32"/>
      <c r="AB2437" s="32"/>
    </row>
    <row r="2438" spans="6:28" x14ac:dyDescent="0.2">
      <c r="F2438" s="25"/>
      <c r="G2438" s="19"/>
      <c r="H2438" s="22"/>
      <c r="I2438" s="16"/>
      <c r="J2438" s="23"/>
      <c r="R2438" s="6"/>
      <c r="S2438" s="4"/>
      <c r="Y2438" s="31"/>
      <c r="AA2438" s="32"/>
      <c r="AB2438" s="32"/>
    </row>
    <row r="2439" spans="6:28" x14ac:dyDescent="0.2">
      <c r="F2439" s="25"/>
      <c r="G2439" s="19"/>
      <c r="H2439" s="22"/>
      <c r="I2439" s="16"/>
      <c r="J2439" s="23"/>
      <c r="R2439" s="6"/>
      <c r="S2439" s="4"/>
      <c r="Y2439" s="31"/>
      <c r="AA2439" s="32"/>
      <c r="AB2439" s="32"/>
    </row>
    <row r="2440" spans="6:28" x14ac:dyDescent="0.2">
      <c r="F2440" s="25"/>
      <c r="G2440" s="19"/>
      <c r="H2440" s="22"/>
      <c r="I2440" s="16"/>
      <c r="J2440" s="23"/>
      <c r="R2440" s="6"/>
      <c r="S2440" s="4"/>
      <c r="Y2440" s="31"/>
      <c r="AA2440" s="32"/>
      <c r="AB2440" s="32"/>
    </row>
    <row r="2441" spans="6:28" x14ac:dyDescent="0.2">
      <c r="F2441" s="25"/>
      <c r="G2441" s="19"/>
      <c r="H2441" s="22"/>
      <c r="I2441" s="16"/>
      <c r="J2441" s="23"/>
      <c r="R2441" s="6"/>
      <c r="S2441" s="4"/>
      <c r="Y2441" s="31"/>
      <c r="AA2441" s="32"/>
      <c r="AB2441" s="32"/>
    </row>
    <row r="2442" spans="6:28" x14ac:dyDescent="0.2">
      <c r="F2442" s="25"/>
      <c r="G2442" s="19"/>
      <c r="H2442" s="22"/>
      <c r="I2442" s="16"/>
      <c r="J2442" s="23"/>
      <c r="R2442" s="6"/>
      <c r="S2442" s="4"/>
      <c r="Y2442" s="31"/>
      <c r="AA2442" s="32"/>
      <c r="AB2442" s="32"/>
    </row>
    <row r="2443" spans="6:28" x14ac:dyDescent="0.2">
      <c r="F2443" s="25"/>
      <c r="G2443" s="19"/>
      <c r="H2443" s="22"/>
      <c r="I2443" s="16"/>
      <c r="J2443" s="23"/>
      <c r="R2443" s="6"/>
      <c r="S2443" s="4"/>
      <c r="Y2443" s="31"/>
      <c r="AA2443" s="32"/>
      <c r="AB2443" s="32"/>
    </row>
    <row r="2444" spans="6:28" x14ac:dyDescent="0.2">
      <c r="F2444" s="25"/>
      <c r="G2444" s="19"/>
      <c r="H2444" s="22"/>
      <c r="I2444" s="16"/>
      <c r="J2444" s="23"/>
      <c r="R2444" s="6"/>
      <c r="S2444" s="4"/>
      <c r="Y2444" s="31"/>
      <c r="AA2444" s="32"/>
      <c r="AB2444" s="32"/>
    </row>
    <row r="2445" spans="6:28" x14ac:dyDescent="0.2">
      <c r="F2445" s="25"/>
      <c r="G2445" s="19"/>
      <c r="H2445" s="22"/>
      <c r="I2445" s="16"/>
      <c r="J2445" s="23"/>
      <c r="R2445" s="6"/>
      <c r="S2445" s="4"/>
      <c r="Y2445" s="31"/>
      <c r="AA2445" s="32"/>
      <c r="AB2445" s="32"/>
    </row>
    <row r="2446" spans="6:28" x14ac:dyDescent="0.2">
      <c r="F2446" s="25"/>
      <c r="G2446" s="19"/>
      <c r="H2446" s="22"/>
      <c r="I2446" s="16"/>
      <c r="J2446" s="23"/>
      <c r="R2446" s="6"/>
      <c r="S2446" s="4"/>
      <c r="Y2446" s="31"/>
      <c r="AA2446" s="32"/>
      <c r="AB2446" s="32"/>
    </row>
    <row r="2447" spans="6:28" x14ac:dyDescent="0.2">
      <c r="F2447" s="25"/>
      <c r="G2447" s="19"/>
      <c r="H2447" s="22"/>
      <c r="I2447" s="16"/>
      <c r="J2447" s="23"/>
      <c r="R2447" s="6"/>
      <c r="S2447" s="4"/>
      <c r="Y2447" s="31"/>
      <c r="AA2447" s="32"/>
      <c r="AB2447" s="32"/>
    </row>
    <row r="2448" spans="6:28" x14ac:dyDescent="0.2">
      <c r="F2448" s="25"/>
      <c r="G2448" s="19"/>
      <c r="H2448" s="22"/>
      <c r="I2448" s="16"/>
      <c r="J2448" s="23"/>
      <c r="R2448" s="6"/>
      <c r="S2448" s="4"/>
      <c r="Y2448" s="31"/>
      <c r="AA2448" s="32"/>
      <c r="AB2448" s="32"/>
    </row>
    <row r="2449" spans="6:28" x14ac:dyDescent="0.2">
      <c r="F2449" s="25"/>
      <c r="G2449" s="19"/>
      <c r="H2449" s="22"/>
      <c r="I2449" s="16"/>
      <c r="J2449" s="23"/>
      <c r="R2449" s="6"/>
      <c r="S2449" s="4"/>
      <c r="Y2449" s="31"/>
      <c r="AA2449" s="32"/>
      <c r="AB2449" s="32"/>
    </row>
    <row r="2450" spans="6:28" x14ac:dyDescent="0.2">
      <c r="F2450" s="25"/>
      <c r="G2450" s="19"/>
      <c r="H2450" s="22"/>
      <c r="I2450" s="16"/>
      <c r="J2450" s="23"/>
      <c r="R2450" s="6"/>
      <c r="S2450" s="4"/>
      <c r="Y2450" s="31"/>
      <c r="AA2450" s="32"/>
      <c r="AB2450" s="32"/>
    </row>
    <row r="2451" spans="6:28" x14ac:dyDescent="0.2">
      <c r="F2451" s="25"/>
      <c r="G2451" s="19"/>
      <c r="H2451" s="22"/>
      <c r="I2451" s="16"/>
      <c r="J2451" s="23"/>
      <c r="R2451" s="6"/>
      <c r="S2451" s="4"/>
      <c r="Y2451" s="31"/>
      <c r="AA2451" s="32"/>
      <c r="AB2451" s="32"/>
    </row>
    <row r="2452" spans="6:28" x14ac:dyDescent="0.2">
      <c r="F2452" s="25"/>
      <c r="G2452" s="19"/>
      <c r="H2452" s="22"/>
      <c r="I2452" s="16"/>
      <c r="J2452" s="23"/>
      <c r="R2452" s="6"/>
      <c r="S2452" s="4"/>
      <c r="Y2452" s="31"/>
      <c r="AA2452" s="32"/>
      <c r="AB2452" s="32"/>
    </row>
    <row r="2453" spans="6:28" x14ac:dyDescent="0.2">
      <c r="F2453" s="25"/>
      <c r="G2453" s="19"/>
      <c r="H2453" s="22"/>
      <c r="I2453" s="16"/>
      <c r="J2453" s="23"/>
      <c r="R2453" s="6"/>
      <c r="S2453" s="4"/>
      <c r="Y2453" s="31"/>
      <c r="AA2453" s="32"/>
      <c r="AB2453" s="32"/>
    </row>
    <row r="2454" spans="6:28" x14ac:dyDescent="0.2">
      <c r="F2454" s="25"/>
      <c r="G2454" s="19"/>
      <c r="H2454" s="22"/>
      <c r="I2454" s="16"/>
      <c r="J2454" s="23"/>
      <c r="R2454" s="6"/>
      <c r="S2454" s="4"/>
      <c r="Y2454" s="31"/>
      <c r="AA2454" s="32"/>
      <c r="AB2454" s="32"/>
    </row>
    <row r="2455" spans="6:28" x14ac:dyDescent="0.2">
      <c r="F2455" s="25"/>
      <c r="G2455" s="19"/>
      <c r="H2455" s="22"/>
      <c r="I2455" s="16"/>
      <c r="J2455" s="23"/>
      <c r="R2455" s="6"/>
      <c r="S2455" s="4"/>
      <c r="Y2455" s="31"/>
      <c r="AA2455" s="32"/>
      <c r="AB2455" s="32"/>
    </row>
    <row r="2456" spans="6:28" x14ac:dyDescent="0.2">
      <c r="F2456" s="25"/>
      <c r="G2456" s="19"/>
      <c r="H2456" s="22"/>
      <c r="I2456" s="16"/>
      <c r="J2456" s="23"/>
      <c r="R2456" s="6"/>
      <c r="S2456" s="4"/>
      <c r="Y2456" s="31"/>
      <c r="AA2456" s="32"/>
      <c r="AB2456" s="32"/>
    </row>
    <row r="2457" spans="6:28" x14ac:dyDescent="0.2">
      <c r="F2457" s="25"/>
      <c r="G2457" s="19"/>
      <c r="H2457" s="22"/>
      <c r="I2457" s="16"/>
      <c r="J2457" s="23"/>
      <c r="R2457" s="6"/>
      <c r="S2457" s="4"/>
      <c r="Y2457" s="31"/>
      <c r="AA2457" s="32"/>
      <c r="AB2457" s="32"/>
    </row>
    <row r="2458" spans="6:28" x14ac:dyDescent="0.2">
      <c r="F2458" s="25"/>
      <c r="G2458" s="19"/>
      <c r="H2458" s="22"/>
      <c r="I2458" s="16"/>
      <c r="J2458" s="23"/>
      <c r="R2458" s="6"/>
      <c r="S2458" s="4"/>
      <c r="Y2458" s="31"/>
      <c r="AA2458" s="32"/>
      <c r="AB2458" s="32"/>
    </row>
    <row r="2459" spans="6:28" x14ac:dyDescent="0.2">
      <c r="F2459" s="25"/>
      <c r="G2459" s="19"/>
      <c r="H2459" s="22"/>
      <c r="I2459" s="16"/>
      <c r="J2459" s="23"/>
      <c r="R2459" s="6"/>
      <c r="S2459" s="4"/>
      <c r="Y2459" s="31"/>
      <c r="AA2459" s="32"/>
      <c r="AB2459" s="32"/>
    </row>
    <row r="2460" spans="6:28" x14ac:dyDescent="0.2">
      <c r="F2460" s="25"/>
      <c r="G2460" s="19"/>
      <c r="H2460" s="22"/>
      <c r="I2460" s="16"/>
      <c r="J2460" s="23"/>
      <c r="R2460" s="6"/>
      <c r="S2460" s="4"/>
      <c r="Y2460" s="31"/>
      <c r="AA2460" s="32"/>
      <c r="AB2460" s="32"/>
    </row>
    <row r="2461" spans="6:28" x14ac:dyDescent="0.2">
      <c r="F2461" s="25"/>
      <c r="G2461" s="19"/>
      <c r="H2461" s="22"/>
      <c r="I2461" s="16"/>
      <c r="J2461" s="23"/>
      <c r="R2461" s="6"/>
      <c r="S2461" s="4"/>
      <c r="Y2461" s="31"/>
      <c r="AA2461" s="32"/>
      <c r="AB2461" s="32"/>
    </row>
    <row r="2462" spans="6:28" x14ac:dyDescent="0.2">
      <c r="F2462" s="25"/>
      <c r="G2462" s="19"/>
      <c r="H2462" s="22"/>
      <c r="I2462" s="16"/>
      <c r="J2462" s="23"/>
      <c r="R2462" s="6"/>
      <c r="S2462" s="4"/>
      <c r="Y2462" s="31"/>
      <c r="AA2462" s="32"/>
      <c r="AB2462" s="32"/>
    </row>
    <row r="2463" spans="6:28" x14ac:dyDescent="0.2">
      <c r="F2463" s="25"/>
      <c r="G2463" s="19"/>
      <c r="H2463" s="22"/>
      <c r="I2463" s="16"/>
      <c r="J2463" s="23"/>
      <c r="R2463" s="6"/>
      <c r="S2463" s="4"/>
      <c r="Y2463" s="31"/>
      <c r="AA2463" s="32"/>
      <c r="AB2463" s="32"/>
    </row>
    <row r="2464" spans="6:28" x14ac:dyDescent="0.2">
      <c r="F2464" s="25"/>
      <c r="G2464" s="19"/>
      <c r="H2464" s="22"/>
      <c r="I2464" s="16"/>
      <c r="J2464" s="23"/>
      <c r="R2464" s="6"/>
      <c r="S2464" s="4"/>
      <c r="Y2464" s="31"/>
      <c r="AA2464" s="32"/>
      <c r="AB2464" s="32"/>
    </row>
    <row r="2465" spans="6:28" x14ac:dyDescent="0.2">
      <c r="F2465" s="25"/>
      <c r="G2465" s="19"/>
      <c r="H2465" s="22"/>
      <c r="I2465" s="16"/>
      <c r="J2465" s="23"/>
      <c r="R2465" s="6"/>
      <c r="S2465" s="4"/>
      <c r="Y2465" s="31"/>
      <c r="AA2465" s="32"/>
      <c r="AB2465" s="32"/>
    </row>
    <row r="2466" spans="6:28" x14ac:dyDescent="0.2">
      <c r="F2466" s="25"/>
      <c r="G2466" s="19"/>
      <c r="H2466" s="22"/>
      <c r="I2466" s="16"/>
      <c r="J2466" s="23"/>
      <c r="R2466" s="6"/>
      <c r="S2466" s="4"/>
      <c r="Y2466" s="31"/>
      <c r="AA2466" s="32"/>
      <c r="AB2466" s="32"/>
    </row>
    <row r="2467" spans="6:28" x14ac:dyDescent="0.2">
      <c r="F2467" s="25"/>
      <c r="G2467" s="19"/>
      <c r="H2467" s="22"/>
      <c r="I2467" s="16"/>
      <c r="J2467" s="23"/>
      <c r="R2467" s="6"/>
      <c r="S2467" s="4"/>
      <c r="Y2467" s="31"/>
      <c r="AA2467" s="32"/>
      <c r="AB2467" s="32"/>
    </row>
    <row r="2468" spans="6:28" x14ac:dyDescent="0.2">
      <c r="F2468" s="25"/>
      <c r="G2468" s="19"/>
      <c r="H2468" s="22"/>
      <c r="I2468" s="16"/>
      <c r="J2468" s="23"/>
      <c r="R2468" s="6"/>
      <c r="S2468" s="4"/>
      <c r="Y2468" s="31"/>
      <c r="AA2468" s="32"/>
      <c r="AB2468" s="32"/>
    </row>
    <row r="2469" spans="6:28" x14ac:dyDescent="0.2">
      <c r="F2469" s="25"/>
      <c r="G2469" s="19"/>
      <c r="H2469" s="22"/>
      <c r="I2469" s="16"/>
      <c r="J2469" s="23"/>
      <c r="R2469" s="6"/>
      <c r="S2469" s="4"/>
      <c r="Y2469" s="31"/>
      <c r="AA2469" s="32"/>
      <c r="AB2469" s="32"/>
    </row>
    <row r="2470" spans="6:28" x14ac:dyDescent="0.2">
      <c r="F2470" s="25"/>
      <c r="G2470" s="19"/>
      <c r="H2470" s="22"/>
      <c r="I2470" s="16"/>
      <c r="J2470" s="23"/>
      <c r="R2470" s="6"/>
      <c r="S2470" s="4"/>
      <c r="Y2470" s="31"/>
      <c r="AA2470" s="32"/>
      <c r="AB2470" s="32"/>
    </row>
    <row r="2471" spans="6:28" x14ac:dyDescent="0.2">
      <c r="F2471" s="25"/>
      <c r="G2471" s="19"/>
      <c r="H2471" s="22"/>
      <c r="I2471" s="16"/>
      <c r="J2471" s="23"/>
      <c r="R2471" s="6"/>
      <c r="S2471" s="4"/>
      <c r="Y2471" s="31"/>
      <c r="AA2471" s="32"/>
      <c r="AB2471" s="32"/>
    </row>
    <row r="2472" spans="6:28" x14ac:dyDescent="0.2">
      <c r="F2472" s="25"/>
      <c r="G2472" s="19"/>
      <c r="H2472" s="22"/>
      <c r="I2472" s="16"/>
      <c r="J2472" s="23"/>
      <c r="R2472" s="6"/>
      <c r="S2472" s="4"/>
      <c r="Y2472" s="31"/>
      <c r="AA2472" s="32"/>
      <c r="AB2472" s="32"/>
    </row>
    <row r="2473" spans="6:28" x14ac:dyDescent="0.2">
      <c r="F2473" s="25"/>
      <c r="G2473" s="19"/>
      <c r="H2473" s="22"/>
      <c r="I2473" s="16"/>
      <c r="J2473" s="23"/>
      <c r="R2473" s="6"/>
      <c r="S2473" s="4"/>
      <c r="Y2473" s="31"/>
      <c r="AA2473" s="32"/>
      <c r="AB2473" s="32"/>
    </row>
    <row r="2474" spans="6:28" x14ac:dyDescent="0.2">
      <c r="F2474" s="25"/>
      <c r="G2474" s="19"/>
      <c r="H2474" s="22"/>
      <c r="I2474" s="16"/>
      <c r="J2474" s="23"/>
      <c r="R2474" s="6"/>
      <c r="S2474" s="4"/>
      <c r="Y2474" s="31"/>
      <c r="AA2474" s="32"/>
      <c r="AB2474" s="32"/>
    </row>
    <row r="2475" spans="6:28" x14ac:dyDescent="0.2">
      <c r="F2475" s="25"/>
      <c r="G2475" s="19"/>
      <c r="H2475" s="22"/>
      <c r="I2475" s="16"/>
      <c r="J2475" s="23"/>
      <c r="R2475" s="6"/>
      <c r="S2475" s="4"/>
      <c r="Y2475" s="31"/>
      <c r="AA2475" s="32"/>
      <c r="AB2475" s="32"/>
    </row>
    <row r="2476" spans="6:28" x14ac:dyDescent="0.2">
      <c r="F2476" s="25"/>
      <c r="G2476" s="19"/>
      <c r="H2476" s="22"/>
      <c r="I2476" s="16"/>
      <c r="J2476" s="23"/>
      <c r="R2476" s="6"/>
      <c r="S2476" s="4"/>
      <c r="Y2476" s="31"/>
      <c r="AA2476" s="32"/>
      <c r="AB2476" s="32"/>
    </row>
    <row r="2477" spans="6:28" x14ac:dyDescent="0.2">
      <c r="F2477" s="25"/>
      <c r="G2477" s="19"/>
      <c r="H2477" s="22"/>
      <c r="I2477" s="16"/>
      <c r="J2477" s="23"/>
      <c r="R2477" s="6"/>
      <c r="S2477" s="4"/>
      <c r="Y2477" s="31"/>
      <c r="AA2477" s="32"/>
      <c r="AB2477" s="32"/>
    </row>
    <row r="2478" spans="6:28" x14ac:dyDescent="0.2">
      <c r="F2478" s="25"/>
      <c r="G2478" s="19"/>
      <c r="H2478" s="22"/>
      <c r="I2478" s="16"/>
      <c r="J2478" s="23"/>
      <c r="R2478" s="6"/>
      <c r="S2478" s="4"/>
      <c r="Y2478" s="31"/>
      <c r="AA2478" s="32"/>
      <c r="AB2478" s="32"/>
    </row>
    <row r="2479" spans="6:28" x14ac:dyDescent="0.2">
      <c r="F2479" s="25"/>
      <c r="G2479" s="19"/>
      <c r="H2479" s="22"/>
      <c r="I2479" s="16"/>
      <c r="J2479" s="23"/>
      <c r="R2479" s="6"/>
      <c r="S2479" s="4"/>
      <c r="Y2479" s="31"/>
      <c r="AA2479" s="32"/>
      <c r="AB2479" s="32"/>
    </row>
    <row r="2480" spans="6:28" x14ac:dyDescent="0.2">
      <c r="F2480" s="25"/>
      <c r="G2480" s="19"/>
      <c r="H2480" s="22"/>
      <c r="I2480" s="16"/>
      <c r="J2480" s="23"/>
      <c r="R2480" s="6"/>
      <c r="S2480" s="4"/>
      <c r="Y2480" s="31"/>
      <c r="AA2480" s="32"/>
      <c r="AB2480" s="32"/>
    </row>
    <row r="2481" spans="6:28" x14ac:dyDescent="0.2">
      <c r="F2481" s="25"/>
      <c r="G2481" s="19"/>
      <c r="H2481" s="22"/>
      <c r="I2481" s="16"/>
      <c r="J2481" s="23"/>
      <c r="R2481" s="6"/>
      <c r="S2481" s="4"/>
      <c r="Y2481" s="31"/>
      <c r="AA2481" s="32"/>
      <c r="AB2481" s="32"/>
    </row>
    <row r="2482" spans="6:28" x14ac:dyDescent="0.2">
      <c r="F2482" s="25"/>
      <c r="G2482" s="19"/>
      <c r="H2482" s="22"/>
      <c r="I2482" s="16"/>
      <c r="J2482" s="23"/>
      <c r="R2482" s="6"/>
      <c r="S2482" s="4"/>
      <c r="Y2482" s="31"/>
      <c r="AA2482" s="32"/>
      <c r="AB2482" s="32"/>
    </row>
    <row r="2483" spans="6:28" x14ac:dyDescent="0.2">
      <c r="F2483" s="25"/>
      <c r="G2483" s="19"/>
      <c r="H2483" s="22"/>
      <c r="I2483" s="16"/>
      <c r="J2483" s="23"/>
      <c r="R2483" s="6"/>
      <c r="S2483" s="4"/>
      <c r="Y2483" s="31"/>
      <c r="AA2483" s="32"/>
      <c r="AB2483" s="32"/>
    </row>
    <row r="2484" spans="6:28" x14ac:dyDescent="0.2">
      <c r="F2484" s="25"/>
      <c r="G2484" s="19"/>
      <c r="H2484" s="22"/>
      <c r="I2484" s="16"/>
      <c r="J2484" s="23"/>
      <c r="R2484" s="6"/>
      <c r="S2484" s="4"/>
      <c r="Y2484" s="31"/>
      <c r="AA2484" s="32"/>
      <c r="AB2484" s="32"/>
    </row>
    <row r="2485" spans="6:28" x14ac:dyDescent="0.2">
      <c r="F2485" s="25"/>
      <c r="G2485" s="19"/>
      <c r="H2485" s="22"/>
      <c r="I2485" s="16"/>
      <c r="J2485" s="23"/>
      <c r="R2485" s="6"/>
      <c r="S2485" s="4"/>
      <c r="Y2485" s="31"/>
      <c r="AA2485" s="32"/>
      <c r="AB2485" s="32"/>
    </row>
    <row r="2486" spans="6:28" x14ac:dyDescent="0.2">
      <c r="F2486" s="25"/>
      <c r="G2486" s="19"/>
      <c r="H2486" s="22"/>
      <c r="I2486" s="16"/>
      <c r="J2486" s="23"/>
      <c r="R2486" s="6"/>
      <c r="S2486" s="4"/>
      <c r="Y2486" s="31"/>
      <c r="AA2486" s="32"/>
      <c r="AB2486" s="32"/>
    </row>
    <row r="2487" spans="6:28" x14ac:dyDescent="0.2">
      <c r="F2487" s="25"/>
      <c r="G2487" s="19"/>
      <c r="H2487" s="22"/>
      <c r="I2487" s="16"/>
      <c r="J2487" s="23"/>
      <c r="R2487" s="6"/>
      <c r="S2487" s="4"/>
      <c r="Y2487" s="31"/>
      <c r="AA2487" s="32"/>
      <c r="AB2487" s="32"/>
    </row>
    <row r="2488" spans="6:28" x14ac:dyDescent="0.2">
      <c r="F2488" s="25"/>
      <c r="G2488" s="19"/>
      <c r="H2488" s="22"/>
      <c r="I2488" s="16"/>
      <c r="J2488" s="23"/>
      <c r="R2488" s="6"/>
      <c r="S2488" s="4"/>
      <c r="Y2488" s="31"/>
      <c r="AA2488" s="32"/>
      <c r="AB2488" s="32"/>
    </row>
    <row r="2489" spans="6:28" x14ac:dyDescent="0.2">
      <c r="F2489" s="25"/>
      <c r="G2489" s="19"/>
      <c r="H2489" s="22"/>
      <c r="I2489" s="16"/>
      <c r="J2489" s="23"/>
      <c r="R2489" s="6"/>
      <c r="S2489" s="4"/>
      <c r="Y2489" s="31"/>
      <c r="AA2489" s="32"/>
      <c r="AB2489" s="32"/>
    </row>
    <row r="2490" spans="6:28" x14ac:dyDescent="0.2">
      <c r="F2490" s="25"/>
      <c r="G2490" s="19"/>
      <c r="H2490" s="22"/>
      <c r="I2490" s="16"/>
      <c r="J2490" s="23"/>
      <c r="R2490" s="6"/>
      <c r="S2490" s="4"/>
      <c r="Y2490" s="31"/>
      <c r="AA2490" s="32"/>
      <c r="AB2490" s="32"/>
    </row>
    <row r="2491" spans="6:28" x14ac:dyDescent="0.2">
      <c r="F2491" s="25"/>
      <c r="G2491" s="19"/>
      <c r="H2491" s="22"/>
      <c r="I2491" s="16"/>
      <c r="J2491" s="23"/>
      <c r="R2491" s="6"/>
      <c r="S2491" s="4"/>
      <c r="Y2491" s="31"/>
      <c r="AA2491" s="32"/>
      <c r="AB2491" s="32"/>
    </row>
    <row r="2492" spans="6:28" x14ac:dyDescent="0.2">
      <c r="F2492" s="25"/>
      <c r="G2492" s="19"/>
      <c r="H2492" s="22"/>
      <c r="I2492" s="16"/>
      <c r="J2492" s="23"/>
      <c r="R2492" s="6"/>
      <c r="S2492" s="4"/>
      <c r="Y2492" s="31"/>
      <c r="AA2492" s="32"/>
      <c r="AB2492" s="32"/>
    </row>
    <row r="2493" spans="6:28" x14ac:dyDescent="0.2">
      <c r="F2493" s="25"/>
      <c r="G2493" s="19"/>
      <c r="H2493" s="22"/>
      <c r="I2493" s="16"/>
      <c r="J2493" s="23"/>
      <c r="R2493" s="6"/>
      <c r="S2493" s="4"/>
      <c r="Y2493" s="31"/>
      <c r="AA2493" s="32"/>
      <c r="AB2493" s="32"/>
    </row>
    <row r="2494" spans="6:28" x14ac:dyDescent="0.2">
      <c r="F2494" s="25"/>
      <c r="G2494" s="19"/>
      <c r="H2494" s="22"/>
      <c r="I2494" s="16"/>
      <c r="J2494" s="23"/>
      <c r="R2494" s="6"/>
      <c r="S2494" s="4"/>
      <c r="Y2494" s="31"/>
      <c r="AA2494" s="32"/>
      <c r="AB2494" s="32"/>
    </row>
    <row r="2495" spans="6:28" x14ac:dyDescent="0.2">
      <c r="F2495" s="25"/>
      <c r="G2495" s="19"/>
      <c r="H2495" s="22"/>
      <c r="I2495" s="16"/>
      <c r="J2495" s="23"/>
      <c r="R2495" s="6"/>
      <c r="S2495" s="4"/>
      <c r="Y2495" s="31"/>
      <c r="AA2495" s="32"/>
      <c r="AB2495" s="32"/>
    </row>
    <row r="2496" spans="6:28" x14ac:dyDescent="0.2">
      <c r="F2496" s="25"/>
      <c r="G2496" s="19"/>
      <c r="H2496" s="22"/>
      <c r="I2496" s="16"/>
      <c r="J2496" s="23"/>
      <c r="R2496" s="6"/>
      <c r="S2496" s="4"/>
      <c r="Y2496" s="31"/>
      <c r="AA2496" s="32"/>
      <c r="AB2496" s="32"/>
    </row>
    <row r="2497" spans="6:28" x14ac:dyDescent="0.2">
      <c r="F2497" s="25"/>
      <c r="G2497" s="19"/>
      <c r="H2497" s="22"/>
      <c r="I2497" s="16"/>
      <c r="J2497" s="23"/>
      <c r="R2497" s="6"/>
      <c r="S2497" s="4"/>
      <c r="Y2497" s="31"/>
      <c r="AA2497" s="32"/>
      <c r="AB2497" s="32"/>
    </row>
    <row r="2498" spans="6:28" x14ac:dyDescent="0.2">
      <c r="F2498" s="25"/>
      <c r="G2498" s="19"/>
      <c r="H2498" s="22"/>
      <c r="I2498" s="16"/>
      <c r="J2498" s="23"/>
      <c r="R2498" s="6"/>
      <c r="S2498" s="4"/>
      <c r="Y2498" s="31"/>
      <c r="AA2498" s="32"/>
      <c r="AB2498" s="32"/>
    </row>
    <row r="2499" spans="6:28" x14ac:dyDescent="0.2">
      <c r="F2499" s="25"/>
      <c r="G2499" s="19"/>
      <c r="H2499" s="22"/>
      <c r="I2499" s="16"/>
      <c r="J2499" s="23"/>
      <c r="R2499" s="6"/>
      <c r="S2499" s="4"/>
      <c r="Y2499" s="31"/>
      <c r="AA2499" s="32"/>
      <c r="AB2499" s="32"/>
    </row>
    <row r="2500" spans="6:28" x14ac:dyDescent="0.2">
      <c r="F2500" s="25"/>
      <c r="G2500" s="19"/>
      <c r="H2500" s="22"/>
      <c r="I2500" s="16"/>
      <c r="J2500" s="23"/>
      <c r="R2500" s="6"/>
      <c r="S2500" s="4"/>
      <c r="Y2500" s="31"/>
      <c r="AA2500" s="32"/>
      <c r="AB2500" s="32"/>
    </row>
    <row r="2501" spans="6:28" x14ac:dyDescent="0.2">
      <c r="F2501" s="25"/>
      <c r="G2501" s="19"/>
      <c r="H2501" s="22"/>
      <c r="I2501" s="16"/>
      <c r="J2501" s="23"/>
      <c r="R2501" s="6"/>
      <c r="S2501" s="4"/>
      <c r="Y2501" s="31"/>
      <c r="AA2501" s="32"/>
      <c r="AB2501" s="32"/>
    </row>
    <row r="2502" spans="6:28" x14ac:dyDescent="0.2">
      <c r="F2502" s="25"/>
      <c r="G2502" s="19"/>
      <c r="H2502" s="22"/>
      <c r="I2502" s="16"/>
      <c r="J2502" s="23"/>
      <c r="R2502" s="6"/>
      <c r="S2502" s="4"/>
      <c r="Y2502" s="31"/>
      <c r="AA2502" s="32"/>
      <c r="AB2502" s="32"/>
    </row>
    <row r="2503" spans="6:28" x14ac:dyDescent="0.2">
      <c r="F2503" s="25"/>
      <c r="G2503" s="19"/>
      <c r="H2503" s="22"/>
      <c r="I2503" s="16"/>
      <c r="J2503" s="23"/>
      <c r="R2503" s="6"/>
      <c r="S2503" s="4"/>
      <c r="Y2503" s="31"/>
      <c r="AA2503" s="32"/>
      <c r="AB2503" s="32"/>
    </row>
    <row r="2504" spans="6:28" x14ac:dyDescent="0.2">
      <c r="F2504" s="25"/>
      <c r="G2504" s="19"/>
      <c r="H2504" s="22"/>
      <c r="I2504" s="16"/>
      <c r="J2504" s="23"/>
      <c r="R2504" s="6"/>
      <c r="S2504" s="4"/>
      <c r="Y2504" s="31"/>
      <c r="AA2504" s="32"/>
      <c r="AB2504" s="32"/>
    </row>
    <row r="2505" spans="6:28" x14ac:dyDescent="0.2">
      <c r="F2505" s="25"/>
      <c r="G2505" s="19"/>
      <c r="H2505" s="22"/>
      <c r="I2505" s="16"/>
      <c r="J2505" s="23"/>
      <c r="R2505" s="6"/>
      <c r="S2505" s="4"/>
      <c r="Y2505" s="31"/>
      <c r="AA2505" s="32"/>
      <c r="AB2505" s="32"/>
    </row>
    <row r="2506" spans="6:28" x14ac:dyDescent="0.2">
      <c r="F2506" s="25"/>
      <c r="G2506" s="19"/>
      <c r="H2506" s="22"/>
      <c r="I2506" s="16"/>
      <c r="J2506" s="23"/>
      <c r="R2506" s="6"/>
      <c r="S2506" s="4"/>
      <c r="Y2506" s="31"/>
      <c r="AA2506" s="32"/>
      <c r="AB2506" s="32"/>
    </row>
    <row r="2507" spans="6:28" x14ac:dyDescent="0.2">
      <c r="F2507" s="25"/>
      <c r="G2507" s="19"/>
      <c r="H2507" s="22"/>
      <c r="I2507" s="16"/>
      <c r="J2507" s="23"/>
      <c r="R2507" s="6"/>
      <c r="S2507" s="4"/>
      <c r="Y2507" s="31"/>
      <c r="AA2507" s="32"/>
      <c r="AB2507" s="32"/>
    </row>
    <row r="2508" spans="6:28" x14ac:dyDescent="0.2">
      <c r="F2508" s="25"/>
      <c r="G2508" s="19"/>
      <c r="H2508" s="22"/>
      <c r="I2508" s="16"/>
      <c r="J2508" s="23"/>
      <c r="R2508" s="6"/>
      <c r="S2508" s="4"/>
      <c r="Y2508" s="31"/>
      <c r="AA2508" s="32"/>
      <c r="AB2508" s="32"/>
    </row>
    <row r="2509" spans="6:28" x14ac:dyDescent="0.2">
      <c r="F2509" s="25"/>
      <c r="G2509" s="19"/>
      <c r="H2509" s="22"/>
      <c r="I2509" s="16"/>
      <c r="J2509" s="23"/>
      <c r="R2509" s="6"/>
      <c r="S2509" s="4"/>
      <c r="Y2509" s="31"/>
      <c r="AA2509" s="32"/>
      <c r="AB2509" s="32"/>
    </row>
    <row r="2510" spans="6:28" x14ac:dyDescent="0.2">
      <c r="F2510" s="25"/>
      <c r="G2510" s="19"/>
      <c r="H2510" s="22"/>
      <c r="I2510" s="16"/>
      <c r="J2510" s="23"/>
      <c r="R2510" s="6"/>
      <c r="S2510" s="4"/>
      <c r="Y2510" s="31"/>
      <c r="AA2510" s="32"/>
      <c r="AB2510" s="32"/>
    </row>
    <row r="2511" spans="6:28" x14ac:dyDescent="0.2">
      <c r="F2511" s="25"/>
      <c r="G2511" s="19"/>
      <c r="H2511" s="22"/>
      <c r="I2511" s="16"/>
      <c r="J2511" s="23"/>
      <c r="R2511" s="6"/>
      <c r="S2511" s="4"/>
      <c r="Y2511" s="31"/>
      <c r="AA2511" s="32"/>
      <c r="AB2511" s="32"/>
    </row>
    <row r="2512" spans="6:28" x14ac:dyDescent="0.2">
      <c r="F2512" s="25"/>
      <c r="G2512" s="19"/>
      <c r="H2512" s="22"/>
      <c r="I2512" s="16"/>
      <c r="J2512" s="23"/>
      <c r="R2512" s="6"/>
      <c r="S2512" s="4"/>
      <c r="Y2512" s="31"/>
      <c r="AA2512" s="32"/>
      <c r="AB2512" s="32"/>
    </row>
    <row r="2513" spans="6:28" x14ac:dyDescent="0.2">
      <c r="F2513" s="25"/>
      <c r="G2513" s="19"/>
      <c r="H2513" s="22"/>
      <c r="I2513" s="16"/>
      <c r="J2513" s="23"/>
      <c r="R2513" s="6"/>
      <c r="S2513" s="4"/>
      <c r="Y2513" s="31"/>
      <c r="AA2513" s="32"/>
      <c r="AB2513" s="32"/>
    </row>
    <row r="2514" spans="6:28" x14ac:dyDescent="0.2">
      <c r="F2514" s="25"/>
      <c r="G2514" s="19"/>
      <c r="H2514" s="22"/>
      <c r="I2514" s="16"/>
      <c r="J2514" s="23"/>
      <c r="R2514" s="6"/>
      <c r="S2514" s="4"/>
      <c r="Y2514" s="31"/>
      <c r="AA2514" s="32"/>
      <c r="AB2514" s="32"/>
    </row>
    <row r="2515" spans="6:28" x14ac:dyDescent="0.2">
      <c r="F2515" s="25"/>
      <c r="G2515" s="19"/>
      <c r="H2515" s="22"/>
      <c r="I2515" s="16"/>
      <c r="J2515" s="23"/>
      <c r="R2515" s="6"/>
      <c r="S2515" s="4"/>
      <c r="Y2515" s="31"/>
      <c r="AA2515" s="32"/>
      <c r="AB2515" s="32"/>
    </row>
    <row r="2516" spans="6:28" x14ac:dyDescent="0.2">
      <c r="F2516" s="25"/>
      <c r="G2516" s="19"/>
      <c r="H2516" s="22"/>
      <c r="I2516" s="16"/>
      <c r="J2516" s="23"/>
      <c r="R2516" s="6"/>
      <c r="S2516" s="4"/>
      <c r="Y2516" s="31"/>
      <c r="AA2516" s="32"/>
      <c r="AB2516" s="32"/>
    </row>
    <row r="2517" spans="6:28" x14ac:dyDescent="0.2">
      <c r="F2517" s="25"/>
      <c r="G2517" s="19"/>
      <c r="H2517" s="22"/>
      <c r="I2517" s="16"/>
      <c r="J2517" s="23"/>
      <c r="R2517" s="6"/>
      <c r="S2517" s="4"/>
      <c r="Y2517" s="31"/>
      <c r="AA2517" s="32"/>
      <c r="AB2517" s="32"/>
    </row>
    <row r="2518" spans="6:28" x14ac:dyDescent="0.2">
      <c r="F2518" s="25"/>
      <c r="G2518" s="19"/>
      <c r="H2518" s="22"/>
      <c r="I2518" s="16"/>
      <c r="J2518" s="23"/>
      <c r="R2518" s="6"/>
      <c r="S2518" s="4"/>
      <c r="Y2518" s="31"/>
      <c r="AA2518" s="32"/>
      <c r="AB2518" s="32"/>
    </row>
    <row r="2519" spans="6:28" x14ac:dyDescent="0.2">
      <c r="F2519" s="25"/>
      <c r="G2519" s="19"/>
      <c r="H2519" s="22"/>
      <c r="I2519" s="16"/>
      <c r="J2519" s="23"/>
      <c r="R2519" s="6"/>
      <c r="S2519" s="4"/>
      <c r="Y2519" s="31"/>
      <c r="AA2519" s="32"/>
      <c r="AB2519" s="32"/>
    </row>
    <row r="2520" spans="6:28" x14ac:dyDescent="0.2">
      <c r="F2520" s="25"/>
      <c r="G2520" s="19"/>
      <c r="H2520" s="22"/>
      <c r="I2520" s="16"/>
      <c r="J2520" s="23"/>
      <c r="R2520" s="6"/>
      <c r="S2520" s="4"/>
      <c r="Y2520" s="31"/>
      <c r="AA2520" s="32"/>
      <c r="AB2520" s="32"/>
    </row>
    <row r="2521" spans="6:28" x14ac:dyDescent="0.2">
      <c r="F2521" s="25"/>
      <c r="G2521" s="19"/>
      <c r="H2521" s="22"/>
      <c r="I2521" s="16"/>
      <c r="J2521" s="23"/>
      <c r="R2521" s="6"/>
      <c r="S2521" s="4"/>
      <c r="Y2521" s="31"/>
      <c r="AA2521" s="32"/>
      <c r="AB2521" s="32"/>
    </row>
    <row r="2522" spans="6:28" x14ac:dyDescent="0.2">
      <c r="F2522" s="25"/>
      <c r="G2522" s="19"/>
      <c r="H2522" s="22"/>
      <c r="I2522" s="16"/>
      <c r="J2522" s="23"/>
      <c r="R2522" s="6"/>
      <c r="S2522" s="4"/>
      <c r="Y2522" s="31"/>
      <c r="AA2522" s="32"/>
      <c r="AB2522" s="32"/>
    </row>
    <row r="2523" spans="6:28" x14ac:dyDescent="0.2">
      <c r="F2523" s="25"/>
      <c r="G2523" s="19"/>
      <c r="H2523" s="22"/>
      <c r="I2523" s="16"/>
      <c r="J2523" s="23"/>
      <c r="R2523" s="6"/>
      <c r="S2523" s="4"/>
      <c r="Y2523" s="31"/>
      <c r="AA2523" s="32"/>
      <c r="AB2523" s="32"/>
    </row>
    <row r="2524" spans="6:28" x14ac:dyDescent="0.2">
      <c r="F2524" s="25"/>
      <c r="G2524" s="19"/>
      <c r="H2524" s="22"/>
      <c r="I2524" s="16"/>
      <c r="J2524" s="23"/>
      <c r="R2524" s="6"/>
      <c r="S2524" s="4"/>
      <c r="Y2524" s="31"/>
      <c r="AA2524" s="32"/>
      <c r="AB2524" s="32"/>
    </row>
    <row r="2525" spans="6:28" x14ac:dyDescent="0.2">
      <c r="F2525" s="25"/>
      <c r="G2525" s="19"/>
      <c r="H2525" s="22"/>
      <c r="I2525" s="16"/>
      <c r="J2525" s="23"/>
      <c r="R2525" s="6"/>
      <c r="S2525" s="4"/>
      <c r="Y2525" s="31"/>
      <c r="AA2525" s="32"/>
      <c r="AB2525" s="32"/>
    </row>
    <row r="2526" spans="6:28" x14ac:dyDescent="0.2">
      <c r="F2526" s="25"/>
      <c r="G2526" s="19"/>
      <c r="H2526" s="22"/>
      <c r="I2526" s="16"/>
      <c r="J2526" s="23"/>
      <c r="R2526" s="6"/>
      <c r="S2526" s="4"/>
      <c r="Y2526" s="31"/>
      <c r="AA2526" s="32"/>
      <c r="AB2526" s="32"/>
    </row>
    <row r="2527" spans="6:28" x14ac:dyDescent="0.2">
      <c r="F2527" s="25"/>
      <c r="G2527" s="19"/>
      <c r="H2527" s="22"/>
      <c r="I2527" s="16"/>
      <c r="J2527" s="23"/>
      <c r="R2527" s="6"/>
      <c r="S2527" s="4"/>
      <c r="Y2527" s="31"/>
      <c r="AA2527" s="32"/>
      <c r="AB2527" s="32"/>
    </row>
    <row r="2528" spans="6:28" x14ac:dyDescent="0.2">
      <c r="F2528" s="25"/>
      <c r="G2528" s="19"/>
      <c r="H2528" s="22"/>
      <c r="I2528" s="16"/>
      <c r="J2528" s="23"/>
      <c r="R2528" s="6"/>
      <c r="S2528" s="4"/>
      <c r="Y2528" s="31"/>
      <c r="AA2528" s="32"/>
      <c r="AB2528" s="32"/>
    </row>
    <row r="2529" spans="6:28" x14ac:dyDescent="0.2">
      <c r="F2529" s="25"/>
      <c r="G2529" s="19"/>
      <c r="H2529" s="22"/>
      <c r="I2529" s="16"/>
      <c r="J2529" s="23"/>
      <c r="R2529" s="6"/>
      <c r="S2529" s="4"/>
      <c r="Y2529" s="31"/>
      <c r="AA2529" s="32"/>
      <c r="AB2529" s="32"/>
    </row>
    <row r="2530" spans="6:28" x14ac:dyDescent="0.2">
      <c r="F2530" s="25"/>
      <c r="G2530" s="19"/>
      <c r="H2530" s="22"/>
      <c r="I2530" s="16"/>
      <c r="J2530" s="23"/>
      <c r="R2530" s="6"/>
      <c r="S2530" s="4"/>
      <c r="Y2530" s="31"/>
      <c r="AA2530" s="32"/>
      <c r="AB2530" s="32"/>
    </row>
    <row r="2531" spans="6:28" x14ac:dyDescent="0.2">
      <c r="F2531" s="25"/>
      <c r="G2531" s="19"/>
      <c r="H2531" s="22"/>
      <c r="I2531" s="16"/>
      <c r="J2531" s="23"/>
      <c r="R2531" s="6"/>
      <c r="S2531" s="4"/>
      <c r="Y2531" s="31"/>
      <c r="AA2531" s="32"/>
      <c r="AB2531" s="32"/>
    </row>
    <row r="2532" spans="6:28" x14ac:dyDescent="0.2">
      <c r="F2532" s="25"/>
      <c r="G2532" s="19"/>
      <c r="H2532" s="22"/>
      <c r="I2532" s="16"/>
      <c r="J2532" s="23"/>
      <c r="R2532" s="6"/>
      <c r="S2532" s="4"/>
      <c r="Y2532" s="31"/>
      <c r="AA2532" s="32"/>
      <c r="AB2532" s="32"/>
    </row>
    <row r="2533" spans="6:28" x14ac:dyDescent="0.2">
      <c r="F2533" s="25"/>
      <c r="G2533" s="19"/>
      <c r="H2533" s="22"/>
      <c r="I2533" s="16"/>
      <c r="J2533" s="23"/>
      <c r="R2533" s="6"/>
      <c r="S2533" s="4"/>
      <c r="Y2533" s="31"/>
      <c r="AA2533" s="32"/>
      <c r="AB2533" s="32"/>
    </row>
    <row r="2534" spans="6:28" x14ac:dyDescent="0.2">
      <c r="F2534" s="25"/>
      <c r="G2534" s="19"/>
      <c r="H2534" s="22"/>
      <c r="I2534" s="16"/>
      <c r="J2534" s="23"/>
      <c r="R2534" s="6"/>
      <c r="S2534" s="4"/>
      <c r="Y2534" s="31"/>
      <c r="AA2534" s="32"/>
      <c r="AB2534" s="32"/>
    </row>
    <row r="2535" spans="6:28" x14ac:dyDescent="0.2">
      <c r="F2535" s="25"/>
      <c r="G2535" s="19"/>
      <c r="H2535" s="22"/>
      <c r="I2535" s="16"/>
      <c r="J2535" s="23"/>
      <c r="R2535" s="6"/>
      <c r="S2535" s="4"/>
      <c r="Y2535" s="31"/>
      <c r="AA2535" s="32"/>
      <c r="AB2535" s="32"/>
    </row>
    <row r="2536" spans="6:28" x14ac:dyDescent="0.2">
      <c r="F2536" s="25"/>
      <c r="G2536" s="19"/>
      <c r="H2536" s="22"/>
      <c r="I2536" s="16"/>
      <c r="J2536" s="23"/>
      <c r="R2536" s="6"/>
      <c r="S2536" s="4"/>
      <c r="Y2536" s="31"/>
      <c r="AA2536" s="32"/>
      <c r="AB2536" s="32"/>
    </row>
    <row r="2537" spans="6:28" x14ac:dyDescent="0.2">
      <c r="F2537" s="25"/>
      <c r="G2537" s="19"/>
      <c r="H2537" s="22"/>
      <c r="I2537" s="16"/>
      <c r="J2537" s="23"/>
      <c r="R2537" s="6"/>
      <c r="S2537" s="4"/>
      <c r="Y2537" s="31"/>
      <c r="AA2537" s="32"/>
      <c r="AB2537" s="32"/>
    </row>
    <row r="2538" spans="6:28" x14ac:dyDescent="0.2">
      <c r="F2538" s="25"/>
      <c r="G2538" s="19"/>
      <c r="H2538" s="22"/>
      <c r="I2538" s="16"/>
      <c r="J2538" s="23"/>
      <c r="R2538" s="6"/>
      <c r="S2538" s="4"/>
      <c r="Y2538" s="31"/>
      <c r="AA2538" s="32"/>
      <c r="AB2538" s="32"/>
    </row>
    <row r="2539" spans="6:28" x14ac:dyDescent="0.2">
      <c r="F2539" s="25"/>
      <c r="G2539" s="19"/>
      <c r="H2539" s="22"/>
      <c r="I2539" s="16"/>
      <c r="J2539" s="23"/>
      <c r="R2539" s="6"/>
      <c r="S2539" s="4"/>
      <c r="Y2539" s="31"/>
      <c r="AA2539" s="32"/>
      <c r="AB2539" s="32"/>
    </row>
    <row r="2540" spans="6:28" x14ac:dyDescent="0.2">
      <c r="F2540" s="25"/>
      <c r="G2540" s="19"/>
      <c r="H2540" s="22"/>
      <c r="I2540" s="16"/>
      <c r="J2540" s="23"/>
      <c r="R2540" s="6"/>
      <c r="S2540" s="4"/>
      <c r="Y2540" s="31"/>
      <c r="AA2540" s="32"/>
      <c r="AB2540" s="32"/>
    </row>
    <row r="2541" spans="6:28" x14ac:dyDescent="0.2">
      <c r="F2541" s="25"/>
      <c r="G2541" s="19"/>
      <c r="H2541" s="22"/>
      <c r="I2541" s="16"/>
      <c r="J2541" s="23"/>
      <c r="R2541" s="6"/>
      <c r="S2541" s="4"/>
      <c r="Y2541" s="31"/>
      <c r="AA2541" s="32"/>
      <c r="AB2541" s="32"/>
    </row>
    <row r="2542" spans="6:28" x14ac:dyDescent="0.2">
      <c r="F2542" s="25"/>
      <c r="G2542" s="19"/>
      <c r="H2542" s="22"/>
      <c r="I2542" s="16"/>
      <c r="J2542" s="23"/>
      <c r="R2542" s="6"/>
      <c r="S2542" s="4"/>
      <c r="Y2542" s="31"/>
      <c r="AA2542" s="32"/>
      <c r="AB2542" s="32"/>
    </row>
    <row r="2543" spans="6:28" x14ac:dyDescent="0.2">
      <c r="F2543" s="25"/>
      <c r="G2543" s="19"/>
      <c r="H2543" s="22"/>
      <c r="I2543" s="16"/>
      <c r="J2543" s="23"/>
      <c r="R2543" s="6"/>
      <c r="S2543" s="4"/>
      <c r="Y2543" s="31"/>
      <c r="AA2543" s="32"/>
      <c r="AB2543" s="32"/>
    </row>
    <row r="2544" spans="6:28" x14ac:dyDescent="0.2">
      <c r="F2544" s="25"/>
      <c r="G2544" s="19"/>
      <c r="H2544" s="22"/>
      <c r="I2544" s="16"/>
      <c r="J2544" s="23"/>
      <c r="R2544" s="6"/>
      <c r="S2544" s="4"/>
      <c r="Y2544" s="31"/>
      <c r="AA2544" s="32"/>
      <c r="AB2544" s="32"/>
    </row>
    <row r="2545" spans="6:28" x14ac:dyDescent="0.2">
      <c r="F2545" s="25"/>
      <c r="G2545" s="19"/>
      <c r="H2545" s="22"/>
      <c r="I2545" s="16"/>
      <c r="J2545" s="23"/>
      <c r="R2545" s="6"/>
      <c r="S2545" s="4"/>
      <c r="Y2545" s="31"/>
      <c r="AA2545" s="32"/>
      <c r="AB2545" s="32"/>
    </row>
    <row r="2546" spans="6:28" x14ac:dyDescent="0.2">
      <c r="F2546" s="25"/>
      <c r="G2546" s="19"/>
      <c r="H2546" s="22"/>
      <c r="I2546" s="16"/>
      <c r="J2546" s="23"/>
      <c r="R2546" s="6"/>
      <c r="S2546" s="4"/>
      <c r="Y2546" s="31"/>
      <c r="AA2546" s="32"/>
      <c r="AB2546" s="32"/>
    </row>
    <row r="2547" spans="6:28" x14ac:dyDescent="0.2">
      <c r="F2547" s="25"/>
      <c r="G2547" s="19"/>
      <c r="H2547" s="22"/>
      <c r="I2547" s="16"/>
      <c r="J2547" s="23"/>
      <c r="R2547" s="6"/>
      <c r="S2547" s="4"/>
      <c r="Y2547" s="31"/>
      <c r="AA2547" s="32"/>
      <c r="AB2547" s="32"/>
    </row>
    <row r="2548" spans="6:28" x14ac:dyDescent="0.2">
      <c r="F2548" s="25"/>
      <c r="G2548" s="19"/>
      <c r="H2548" s="22"/>
      <c r="I2548" s="16"/>
      <c r="J2548" s="23"/>
      <c r="R2548" s="6"/>
      <c r="S2548" s="4"/>
      <c r="Y2548" s="31"/>
      <c r="AA2548" s="32"/>
      <c r="AB2548" s="32"/>
    </row>
    <row r="2549" spans="6:28" x14ac:dyDescent="0.2">
      <c r="F2549" s="25"/>
      <c r="G2549" s="19"/>
      <c r="H2549" s="22"/>
      <c r="I2549" s="16"/>
      <c r="J2549" s="23"/>
      <c r="R2549" s="6"/>
      <c r="S2549" s="4"/>
      <c r="Y2549" s="31"/>
      <c r="AA2549" s="32"/>
      <c r="AB2549" s="32"/>
    </row>
    <row r="2550" spans="6:28" x14ac:dyDescent="0.2">
      <c r="F2550" s="25"/>
      <c r="G2550" s="19"/>
      <c r="H2550" s="22"/>
      <c r="I2550" s="16"/>
      <c r="J2550" s="23"/>
      <c r="R2550" s="6"/>
      <c r="S2550" s="4"/>
      <c r="Y2550" s="31"/>
      <c r="AA2550" s="32"/>
      <c r="AB2550" s="32"/>
    </row>
    <row r="2551" spans="6:28" x14ac:dyDescent="0.2">
      <c r="F2551" s="25"/>
      <c r="G2551" s="19"/>
      <c r="H2551" s="22"/>
      <c r="I2551" s="16"/>
      <c r="J2551" s="23"/>
      <c r="R2551" s="6"/>
      <c r="S2551" s="4"/>
      <c r="Y2551" s="31"/>
      <c r="AA2551" s="32"/>
      <c r="AB2551" s="32"/>
    </row>
    <row r="2552" spans="6:28" x14ac:dyDescent="0.2">
      <c r="F2552" s="25"/>
      <c r="G2552" s="19"/>
      <c r="H2552" s="22"/>
      <c r="I2552" s="16"/>
      <c r="J2552" s="23"/>
      <c r="R2552" s="6"/>
      <c r="S2552" s="4"/>
      <c r="Y2552" s="31"/>
      <c r="AA2552" s="32"/>
      <c r="AB2552" s="32"/>
    </row>
    <row r="2553" spans="6:28" x14ac:dyDescent="0.2">
      <c r="F2553" s="25"/>
      <c r="G2553" s="19"/>
      <c r="H2553" s="22"/>
      <c r="I2553" s="16"/>
      <c r="J2553" s="23"/>
      <c r="R2553" s="6"/>
      <c r="S2553" s="4"/>
      <c r="Y2553" s="31"/>
      <c r="AA2553" s="32"/>
      <c r="AB2553" s="32"/>
    </row>
    <row r="2554" spans="6:28" x14ac:dyDescent="0.2">
      <c r="F2554" s="25"/>
      <c r="G2554" s="19"/>
      <c r="H2554" s="22"/>
      <c r="I2554" s="16"/>
      <c r="J2554" s="23"/>
      <c r="R2554" s="6"/>
      <c r="S2554" s="4"/>
      <c r="Y2554" s="31"/>
      <c r="AA2554" s="32"/>
      <c r="AB2554" s="32"/>
    </row>
    <row r="2555" spans="6:28" x14ac:dyDescent="0.2">
      <c r="F2555" s="25"/>
      <c r="G2555" s="19"/>
      <c r="H2555" s="22"/>
      <c r="I2555" s="16"/>
      <c r="J2555" s="23"/>
      <c r="R2555" s="6"/>
      <c r="S2555" s="4"/>
      <c r="Y2555" s="31"/>
      <c r="AA2555" s="32"/>
      <c r="AB2555" s="32"/>
    </row>
    <row r="2556" spans="6:28" x14ac:dyDescent="0.2">
      <c r="F2556" s="25"/>
      <c r="G2556" s="19"/>
      <c r="H2556" s="22"/>
      <c r="I2556" s="16"/>
      <c r="J2556" s="23"/>
      <c r="R2556" s="6"/>
      <c r="S2556" s="4"/>
      <c r="Y2556" s="31"/>
      <c r="AA2556" s="32"/>
      <c r="AB2556" s="32"/>
    </row>
    <row r="2557" spans="6:28" x14ac:dyDescent="0.2">
      <c r="F2557" s="25"/>
      <c r="G2557" s="19"/>
      <c r="H2557" s="22"/>
      <c r="I2557" s="16"/>
      <c r="J2557" s="23"/>
      <c r="R2557" s="6"/>
      <c r="S2557" s="4"/>
      <c r="Y2557" s="31"/>
      <c r="AA2557" s="32"/>
      <c r="AB2557" s="32"/>
    </row>
    <row r="2558" spans="6:28" x14ac:dyDescent="0.2">
      <c r="F2558" s="25"/>
      <c r="G2558" s="19"/>
      <c r="H2558" s="22"/>
      <c r="I2558" s="16"/>
      <c r="J2558" s="23"/>
      <c r="R2558" s="6"/>
      <c r="S2558" s="4"/>
      <c r="Y2558" s="31"/>
      <c r="AA2558" s="32"/>
      <c r="AB2558" s="32"/>
    </row>
    <row r="2559" spans="6:28" x14ac:dyDescent="0.2">
      <c r="F2559" s="25"/>
      <c r="G2559" s="19"/>
      <c r="H2559" s="22"/>
      <c r="I2559" s="16"/>
      <c r="J2559" s="23"/>
      <c r="R2559" s="6"/>
      <c r="S2559" s="4"/>
      <c r="Y2559" s="31"/>
      <c r="AA2559" s="32"/>
      <c r="AB2559" s="32"/>
    </row>
    <row r="2560" spans="6:28" x14ac:dyDescent="0.2">
      <c r="F2560" s="25"/>
      <c r="G2560" s="19"/>
      <c r="H2560" s="22"/>
      <c r="I2560" s="16"/>
      <c r="J2560" s="23"/>
      <c r="R2560" s="6"/>
      <c r="S2560" s="4"/>
      <c r="Y2560" s="31"/>
      <c r="AA2560" s="32"/>
      <c r="AB2560" s="32"/>
    </row>
    <row r="2561" spans="6:28" x14ac:dyDescent="0.2">
      <c r="F2561" s="25"/>
      <c r="G2561" s="19"/>
      <c r="H2561" s="22"/>
      <c r="I2561" s="16"/>
      <c r="J2561" s="23"/>
      <c r="R2561" s="6"/>
      <c r="S2561" s="4"/>
      <c r="Y2561" s="31"/>
      <c r="AA2561" s="32"/>
      <c r="AB2561" s="32"/>
    </row>
    <row r="2562" spans="6:28" x14ac:dyDescent="0.2">
      <c r="F2562" s="25"/>
      <c r="G2562" s="19"/>
      <c r="H2562" s="22"/>
      <c r="I2562" s="16"/>
      <c r="J2562" s="23"/>
      <c r="R2562" s="6"/>
      <c r="S2562" s="4"/>
      <c r="Y2562" s="31"/>
      <c r="AA2562" s="32"/>
      <c r="AB2562" s="32"/>
    </row>
    <row r="2563" spans="6:28" x14ac:dyDescent="0.2">
      <c r="F2563" s="25"/>
      <c r="G2563" s="19"/>
      <c r="H2563" s="22"/>
      <c r="I2563" s="16"/>
      <c r="J2563" s="23"/>
      <c r="R2563" s="6"/>
      <c r="S2563" s="4"/>
      <c r="Y2563" s="31"/>
      <c r="AA2563" s="32"/>
      <c r="AB2563" s="32"/>
    </row>
    <row r="2564" spans="6:28" x14ac:dyDescent="0.2">
      <c r="F2564" s="25"/>
      <c r="G2564" s="19"/>
      <c r="H2564" s="22"/>
      <c r="I2564" s="16"/>
      <c r="J2564" s="23"/>
      <c r="R2564" s="6"/>
      <c r="S2564" s="4"/>
      <c r="Y2564" s="31"/>
      <c r="AA2564" s="32"/>
      <c r="AB2564" s="32"/>
    </row>
    <row r="2565" spans="6:28" x14ac:dyDescent="0.2">
      <c r="F2565" s="25"/>
      <c r="G2565" s="19"/>
      <c r="H2565" s="22"/>
      <c r="I2565" s="16"/>
      <c r="J2565" s="23"/>
      <c r="R2565" s="6"/>
      <c r="S2565" s="4"/>
      <c r="Y2565" s="31"/>
      <c r="AA2565" s="32"/>
      <c r="AB2565" s="32"/>
    </row>
    <row r="2566" spans="6:28" x14ac:dyDescent="0.2">
      <c r="F2566" s="25"/>
      <c r="G2566" s="19"/>
      <c r="H2566" s="22"/>
      <c r="I2566" s="16"/>
      <c r="J2566" s="23"/>
      <c r="R2566" s="6"/>
      <c r="S2566" s="4"/>
      <c r="Y2566" s="31"/>
      <c r="AA2566" s="32"/>
      <c r="AB2566" s="32"/>
    </row>
    <row r="2567" spans="6:28" x14ac:dyDescent="0.2">
      <c r="F2567" s="25"/>
      <c r="G2567" s="19"/>
      <c r="H2567" s="22"/>
      <c r="I2567" s="16"/>
      <c r="J2567" s="23"/>
      <c r="R2567" s="6"/>
      <c r="S2567" s="4"/>
      <c r="Y2567" s="31"/>
      <c r="AA2567" s="32"/>
      <c r="AB2567" s="32"/>
    </row>
    <row r="2568" spans="6:28" x14ac:dyDescent="0.2">
      <c r="F2568" s="25"/>
      <c r="G2568" s="19"/>
      <c r="H2568" s="22"/>
      <c r="I2568" s="16"/>
      <c r="J2568" s="23"/>
      <c r="R2568" s="6"/>
      <c r="S2568" s="4"/>
      <c r="Y2568" s="31"/>
      <c r="AA2568" s="32"/>
      <c r="AB2568" s="32"/>
    </row>
    <row r="2569" spans="6:28" x14ac:dyDescent="0.2">
      <c r="F2569" s="25"/>
      <c r="G2569" s="19"/>
      <c r="H2569" s="22"/>
      <c r="I2569" s="16"/>
      <c r="J2569" s="23"/>
      <c r="R2569" s="6"/>
      <c r="S2569" s="4"/>
      <c r="Y2569" s="31"/>
      <c r="AA2569" s="32"/>
      <c r="AB2569" s="32"/>
    </row>
    <row r="2570" spans="6:28" x14ac:dyDescent="0.2">
      <c r="F2570" s="25"/>
      <c r="G2570" s="19"/>
      <c r="H2570" s="22"/>
      <c r="I2570" s="16"/>
      <c r="J2570" s="23"/>
      <c r="R2570" s="6"/>
      <c r="S2570" s="4"/>
      <c r="Y2570" s="31"/>
      <c r="AA2570" s="32"/>
      <c r="AB2570" s="32"/>
    </row>
    <row r="2571" spans="6:28" x14ac:dyDescent="0.2">
      <c r="F2571" s="25"/>
      <c r="G2571" s="19"/>
      <c r="H2571" s="22"/>
      <c r="I2571" s="16"/>
      <c r="J2571" s="23"/>
      <c r="R2571" s="6"/>
      <c r="S2571" s="4"/>
      <c r="Y2571" s="31"/>
      <c r="AA2571" s="32"/>
      <c r="AB2571" s="32"/>
    </row>
    <row r="2572" spans="6:28" x14ac:dyDescent="0.2">
      <c r="F2572" s="25"/>
      <c r="G2572" s="19"/>
      <c r="H2572" s="22"/>
      <c r="I2572" s="16"/>
      <c r="J2572" s="23"/>
      <c r="R2572" s="6"/>
      <c r="S2572" s="4"/>
      <c r="Y2572" s="31"/>
      <c r="AA2572" s="32"/>
      <c r="AB2572" s="32"/>
    </row>
    <row r="2573" spans="6:28" x14ac:dyDescent="0.2">
      <c r="F2573" s="25"/>
      <c r="G2573" s="19"/>
      <c r="H2573" s="22"/>
      <c r="I2573" s="16"/>
      <c r="J2573" s="23"/>
      <c r="R2573" s="6"/>
      <c r="S2573" s="4"/>
      <c r="Y2573" s="31"/>
      <c r="AA2573" s="32"/>
      <c r="AB2573" s="32"/>
    </row>
    <row r="2574" spans="6:28" x14ac:dyDescent="0.2">
      <c r="F2574" s="25"/>
      <c r="G2574" s="19"/>
      <c r="H2574" s="22"/>
      <c r="I2574" s="16"/>
      <c r="J2574" s="23"/>
      <c r="R2574" s="6"/>
      <c r="S2574" s="4"/>
      <c r="Y2574" s="31"/>
      <c r="AA2574" s="32"/>
      <c r="AB2574" s="32"/>
    </row>
    <row r="2575" spans="6:28" x14ac:dyDescent="0.2">
      <c r="F2575" s="25"/>
      <c r="G2575" s="19"/>
      <c r="H2575" s="22"/>
      <c r="I2575" s="16"/>
      <c r="J2575" s="23"/>
      <c r="R2575" s="6"/>
      <c r="S2575" s="4"/>
      <c r="Y2575" s="31"/>
      <c r="AA2575" s="32"/>
      <c r="AB2575" s="32"/>
    </row>
    <row r="2576" spans="6:28" x14ac:dyDescent="0.2">
      <c r="F2576" s="25"/>
      <c r="G2576" s="19"/>
      <c r="H2576" s="22"/>
      <c r="I2576" s="16"/>
      <c r="J2576" s="23"/>
      <c r="R2576" s="6"/>
      <c r="S2576" s="4"/>
      <c r="Y2576" s="31"/>
      <c r="AA2576" s="32"/>
      <c r="AB2576" s="32"/>
    </row>
    <row r="2577" spans="6:28" x14ac:dyDescent="0.2">
      <c r="F2577" s="25"/>
      <c r="G2577" s="19"/>
      <c r="H2577" s="22"/>
      <c r="I2577" s="16"/>
      <c r="J2577" s="23"/>
      <c r="R2577" s="6"/>
      <c r="S2577" s="4"/>
      <c r="Y2577" s="31"/>
      <c r="AA2577" s="32"/>
      <c r="AB2577" s="32"/>
    </row>
    <row r="2578" spans="6:28" x14ac:dyDescent="0.2">
      <c r="F2578" s="25"/>
      <c r="G2578" s="19"/>
      <c r="H2578" s="22"/>
      <c r="I2578" s="16"/>
      <c r="J2578" s="23"/>
      <c r="R2578" s="6"/>
      <c r="S2578" s="4"/>
      <c r="Y2578" s="31"/>
      <c r="AA2578" s="32"/>
      <c r="AB2578" s="32"/>
    </row>
    <row r="2579" spans="6:28" x14ac:dyDescent="0.2">
      <c r="F2579" s="25"/>
      <c r="G2579" s="19"/>
      <c r="H2579" s="22"/>
      <c r="I2579" s="16"/>
      <c r="J2579" s="23"/>
      <c r="R2579" s="6"/>
      <c r="S2579" s="4"/>
      <c r="Y2579" s="31"/>
      <c r="AA2579" s="32"/>
      <c r="AB2579" s="32"/>
    </row>
    <row r="2580" spans="6:28" x14ac:dyDescent="0.2">
      <c r="F2580" s="25"/>
      <c r="G2580" s="19"/>
      <c r="H2580" s="22"/>
      <c r="I2580" s="16"/>
      <c r="J2580" s="23"/>
      <c r="R2580" s="6"/>
      <c r="S2580" s="4"/>
      <c r="Y2580" s="31"/>
      <c r="AA2580" s="32"/>
      <c r="AB2580" s="32"/>
    </row>
    <row r="2581" spans="6:28" x14ac:dyDescent="0.2">
      <c r="F2581" s="25"/>
      <c r="G2581" s="19"/>
      <c r="H2581" s="22"/>
      <c r="I2581" s="16"/>
      <c r="J2581" s="23"/>
      <c r="R2581" s="6"/>
      <c r="S2581" s="4"/>
      <c r="Y2581" s="31"/>
      <c r="AA2581" s="32"/>
      <c r="AB2581" s="32"/>
    </row>
    <row r="2582" spans="6:28" x14ac:dyDescent="0.2">
      <c r="F2582" s="25"/>
      <c r="G2582" s="19"/>
      <c r="H2582" s="22"/>
      <c r="I2582" s="16"/>
      <c r="J2582" s="23"/>
      <c r="R2582" s="6"/>
      <c r="S2582" s="4"/>
      <c r="Y2582" s="31"/>
      <c r="AA2582" s="32"/>
      <c r="AB2582" s="32"/>
    </row>
    <row r="2583" spans="6:28" x14ac:dyDescent="0.2">
      <c r="F2583" s="25"/>
      <c r="G2583" s="19"/>
      <c r="H2583" s="22"/>
      <c r="I2583" s="16"/>
      <c r="J2583" s="23"/>
      <c r="R2583" s="6"/>
      <c r="S2583" s="4"/>
      <c r="Y2583" s="31"/>
      <c r="AA2583" s="32"/>
      <c r="AB2583" s="32"/>
    </row>
    <row r="2584" spans="6:28" x14ac:dyDescent="0.2">
      <c r="F2584" s="25"/>
      <c r="G2584" s="19"/>
      <c r="H2584" s="22"/>
      <c r="I2584" s="16"/>
      <c r="J2584" s="23"/>
      <c r="R2584" s="6"/>
      <c r="S2584" s="4"/>
      <c r="Y2584" s="31"/>
      <c r="AA2584" s="32"/>
      <c r="AB2584" s="32"/>
    </row>
    <row r="2585" spans="6:28" x14ac:dyDescent="0.2">
      <c r="F2585" s="25"/>
      <c r="G2585" s="19"/>
      <c r="H2585" s="22"/>
      <c r="I2585" s="16"/>
      <c r="J2585" s="23"/>
      <c r="R2585" s="6"/>
      <c r="S2585" s="4"/>
      <c r="Y2585" s="31"/>
      <c r="AA2585" s="32"/>
      <c r="AB2585" s="32"/>
    </row>
    <row r="2586" spans="6:28" x14ac:dyDescent="0.2">
      <c r="F2586" s="25"/>
      <c r="G2586" s="19"/>
      <c r="H2586" s="22"/>
      <c r="I2586" s="16"/>
      <c r="J2586" s="23"/>
      <c r="R2586" s="6"/>
      <c r="S2586" s="4"/>
      <c r="Y2586" s="31"/>
      <c r="AA2586" s="32"/>
      <c r="AB2586" s="32"/>
    </row>
    <row r="2587" spans="6:28" x14ac:dyDescent="0.2">
      <c r="F2587" s="25"/>
      <c r="G2587" s="19"/>
      <c r="H2587" s="22"/>
      <c r="I2587" s="16"/>
      <c r="J2587" s="23"/>
      <c r="R2587" s="6"/>
      <c r="S2587" s="4"/>
      <c r="Y2587" s="31"/>
      <c r="AA2587" s="32"/>
      <c r="AB2587" s="32"/>
    </row>
    <row r="2588" spans="6:28" x14ac:dyDescent="0.2">
      <c r="F2588" s="25"/>
      <c r="G2588" s="19"/>
      <c r="H2588" s="22"/>
      <c r="I2588" s="16"/>
      <c r="J2588" s="23"/>
      <c r="R2588" s="6"/>
      <c r="S2588" s="4"/>
      <c r="Y2588" s="31"/>
      <c r="AA2588" s="32"/>
      <c r="AB2588" s="32"/>
    </row>
    <row r="2589" spans="6:28" x14ac:dyDescent="0.2">
      <c r="F2589" s="25"/>
      <c r="G2589" s="19"/>
      <c r="H2589" s="22"/>
      <c r="I2589" s="16"/>
      <c r="J2589" s="23"/>
      <c r="R2589" s="6"/>
      <c r="S2589" s="4"/>
      <c r="Y2589" s="31"/>
      <c r="AA2589" s="32"/>
      <c r="AB2589" s="32"/>
    </row>
    <row r="2590" spans="6:28" x14ac:dyDescent="0.2">
      <c r="F2590" s="25"/>
      <c r="G2590" s="19"/>
      <c r="H2590" s="22"/>
      <c r="I2590" s="16"/>
      <c r="J2590" s="23"/>
      <c r="R2590" s="6"/>
      <c r="S2590" s="4"/>
      <c r="Y2590" s="31"/>
      <c r="AA2590" s="32"/>
      <c r="AB2590" s="32"/>
    </row>
    <row r="2591" spans="6:28" x14ac:dyDescent="0.2">
      <c r="F2591" s="25"/>
      <c r="G2591" s="19"/>
      <c r="H2591" s="22"/>
      <c r="I2591" s="16"/>
      <c r="J2591" s="23"/>
      <c r="R2591" s="6"/>
      <c r="S2591" s="4"/>
      <c r="Y2591" s="31"/>
      <c r="AA2591" s="32"/>
      <c r="AB2591" s="32"/>
    </row>
    <row r="2592" spans="6:28" x14ac:dyDescent="0.2">
      <c r="F2592" s="25"/>
      <c r="G2592" s="19"/>
      <c r="H2592" s="22"/>
      <c r="I2592" s="16"/>
      <c r="J2592" s="23"/>
      <c r="R2592" s="6"/>
      <c r="S2592" s="4"/>
      <c r="Y2592" s="31"/>
      <c r="AA2592" s="32"/>
      <c r="AB2592" s="32"/>
    </row>
    <row r="2593" spans="6:28" x14ac:dyDescent="0.2">
      <c r="F2593" s="25"/>
      <c r="G2593" s="19"/>
      <c r="H2593" s="22"/>
      <c r="I2593" s="16"/>
      <c r="J2593" s="23"/>
      <c r="R2593" s="6"/>
      <c r="S2593" s="4"/>
      <c r="Y2593" s="31"/>
      <c r="AA2593" s="32"/>
      <c r="AB2593" s="32"/>
    </row>
    <row r="2594" spans="6:28" x14ac:dyDescent="0.2">
      <c r="F2594" s="25"/>
      <c r="G2594" s="19"/>
      <c r="H2594" s="22"/>
      <c r="I2594" s="16"/>
      <c r="J2594" s="23"/>
      <c r="R2594" s="6"/>
      <c r="S2594" s="4"/>
      <c r="Y2594" s="31"/>
      <c r="AA2594" s="32"/>
      <c r="AB2594" s="32"/>
    </row>
    <row r="2595" spans="6:28" x14ac:dyDescent="0.2">
      <c r="F2595" s="25"/>
      <c r="G2595" s="19"/>
      <c r="H2595" s="22"/>
      <c r="I2595" s="16"/>
      <c r="J2595" s="23"/>
      <c r="R2595" s="6"/>
      <c r="S2595" s="4"/>
      <c r="Y2595" s="31"/>
      <c r="AA2595" s="32"/>
      <c r="AB2595" s="32"/>
    </row>
    <row r="2596" spans="6:28" x14ac:dyDescent="0.2">
      <c r="F2596" s="25"/>
      <c r="G2596" s="19"/>
      <c r="H2596" s="22"/>
      <c r="I2596" s="16"/>
      <c r="J2596" s="23"/>
      <c r="R2596" s="6"/>
      <c r="S2596" s="4"/>
      <c r="Y2596" s="31"/>
      <c r="AA2596" s="32"/>
      <c r="AB2596" s="32"/>
    </row>
    <row r="2597" spans="6:28" x14ac:dyDescent="0.2">
      <c r="F2597" s="25"/>
      <c r="G2597" s="19"/>
      <c r="H2597" s="22"/>
      <c r="I2597" s="16"/>
      <c r="J2597" s="23"/>
      <c r="R2597" s="6"/>
      <c r="S2597" s="4"/>
      <c r="Y2597" s="31"/>
      <c r="AA2597" s="32"/>
      <c r="AB2597" s="32"/>
    </row>
    <row r="2598" spans="6:28" x14ac:dyDescent="0.2">
      <c r="F2598" s="25"/>
      <c r="G2598" s="19"/>
      <c r="H2598" s="22"/>
      <c r="I2598" s="16"/>
      <c r="J2598" s="23"/>
      <c r="R2598" s="6"/>
      <c r="S2598" s="4"/>
      <c r="Y2598" s="31"/>
      <c r="AA2598" s="32"/>
      <c r="AB2598" s="32"/>
    </row>
    <row r="2599" spans="6:28" x14ac:dyDescent="0.2">
      <c r="F2599" s="25"/>
      <c r="G2599" s="19"/>
      <c r="H2599" s="22"/>
      <c r="I2599" s="16"/>
      <c r="J2599" s="23"/>
      <c r="R2599" s="6"/>
      <c r="S2599" s="4"/>
      <c r="Y2599" s="31"/>
      <c r="AA2599" s="32"/>
      <c r="AB2599" s="32"/>
    </row>
    <row r="2600" spans="6:28" x14ac:dyDescent="0.2">
      <c r="F2600" s="25"/>
      <c r="G2600" s="19"/>
      <c r="H2600" s="22"/>
      <c r="I2600" s="16"/>
      <c r="J2600" s="23"/>
      <c r="R2600" s="6"/>
      <c r="S2600" s="4"/>
      <c r="Y2600" s="31"/>
      <c r="AA2600" s="32"/>
      <c r="AB2600" s="32"/>
    </row>
    <row r="2601" spans="6:28" x14ac:dyDescent="0.2">
      <c r="F2601" s="25"/>
      <c r="G2601" s="19"/>
      <c r="H2601" s="22"/>
      <c r="I2601" s="16"/>
      <c r="J2601" s="23"/>
      <c r="R2601" s="6"/>
      <c r="S2601" s="4"/>
      <c r="Y2601" s="31"/>
      <c r="AA2601" s="32"/>
      <c r="AB2601" s="32"/>
    </row>
    <row r="2602" spans="6:28" x14ac:dyDescent="0.2">
      <c r="F2602" s="25"/>
      <c r="G2602" s="19"/>
      <c r="H2602" s="22"/>
      <c r="I2602" s="16"/>
      <c r="J2602" s="23"/>
      <c r="R2602" s="6"/>
      <c r="S2602" s="4"/>
      <c r="Y2602" s="31"/>
      <c r="AA2602" s="32"/>
      <c r="AB2602" s="32"/>
    </row>
    <row r="2603" spans="6:28" x14ac:dyDescent="0.2">
      <c r="F2603" s="25"/>
      <c r="G2603" s="19"/>
      <c r="H2603" s="22"/>
      <c r="I2603" s="16"/>
      <c r="J2603" s="23"/>
      <c r="R2603" s="6"/>
      <c r="S2603" s="4"/>
      <c r="Y2603" s="31"/>
      <c r="AA2603" s="32"/>
      <c r="AB2603" s="32"/>
    </row>
    <row r="2604" spans="6:28" x14ac:dyDescent="0.2">
      <c r="F2604" s="25"/>
      <c r="G2604" s="19"/>
      <c r="H2604" s="22"/>
      <c r="I2604" s="16"/>
      <c r="J2604" s="23"/>
      <c r="R2604" s="6"/>
      <c r="S2604" s="4"/>
      <c r="Y2604" s="31"/>
      <c r="AA2604" s="32"/>
      <c r="AB2604" s="32"/>
    </row>
    <row r="2605" spans="6:28" x14ac:dyDescent="0.2">
      <c r="F2605" s="25"/>
      <c r="G2605" s="19"/>
      <c r="H2605" s="22"/>
      <c r="I2605" s="16"/>
      <c r="J2605" s="23"/>
      <c r="R2605" s="6"/>
      <c r="S2605" s="4"/>
      <c r="Y2605" s="31"/>
      <c r="AA2605" s="32"/>
      <c r="AB2605" s="32"/>
    </row>
    <row r="2606" spans="6:28" x14ac:dyDescent="0.2">
      <c r="F2606" s="25"/>
      <c r="G2606" s="19"/>
      <c r="H2606" s="22"/>
      <c r="I2606" s="16"/>
      <c r="J2606" s="23"/>
      <c r="R2606" s="6"/>
      <c r="S2606" s="4"/>
      <c r="Y2606" s="31"/>
      <c r="AA2606" s="32"/>
      <c r="AB2606" s="32"/>
    </row>
    <row r="2607" spans="6:28" x14ac:dyDescent="0.2">
      <c r="F2607" s="25"/>
      <c r="G2607" s="19"/>
      <c r="H2607" s="22"/>
      <c r="I2607" s="16"/>
      <c r="J2607" s="23"/>
      <c r="R2607" s="6"/>
      <c r="S2607" s="4"/>
      <c r="Y2607" s="31"/>
      <c r="AA2607" s="32"/>
      <c r="AB2607" s="32"/>
    </row>
    <row r="2608" spans="6:28" x14ac:dyDescent="0.2">
      <c r="F2608" s="25"/>
      <c r="G2608" s="19"/>
      <c r="H2608" s="22"/>
      <c r="I2608" s="16"/>
      <c r="J2608" s="23"/>
      <c r="R2608" s="6"/>
      <c r="S2608" s="4"/>
      <c r="Y2608" s="31"/>
      <c r="AA2608" s="32"/>
      <c r="AB2608" s="32"/>
    </row>
    <row r="2609" spans="6:28" x14ac:dyDescent="0.2">
      <c r="F2609" s="25"/>
      <c r="G2609" s="19"/>
      <c r="H2609" s="22"/>
      <c r="I2609" s="16"/>
      <c r="J2609" s="23"/>
      <c r="R2609" s="6"/>
      <c r="S2609" s="4"/>
      <c r="Y2609" s="31"/>
      <c r="AA2609" s="32"/>
      <c r="AB2609" s="32"/>
    </row>
    <row r="2610" spans="6:28" x14ac:dyDescent="0.2">
      <c r="F2610" s="25"/>
      <c r="G2610" s="19"/>
      <c r="H2610" s="22"/>
      <c r="I2610" s="16"/>
      <c r="J2610" s="23"/>
      <c r="R2610" s="6"/>
      <c r="S2610" s="4"/>
      <c r="Y2610" s="31"/>
      <c r="AA2610" s="32"/>
      <c r="AB2610" s="32"/>
    </row>
    <row r="2611" spans="6:28" x14ac:dyDescent="0.2">
      <c r="F2611" s="25"/>
      <c r="G2611" s="19"/>
      <c r="H2611" s="22"/>
      <c r="I2611" s="16"/>
      <c r="J2611" s="23"/>
      <c r="R2611" s="6"/>
      <c r="S2611" s="4"/>
      <c r="Y2611" s="31"/>
      <c r="AA2611" s="32"/>
      <c r="AB2611" s="32"/>
    </row>
    <row r="2612" spans="6:28" x14ac:dyDescent="0.2">
      <c r="F2612" s="25"/>
      <c r="G2612" s="19"/>
      <c r="H2612" s="22"/>
      <c r="I2612" s="16"/>
      <c r="J2612" s="23"/>
      <c r="R2612" s="6"/>
      <c r="S2612" s="4"/>
      <c r="Y2612" s="31"/>
      <c r="AA2612" s="32"/>
      <c r="AB2612" s="32"/>
    </row>
    <row r="2613" spans="6:28" x14ac:dyDescent="0.2">
      <c r="F2613" s="25"/>
      <c r="G2613" s="19"/>
      <c r="H2613" s="22"/>
      <c r="I2613" s="16"/>
      <c r="J2613" s="23"/>
      <c r="R2613" s="6"/>
      <c r="S2613" s="4"/>
      <c r="Y2613" s="31"/>
      <c r="AA2613" s="32"/>
      <c r="AB2613" s="32"/>
    </row>
    <row r="2614" spans="6:28" x14ac:dyDescent="0.2">
      <c r="F2614" s="25"/>
      <c r="G2614" s="19"/>
      <c r="H2614" s="22"/>
      <c r="I2614" s="16"/>
      <c r="J2614" s="23"/>
      <c r="R2614" s="6"/>
      <c r="S2614" s="4"/>
      <c r="Y2614" s="31"/>
      <c r="AA2614" s="32"/>
      <c r="AB2614" s="32"/>
    </row>
    <row r="2615" spans="6:28" x14ac:dyDescent="0.2">
      <c r="F2615" s="25"/>
      <c r="G2615" s="19"/>
      <c r="H2615" s="22"/>
      <c r="I2615" s="16"/>
      <c r="J2615" s="23"/>
      <c r="R2615" s="6"/>
      <c r="S2615" s="4"/>
      <c r="Y2615" s="31"/>
      <c r="AA2615" s="32"/>
      <c r="AB2615" s="32"/>
    </row>
    <row r="2616" spans="6:28" x14ac:dyDescent="0.2">
      <c r="F2616" s="25"/>
      <c r="G2616" s="19"/>
      <c r="H2616" s="22"/>
      <c r="I2616" s="16"/>
      <c r="J2616" s="23"/>
      <c r="R2616" s="6"/>
      <c r="S2616" s="4"/>
      <c r="Y2616" s="31"/>
      <c r="AA2616" s="32"/>
      <c r="AB2616" s="32"/>
    </row>
    <row r="2617" spans="6:28" x14ac:dyDescent="0.2">
      <c r="F2617" s="25"/>
      <c r="G2617" s="19"/>
      <c r="H2617" s="22"/>
      <c r="I2617" s="16"/>
      <c r="J2617" s="23"/>
      <c r="R2617" s="6"/>
      <c r="S2617" s="4"/>
      <c r="Y2617" s="31"/>
      <c r="AA2617" s="32"/>
      <c r="AB2617" s="32"/>
    </row>
    <row r="2618" spans="6:28" x14ac:dyDescent="0.2">
      <c r="F2618" s="25"/>
      <c r="G2618" s="19"/>
      <c r="H2618" s="22"/>
      <c r="I2618" s="16"/>
      <c r="J2618" s="23"/>
      <c r="R2618" s="6"/>
      <c r="S2618" s="4"/>
      <c r="Y2618" s="31"/>
      <c r="AA2618" s="32"/>
      <c r="AB2618" s="32"/>
    </row>
    <row r="2619" spans="6:28" x14ac:dyDescent="0.2">
      <c r="F2619" s="25"/>
      <c r="G2619" s="19"/>
      <c r="H2619" s="22"/>
      <c r="I2619" s="16"/>
      <c r="J2619" s="23"/>
      <c r="R2619" s="6"/>
      <c r="S2619" s="4"/>
      <c r="Y2619" s="31"/>
      <c r="AA2619" s="32"/>
      <c r="AB2619" s="32"/>
    </row>
    <row r="2620" spans="6:28" x14ac:dyDescent="0.2">
      <c r="F2620" s="25"/>
      <c r="G2620" s="19"/>
      <c r="H2620" s="22"/>
      <c r="I2620" s="16"/>
      <c r="J2620" s="23"/>
      <c r="R2620" s="6"/>
      <c r="S2620" s="4"/>
      <c r="Y2620" s="31"/>
      <c r="AA2620" s="32"/>
      <c r="AB2620" s="32"/>
    </row>
    <row r="2621" spans="6:28" x14ac:dyDescent="0.2">
      <c r="F2621" s="25"/>
      <c r="G2621" s="19"/>
      <c r="H2621" s="22"/>
      <c r="I2621" s="16"/>
      <c r="J2621" s="23"/>
      <c r="R2621" s="6"/>
      <c r="S2621" s="4"/>
      <c r="Y2621" s="31"/>
      <c r="AA2621" s="32"/>
      <c r="AB2621" s="32"/>
    </row>
    <row r="2622" spans="6:28" x14ac:dyDescent="0.2">
      <c r="F2622" s="25"/>
      <c r="G2622" s="19"/>
      <c r="H2622" s="22"/>
      <c r="I2622" s="16"/>
      <c r="J2622" s="23"/>
      <c r="R2622" s="6"/>
      <c r="S2622" s="4"/>
      <c r="Y2622" s="31"/>
      <c r="AA2622" s="32"/>
      <c r="AB2622" s="32"/>
    </row>
    <row r="2623" spans="6:28" x14ac:dyDescent="0.2">
      <c r="F2623" s="25"/>
      <c r="G2623" s="19"/>
      <c r="H2623" s="22"/>
      <c r="I2623" s="16"/>
      <c r="J2623" s="23"/>
      <c r="R2623" s="6"/>
      <c r="S2623" s="4"/>
      <c r="Y2623" s="31"/>
      <c r="AA2623" s="32"/>
      <c r="AB2623" s="32"/>
    </row>
    <row r="2624" spans="6:28" x14ac:dyDescent="0.2">
      <c r="F2624" s="25"/>
      <c r="G2624" s="19"/>
      <c r="H2624" s="22"/>
      <c r="I2624" s="16"/>
      <c r="J2624" s="23"/>
      <c r="R2624" s="6"/>
      <c r="S2624" s="4"/>
      <c r="Y2624" s="31"/>
      <c r="AA2624" s="32"/>
      <c r="AB2624" s="32"/>
    </row>
    <row r="2625" spans="6:28" x14ac:dyDescent="0.2">
      <c r="F2625" s="25"/>
      <c r="G2625" s="19"/>
      <c r="H2625" s="22"/>
      <c r="I2625" s="16"/>
      <c r="J2625" s="23"/>
      <c r="R2625" s="6"/>
      <c r="S2625" s="4"/>
      <c r="Y2625" s="31"/>
      <c r="AA2625" s="32"/>
      <c r="AB2625" s="32"/>
    </row>
    <row r="2626" spans="6:28" x14ac:dyDescent="0.2">
      <c r="F2626" s="25"/>
      <c r="G2626" s="19"/>
      <c r="H2626" s="22"/>
      <c r="I2626" s="16"/>
      <c r="J2626" s="23"/>
      <c r="R2626" s="6"/>
      <c r="S2626" s="4"/>
      <c r="Y2626" s="31"/>
      <c r="AA2626" s="32"/>
      <c r="AB2626" s="32"/>
    </row>
    <row r="2627" spans="6:28" x14ac:dyDescent="0.2">
      <c r="F2627" s="25"/>
      <c r="G2627" s="19"/>
      <c r="H2627" s="22"/>
      <c r="I2627" s="16"/>
      <c r="J2627" s="23"/>
      <c r="R2627" s="6"/>
      <c r="S2627" s="4"/>
      <c r="Y2627" s="31"/>
      <c r="AA2627" s="32"/>
      <c r="AB2627" s="32"/>
    </row>
    <row r="2628" spans="6:28" x14ac:dyDescent="0.2">
      <c r="F2628" s="25"/>
      <c r="G2628" s="19"/>
      <c r="H2628" s="22"/>
      <c r="I2628" s="16"/>
      <c r="J2628" s="23"/>
      <c r="R2628" s="6"/>
      <c r="S2628" s="4"/>
      <c r="Y2628" s="31"/>
      <c r="AA2628" s="32"/>
      <c r="AB2628" s="32"/>
    </row>
    <row r="2629" spans="6:28" x14ac:dyDescent="0.2">
      <c r="F2629" s="25"/>
      <c r="G2629" s="19"/>
      <c r="H2629" s="22"/>
      <c r="I2629" s="16"/>
      <c r="J2629" s="23"/>
      <c r="R2629" s="6"/>
      <c r="S2629" s="4"/>
      <c r="Y2629" s="31"/>
      <c r="AA2629" s="32"/>
      <c r="AB2629" s="32"/>
    </row>
    <row r="2630" spans="6:28" x14ac:dyDescent="0.2">
      <c r="F2630" s="25"/>
      <c r="G2630" s="19"/>
      <c r="H2630" s="22"/>
      <c r="I2630" s="16"/>
      <c r="J2630" s="23"/>
      <c r="R2630" s="6"/>
      <c r="S2630" s="4"/>
      <c r="Y2630" s="31"/>
      <c r="AA2630" s="32"/>
      <c r="AB2630" s="32"/>
    </row>
    <row r="2631" spans="6:28" x14ac:dyDescent="0.2">
      <c r="F2631" s="25"/>
      <c r="G2631" s="19"/>
      <c r="H2631" s="22"/>
      <c r="I2631" s="16"/>
      <c r="J2631" s="23"/>
      <c r="R2631" s="6"/>
      <c r="S2631" s="4"/>
      <c r="Y2631" s="31"/>
      <c r="AA2631" s="32"/>
      <c r="AB2631" s="32"/>
    </row>
    <row r="2632" spans="6:28" x14ac:dyDescent="0.2">
      <c r="F2632" s="25"/>
      <c r="G2632" s="19"/>
      <c r="H2632" s="22"/>
      <c r="I2632" s="16"/>
      <c r="J2632" s="23"/>
      <c r="R2632" s="6"/>
      <c r="S2632" s="4"/>
      <c r="Y2632" s="31"/>
      <c r="AA2632" s="32"/>
      <c r="AB2632" s="32"/>
    </row>
    <row r="2633" spans="6:28" x14ac:dyDescent="0.2">
      <c r="F2633" s="25"/>
      <c r="G2633" s="19"/>
      <c r="H2633" s="22"/>
      <c r="I2633" s="16"/>
      <c r="J2633" s="23"/>
      <c r="R2633" s="6"/>
      <c r="S2633" s="4"/>
      <c r="Y2633" s="31"/>
      <c r="AA2633" s="32"/>
      <c r="AB2633" s="32"/>
    </row>
    <row r="2634" spans="6:28" x14ac:dyDescent="0.2">
      <c r="F2634" s="25"/>
      <c r="G2634" s="19"/>
      <c r="H2634" s="22"/>
      <c r="I2634" s="16"/>
      <c r="J2634" s="23"/>
      <c r="R2634" s="6"/>
      <c r="S2634" s="4"/>
      <c r="Y2634" s="31"/>
      <c r="AA2634" s="32"/>
      <c r="AB2634" s="32"/>
    </row>
    <row r="2635" spans="6:28" x14ac:dyDescent="0.2">
      <c r="F2635" s="25"/>
      <c r="G2635" s="19"/>
      <c r="H2635" s="22"/>
      <c r="I2635" s="16"/>
      <c r="J2635" s="23"/>
      <c r="R2635" s="6"/>
      <c r="S2635" s="4"/>
      <c r="Y2635" s="31"/>
      <c r="AA2635" s="32"/>
      <c r="AB2635" s="32"/>
    </row>
    <row r="2636" spans="6:28" x14ac:dyDescent="0.2">
      <c r="F2636" s="25"/>
      <c r="G2636" s="19"/>
      <c r="H2636" s="22"/>
      <c r="I2636" s="16"/>
      <c r="J2636" s="23"/>
      <c r="R2636" s="6"/>
      <c r="S2636" s="4"/>
      <c r="Y2636" s="31"/>
      <c r="AA2636" s="32"/>
      <c r="AB2636" s="32"/>
    </row>
    <row r="2637" spans="6:28" x14ac:dyDescent="0.2">
      <c r="F2637" s="25"/>
      <c r="G2637" s="19"/>
      <c r="H2637" s="22"/>
      <c r="I2637" s="16"/>
      <c r="J2637" s="23"/>
      <c r="R2637" s="6"/>
      <c r="S2637" s="4"/>
      <c r="Y2637" s="31"/>
      <c r="AA2637" s="32"/>
      <c r="AB2637" s="32"/>
    </row>
    <row r="2638" spans="6:28" x14ac:dyDescent="0.2">
      <c r="F2638" s="25"/>
      <c r="G2638" s="19"/>
      <c r="H2638" s="22"/>
      <c r="I2638" s="16"/>
      <c r="J2638" s="23"/>
      <c r="R2638" s="6"/>
      <c r="S2638" s="4"/>
      <c r="Y2638" s="31"/>
      <c r="AA2638" s="32"/>
      <c r="AB2638" s="32"/>
    </row>
    <row r="2639" spans="6:28" x14ac:dyDescent="0.2">
      <c r="F2639" s="25"/>
      <c r="G2639" s="19"/>
      <c r="H2639" s="22"/>
      <c r="I2639" s="16"/>
      <c r="J2639" s="23"/>
      <c r="R2639" s="6"/>
      <c r="S2639" s="4"/>
      <c r="Y2639" s="31"/>
      <c r="AA2639" s="32"/>
      <c r="AB2639" s="32"/>
    </row>
    <row r="2640" spans="6:28" x14ac:dyDescent="0.2">
      <c r="F2640" s="25"/>
      <c r="G2640" s="19"/>
      <c r="H2640" s="22"/>
      <c r="I2640" s="16"/>
      <c r="J2640" s="23"/>
      <c r="R2640" s="6"/>
      <c r="S2640" s="4"/>
      <c r="Y2640" s="31"/>
      <c r="AA2640" s="32"/>
      <c r="AB2640" s="32"/>
    </row>
    <row r="2641" spans="6:28" x14ac:dyDescent="0.2">
      <c r="F2641" s="25"/>
      <c r="G2641" s="19"/>
      <c r="H2641" s="22"/>
      <c r="I2641" s="16"/>
      <c r="J2641" s="23"/>
      <c r="R2641" s="6"/>
      <c r="S2641" s="4"/>
      <c r="Y2641" s="31"/>
      <c r="AA2641" s="32"/>
      <c r="AB2641" s="32"/>
    </row>
    <row r="2642" spans="6:28" x14ac:dyDescent="0.2">
      <c r="F2642" s="25"/>
      <c r="G2642" s="19"/>
      <c r="H2642" s="22"/>
      <c r="I2642" s="16"/>
      <c r="J2642" s="23"/>
      <c r="R2642" s="6"/>
      <c r="S2642" s="4"/>
      <c r="Y2642" s="31"/>
      <c r="AA2642" s="32"/>
      <c r="AB2642" s="32"/>
    </row>
    <row r="2643" spans="6:28" x14ac:dyDescent="0.2">
      <c r="F2643" s="25"/>
      <c r="G2643" s="19"/>
      <c r="H2643" s="22"/>
      <c r="I2643" s="16"/>
      <c r="J2643" s="23"/>
      <c r="R2643" s="6"/>
      <c r="S2643" s="4"/>
      <c r="Y2643" s="31"/>
      <c r="AA2643" s="32"/>
      <c r="AB2643" s="32"/>
    </row>
    <row r="2644" spans="6:28" x14ac:dyDescent="0.2">
      <c r="F2644" s="25"/>
      <c r="G2644" s="19"/>
      <c r="H2644" s="22"/>
      <c r="I2644" s="16"/>
      <c r="J2644" s="23"/>
      <c r="R2644" s="6"/>
      <c r="S2644" s="4"/>
      <c r="Y2644" s="31"/>
      <c r="AA2644" s="32"/>
      <c r="AB2644" s="32"/>
    </row>
    <row r="2645" spans="6:28" x14ac:dyDescent="0.2">
      <c r="F2645" s="25"/>
      <c r="G2645" s="19"/>
      <c r="H2645" s="22"/>
      <c r="I2645" s="16"/>
      <c r="J2645" s="23"/>
      <c r="R2645" s="6"/>
      <c r="S2645" s="4"/>
      <c r="Y2645" s="31"/>
      <c r="AA2645" s="32"/>
      <c r="AB2645" s="32"/>
    </row>
    <row r="2646" spans="6:28" x14ac:dyDescent="0.2">
      <c r="F2646" s="25"/>
      <c r="G2646" s="19"/>
      <c r="H2646" s="22"/>
      <c r="I2646" s="16"/>
      <c r="J2646" s="23"/>
      <c r="R2646" s="6"/>
      <c r="S2646" s="4"/>
      <c r="Y2646" s="31"/>
      <c r="AA2646" s="32"/>
      <c r="AB2646" s="32"/>
    </row>
    <row r="2647" spans="6:28" x14ac:dyDescent="0.2">
      <c r="F2647" s="25"/>
      <c r="G2647" s="19"/>
      <c r="H2647" s="22"/>
      <c r="I2647" s="16"/>
      <c r="J2647" s="23"/>
      <c r="R2647" s="6"/>
      <c r="S2647" s="4"/>
      <c r="Y2647" s="31"/>
      <c r="AA2647" s="32"/>
      <c r="AB2647" s="32"/>
    </row>
    <row r="2648" spans="6:28" x14ac:dyDescent="0.2">
      <c r="F2648" s="25"/>
      <c r="G2648" s="19"/>
      <c r="H2648" s="22"/>
      <c r="I2648" s="16"/>
      <c r="J2648" s="23"/>
      <c r="R2648" s="6"/>
      <c r="S2648" s="4"/>
      <c r="Y2648" s="31"/>
      <c r="AA2648" s="32"/>
      <c r="AB2648" s="32"/>
    </row>
    <row r="2649" spans="6:28" x14ac:dyDescent="0.2">
      <c r="F2649" s="25"/>
      <c r="G2649" s="19"/>
      <c r="H2649" s="22"/>
      <c r="I2649" s="16"/>
      <c r="J2649" s="23"/>
      <c r="R2649" s="6"/>
      <c r="S2649" s="4"/>
      <c r="Y2649" s="31"/>
      <c r="AA2649" s="32"/>
      <c r="AB2649" s="32"/>
    </row>
    <row r="2650" spans="6:28" x14ac:dyDescent="0.2">
      <c r="F2650" s="25"/>
      <c r="G2650" s="19"/>
      <c r="H2650" s="22"/>
      <c r="I2650" s="16"/>
      <c r="J2650" s="23"/>
      <c r="R2650" s="6"/>
      <c r="S2650" s="4"/>
      <c r="Y2650" s="31"/>
      <c r="AA2650" s="32"/>
      <c r="AB2650" s="32"/>
    </row>
    <row r="2651" spans="6:28" x14ac:dyDescent="0.2">
      <c r="F2651" s="25"/>
      <c r="G2651" s="19"/>
      <c r="H2651" s="22"/>
      <c r="I2651" s="16"/>
      <c r="J2651" s="23"/>
      <c r="R2651" s="6"/>
      <c r="S2651" s="4"/>
      <c r="Y2651" s="31"/>
      <c r="AA2651" s="32"/>
      <c r="AB2651" s="32"/>
    </row>
    <row r="2652" spans="6:28" x14ac:dyDescent="0.2">
      <c r="F2652" s="25"/>
      <c r="G2652" s="19"/>
      <c r="H2652" s="22"/>
      <c r="I2652" s="16"/>
      <c r="J2652" s="23"/>
      <c r="R2652" s="6"/>
      <c r="S2652" s="4"/>
      <c r="Y2652" s="31"/>
      <c r="AA2652" s="32"/>
      <c r="AB2652" s="32"/>
    </row>
    <row r="2653" spans="6:28" x14ac:dyDescent="0.2">
      <c r="F2653" s="25"/>
      <c r="G2653" s="19"/>
      <c r="H2653" s="22"/>
      <c r="I2653" s="16"/>
      <c r="J2653" s="23"/>
      <c r="R2653" s="6"/>
      <c r="S2653" s="4"/>
      <c r="Y2653" s="31"/>
      <c r="AA2653" s="32"/>
      <c r="AB2653" s="32"/>
    </row>
    <row r="2654" spans="6:28" x14ac:dyDescent="0.2">
      <c r="F2654" s="25"/>
      <c r="G2654" s="19"/>
      <c r="H2654" s="22"/>
      <c r="I2654" s="16"/>
      <c r="J2654" s="23"/>
      <c r="R2654" s="6"/>
      <c r="S2654" s="4"/>
      <c r="Y2654" s="31"/>
      <c r="AA2654" s="32"/>
      <c r="AB2654" s="32"/>
    </row>
    <row r="2655" spans="6:28" x14ac:dyDescent="0.2">
      <c r="F2655" s="25"/>
      <c r="G2655" s="19"/>
      <c r="H2655" s="22"/>
      <c r="I2655" s="16"/>
      <c r="J2655" s="23"/>
      <c r="R2655" s="6"/>
      <c r="S2655" s="4"/>
      <c r="Y2655" s="31"/>
      <c r="AA2655" s="32"/>
      <c r="AB2655" s="32"/>
    </row>
    <row r="2656" spans="6:28" x14ac:dyDescent="0.2">
      <c r="F2656" s="25"/>
      <c r="G2656" s="19"/>
      <c r="H2656" s="22"/>
      <c r="I2656" s="16"/>
      <c r="J2656" s="23"/>
      <c r="R2656" s="6"/>
      <c r="S2656" s="4"/>
      <c r="Y2656" s="31"/>
      <c r="AA2656" s="32"/>
      <c r="AB2656" s="32"/>
    </row>
    <row r="2657" spans="6:28" x14ac:dyDescent="0.2">
      <c r="F2657" s="25"/>
      <c r="G2657" s="19"/>
      <c r="H2657" s="22"/>
      <c r="I2657" s="16"/>
      <c r="J2657" s="23"/>
      <c r="R2657" s="6"/>
      <c r="S2657" s="4"/>
      <c r="Y2657" s="31"/>
      <c r="AA2657" s="32"/>
      <c r="AB2657" s="32"/>
    </row>
    <row r="2658" spans="6:28" x14ac:dyDescent="0.2">
      <c r="F2658" s="25"/>
      <c r="G2658" s="19"/>
      <c r="H2658" s="22"/>
      <c r="I2658" s="16"/>
      <c r="J2658" s="23"/>
      <c r="R2658" s="6"/>
      <c r="S2658" s="4"/>
      <c r="Y2658" s="31"/>
      <c r="AA2658" s="32"/>
      <c r="AB2658" s="32"/>
    </row>
    <row r="2659" spans="6:28" x14ac:dyDescent="0.2">
      <c r="F2659" s="25"/>
      <c r="G2659" s="19"/>
      <c r="H2659" s="22"/>
      <c r="I2659" s="16"/>
      <c r="J2659" s="23"/>
      <c r="R2659" s="6"/>
      <c r="S2659" s="4"/>
      <c r="Y2659" s="31"/>
      <c r="AA2659" s="32"/>
      <c r="AB2659" s="32"/>
    </row>
    <row r="2660" spans="6:28" x14ac:dyDescent="0.2">
      <c r="F2660" s="25"/>
      <c r="G2660" s="19"/>
      <c r="H2660" s="22"/>
      <c r="I2660" s="16"/>
      <c r="J2660" s="23"/>
      <c r="R2660" s="6"/>
      <c r="S2660" s="4"/>
      <c r="Y2660" s="31"/>
      <c r="AA2660" s="32"/>
      <c r="AB2660" s="32"/>
    </row>
    <row r="2661" spans="6:28" x14ac:dyDescent="0.2">
      <c r="F2661" s="25"/>
      <c r="G2661" s="19"/>
      <c r="H2661" s="22"/>
      <c r="I2661" s="16"/>
      <c r="J2661" s="23"/>
      <c r="R2661" s="6"/>
      <c r="S2661" s="4"/>
      <c r="Y2661" s="31"/>
      <c r="AA2661" s="32"/>
      <c r="AB2661" s="32"/>
    </row>
    <row r="2662" spans="6:28" x14ac:dyDescent="0.2">
      <c r="F2662" s="25"/>
      <c r="G2662" s="19"/>
      <c r="H2662" s="22"/>
      <c r="I2662" s="16"/>
      <c r="J2662" s="23"/>
      <c r="R2662" s="6"/>
      <c r="S2662" s="4"/>
      <c r="Y2662" s="31"/>
      <c r="AA2662" s="32"/>
      <c r="AB2662" s="32"/>
    </row>
    <row r="2663" spans="6:28" x14ac:dyDescent="0.2">
      <c r="F2663" s="25"/>
      <c r="G2663" s="19"/>
      <c r="H2663" s="22"/>
      <c r="I2663" s="16"/>
      <c r="J2663" s="23"/>
      <c r="R2663" s="6"/>
      <c r="S2663" s="4"/>
      <c r="Y2663" s="31"/>
      <c r="AA2663" s="32"/>
      <c r="AB2663" s="32"/>
    </row>
    <row r="2664" spans="6:28" x14ac:dyDescent="0.2">
      <c r="F2664" s="25"/>
      <c r="G2664" s="19"/>
      <c r="H2664" s="22"/>
      <c r="I2664" s="16"/>
      <c r="J2664" s="23"/>
      <c r="R2664" s="6"/>
      <c r="S2664" s="4"/>
      <c r="Y2664" s="31"/>
      <c r="AA2664" s="32"/>
      <c r="AB2664" s="32"/>
    </row>
    <row r="2665" spans="6:28" x14ac:dyDescent="0.2">
      <c r="F2665" s="25"/>
      <c r="G2665" s="19"/>
      <c r="H2665" s="22"/>
      <c r="I2665" s="16"/>
      <c r="J2665" s="23"/>
      <c r="R2665" s="6"/>
      <c r="S2665" s="4"/>
      <c r="Y2665" s="31"/>
      <c r="AA2665" s="32"/>
      <c r="AB2665" s="32"/>
    </row>
    <row r="2666" spans="6:28" x14ac:dyDescent="0.2">
      <c r="F2666" s="25"/>
      <c r="G2666" s="19"/>
      <c r="H2666" s="22"/>
      <c r="I2666" s="16"/>
      <c r="J2666" s="23"/>
      <c r="R2666" s="6"/>
      <c r="S2666" s="4"/>
      <c r="Y2666" s="31"/>
      <c r="AA2666" s="32"/>
      <c r="AB2666" s="32"/>
    </row>
    <row r="2667" spans="6:28" x14ac:dyDescent="0.2">
      <c r="F2667" s="25"/>
      <c r="G2667" s="19"/>
      <c r="H2667" s="22"/>
      <c r="I2667" s="16"/>
      <c r="J2667" s="23"/>
      <c r="R2667" s="6"/>
      <c r="S2667" s="4"/>
      <c r="Y2667" s="31"/>
      <c r="AA2667" s="32"/>
      <c r="AB2667" s="32"/>
    </row>
    <row r="2668" spans="6:28" x14ac:dyDescent="0.2">
      <c r="F2668" s="25"/>
      <c r="G2668" s="19"/>
      <c r="H2668" s="22"/>
      <c r="I2668" s="16"/>
      <c r="J2668" s="23"/>
      <c r="R2668" s="6"/>
      <c r="S2668" s="4"/>
      <c r="Y2668" s="31"/>
      <c r="AA2668" s="32"/>
      <c r="AB2668" s="32"/>
    </row>
    <row r="2669" spans="6:28" x14ac:dyDescent="0.2">
      <c r="F2669" s="25"/>
      <c r="G2669" s="19"/>
      <c r="H2669" s="22"/>
      <c r="I2669" s="16"/>
      <c r="J2669" s="23"/>
      <c r="R2669" s="6"/>
      <c r="S2669" s="4"/>
      <c r="Y2669" s="31"/>
      <c r="AA2669" s="32"/>
      <c r="AB2669" s="32"/>
    </row>
    <row r="2670" spans="6:28" x14ac:dyDescent="0.2">
      <c r="F2670" s="25"/>
      <c r="G2670" s="19"/>
      <c r="H2670" s="22"/>
      <c r="I2670" s="16"/>
      <c r="J2670" s="23"/>
      <c r="R2670" s="6"/>
      <c r="S2670" s="4"/>
      <c r="Y2670" s="31"/>
      <c r="AA2670" s="32"/>
      <c r="AB2670" s="32"/>
    </row>
    <row r="2671" spans="6:28" x14ac:dyDescent="0.2">
      <c r="F2671" s="25"/>
      <c r="G2671" s="19"/>
      <c r="H2671" s="22"/>
      <c r="I2671" s="16"/>
      <c r="J2671" s="23"/>
      <c r="R2671" s="6"/>
      <c r="S2671" s="4"/>
      <c r="Y2671" s="31"/>
      <c r="AA2671" s="32"/>
      <c r="AB2671" s="32"/>
    </row>
    <row r="2672" spans="6:28" x14ac:dyDescent="0.2">
      <c r="F2672" s="25"/>
      <c r="G2672" s="19"/>
      <c r="H2672" s="22"/>
      <c r="I2672" s="16"/>
      <c r="J2672" s="23"/>
      <c r="R2672" s="6"/>
      <c r="S2672" s="4"/>
      <c r="Y2672" s="31"/>
      <c r="AA2672" s="32"/>
      <c r="AB2672" s="32"/>
    </row>
    <row r="2673" spans="6:28" x14ac:dyDescent="0.2">
      <c r="F2673" s="25"/>
      <c r="G2673" s="19"/>
      <c r="H2673" s="22"/>
      <c r="I2673" s="16"/>
      <c r="J2673" s="23"/>
      <c r="R2673" s="6"/>
      <c r="S2673" s="4"/>
      <c r="Y2673" s="31"/>
      <c r="AA2673" s="32"/>
      <c r="AB2673" s="32"/>
    </row>
    <row r="2674" spans="6:28" x14ac:dyDescent="0.2">
      <c r="F2674" s="25"/>
      <c r="G2674" s="19"/>
      <c r="H2674" s="22"/>
      <c r="I2674" s="16"/>
      <c r="J2674" s="23"/>
      <c r="R2674" s="6"/>
      <c r="S2674" s="4"/>
      <c r="Y2674" s="31"/>
      <c r="AA2674" s="32"/>
      <c r="AB2674" s="32"/>
    </row>
    <row r="2675" spans="6:28" x14ac:dyDescent="0.2">
      <c r="F2675" s="25"/>
      <c r="G2675" s="19"/>
      <c r="H2675" s="22"/>
      <c r="I2675" s="16"/>
      <c r="J2675" s="23"/>
      <c r="R2675" s="6"/>
      <c r="S2675" s="4"/>
      <c r="Y2675" s="31"/>
      <c r="AA2675" s="32"/>
      <c r="AB2675" s="32"/>
    </row>
    <row r="2676" spans="6:28" x14ac:dyDescent="0.2">
      <c r="F2676" s="25"/>
      <c r="G2676" s="19"/>
      <c r="H2676" s="22"/>
      <c r="I2676" s="16"/>
      <c r="J2676" s="23"/>
      <c r="R2676" s="6"/>
      <c r="S2676" s="4"/>
      <c r="Y2676" s="31"/>
      <c r="AA2676" s="32"/>
      <c r="AB2676" s="32"/>
    </row>
    <row r="2677" spans="6:28" x14ac:dyDescent="0.2">
      <c r="F2677" s="25"/>
      <c r="G2677" s="19"/>
      <c r="H2677" s="22"/>
      <c r="I2677" s="16"/>
      <c r="J2677" s="23"/>
      <c r="R2677" s="6"/>
      <c r="S2677" s="4"/>
      <c r="Y2677" s="31"/>
      <c r="AA2677" s="32"/>
      <c r="AB2677" s="32"/>
    </row>
    <row r="2678" spans="6:28" x14ac:dyDescent="0.2">
      <c r="F2678" s="25"/>
      <c r="G2678" s="19"/>
      <c r="H2678" s="22"/>
      <c r="I2678" s="16"/>
      <c r="J2678" s="23"/>
      <c r="R2678" s="6"/>
      <c r="S2678" s="4"/>
      <c r="Y2678" s="31"/>
      <c r="AA2678" s="32"/>
      <c r="AB2678" s="32"/>
    </row>
    <row r="2679" spans="6:28" x14ac:dyDescent="0.2">
      <c r="F2679" s="25"/>
      <c r="G2679" s="19"/>
      <c r="H2679" s="22"/>
      <c r="I2679" s="16"/>
      <c r="J2679" s="23"/>
      <c r="R2679" s="6"/>
      <c r="S2679" s="4"/>
      <c r="Y2679" s="31"/>
      <c r="AA2679" s="32"/>
      <c r="AB2679" s="32"/>
    </row>
    <row r="2680" spans="6:28" x14ac:dyDescent="0.2">
      <c r="F2680" s="25"/>
      <c r="G2680" s="19"/>
      <c r="H2680" s="22"/>
      <c r="I2680" s="16"/>
      <c r="J2680" s="23"/>
      <c r="R2680" s="6"/>
      <c r="S2680" s="4"/>
      <c r="Y2680" s="31"/>
      <c r="AA2680" s="32"/>
      <c r="AB2680" s="32"/>
    </row>
    <row r="2681" spans="6:28" x14ac:dyDescent="0.2">
      <c r="F2681" s="25"/>
      <c r="G2681" s="19"/>
      <c r="H2681" s="22"/>
      <c r="I2681" s="16"/>
      <c r="J2681" s="23"/>
      <c r="R2681" s="6"/>
      <c r="S2681" s="4"/>
      <c r="Y2681" s="31"/>
      <c r="AA2681" s="32"/>
      <c r="AB2681" s="32"/>
    </row>
    <row r="2682" spans="6:28" x14ac:dyDescent="0.2">
      <c r="F2682" s="25"/>
      <c r="G2682" s="19"/>
      <c r="H2682" s="22"/>
      <c r="I2682" s="16"/>
      <c r="J2682" s="23"/>
      <c r="R2682" s="6"/>
      <c r="S2682" s="4"/>
      <c r="Y2682" s="31"/>
      <c r="AA2682" s="32"/>
      <c r="AB2682" s="32"/>
    </row>
    <row r="2683" spans="6:28" x14ac:dyDescent="0.2">
      <c r="F2683" s="25"/>
      <c r="G2683" s="19"/>
      <c r="H2683" s="22"/>
      <c r="I2683" s="16"/>
      <c r="J2683" s="23"/>
      <c r="R2683" s="6"/>
      <c r="S2683" s="4"/>
      <c r="Y2683" s="31"/>
      <c r="AA2683" s="32"/>
      <c r="AB2683" s="32"/>
    </row>
    <row r="2684" spans="6:28" x14ac:dyDescent="0.2">
      <c r="F2684" s="25"/>
      <c r="G2684" s="19"/>
      <c r="H2684" s="22"/>
      <c r="I2684" s="16"/>
      <c r="J2684" s="23"/>
      <c r="R2684" s="6"/>
      <c r="S2684" s="4"/>
      <c r="Y2684" s="31"/>
      <c r="AA2684" s="32"/>
      <c r="AB2684" s="32"/>
    </row>
    <row r="2685" spans="6:28" x14ac:dyDescent="0.2">
      <c r="F2685" s="25"/>
      <c r="G2685" s="19"/>
      <c r="H2685" s="22"/>
      <c r="I2685" s="16"/>
      <c r="J2685" s="23"/>
      <c r="R2685" s="6"/>
      <c r="S2685" s="4"/>
      <c r="Y2685" s="31"/>
      <c r="AA2685" s="32"/>
      <c r="AB2685" s="32"/>
    </row>
    <row r="2686" spans="6:28" x14ac:dyDescent="0.2">
      <c r="F2686" s="25"/>
      <c r="G2686" s="19"/>
      <c r="H2686" s="22"/>
      <c r="I2686" s="16"/>
      <c r="J2686" s="23"/>
      <c r="R2686" s="6"/>
      <c r="S2686" s="4"/>
      <c r="Y2686" s="31"/>
      <c r="AA2686" s="32"/>
      <c r="AB2686" s="32"/>
    </row>
    <row r="2687" spans="6:28" x14ac:dyDescent="0.2">
      <c r="F2687" s="25"/>
      <c r="G2687" s="19"/>
      <c r="H2687" s="22"/>
      <c r="I2687" s="16"/>
      <c r="J2687" s="23"/>
      <c r="R2687" s="6"/>
      <c r="S2687" s="4"/>
      <c r="Y2687" s="31"/>
      <c r="AA2687" s="32"/>
      <c r="AB2687" s="32"/>
    </row>
    <row r="2688" spans="6:28" x14ac:dyDescent="0.2">
      <c r="F2688" s="25"/>
      <c r="G2688" s="19"/>
      <c r="H2688" s="22"/>
      <c r="I2688" s="16"/>
      <c r="J2688" s="23"/>
      <c r="R2688" s="6"/>
      <c r="S2688" s="4"/>
      <c r="Y2688" s="31"/>
      <c r="AA2688" s="32"/>
      <c r="AB2688" s="32"/>
    </row>
    <row r="2689" spans="6:28" x14ac:dyDescent="0.2">
      <c r="F2689" s="25"/>
      <c r="G2689" s="19"/>
      <c r="H2689" s="22"/>
      <c r="I2689" s="16"/>
      <c r="J2689" s="23"/>
      <c r="R2689" s="6"/>
      <c r="S2689" s="4"/>
      <c r="Y2689" s="31"/>
      <c r="AA2689" s="32"/>
      <c r="AB2689" s="32"/>
    </row>
    <row r="2690" spans="6:28" x14ac:dyDescent="0.2">
      <c r="F2690" s="25"/>
      <c r="G2690" s="19"/>
      <c r="H2690" s="22"/>
      <c r="I2690" s="16"/>
      <c r="J2690" s="23"/>
      <c r="R2690" s="6"/>
      <c r="S2690" s="4"/>
      <c r="Y2690" s="31"/>
      <c r="AA2690" s="32"/>
      <c r="AB2690" s="32"/>
    </row>
    <row r="2691" spans="6:28" x14ac:dyDescent="0.2">
      <c r="F2691" s="25"/>
      <c r="G2691" s="19"/>
      <c r="H2691" s="22"/>
      <c r="I2691" s="16"/>
      <c r="J2691" s="23"/>
      <c r="R2691" s="6"/>
      <c r="S2691" s="4"/>
      <c r="Y2691" s="31"/>
      <c r="AA2691" s="32"/>
      <c r="AB2691" s="32"/>
    </row>
    <row r="2692" spans="6:28" x14ac:dyDescent="0.2">
      <c r="F2692" s="25"/>
      <c r="G2692" s="19"/>
      <c r="H2692" s="22"/>
      <c r="I2692" s="16"/>
      <c r="J2692" s="23"/>
      <c r="R2692" s="6"/>
      <c r="S2692" s="4"/>
      <c r="Y2692" s="31"/>
      <c r="AA2692" s="32"/>
      <c r="AB2692" s="32"/>
    </row>
    <row r="2693" spans="6:28" x14ac:dyDescent="0.2">
      <c r="F2693" s="25"/>
      <c r="G2693" s="19"/>
      <c r="H2693" s="22"/>
      <c r="I2693" s="16"/>
      <c r="J2693" s="23"/>
      <c r="R2693" s="6"/>
      <c r="S2693" s="4"/>
      <c r="Y2693" s="31"/>
      <c r="AA2693" s="32"/>
      <c r="AB2693" s="32"/>
    </row>
    <row r="2694" spans="6:28" x14ac:dyDescent="0.2">
      <c r="F2694" s="25"/>
      <c r="G2694" s="19"/>
      <c r="H2694" s="22"/>
      <c r="I2694" s="16"/>
      <c r="J2694" s="23"/>
      <c r="R2694" s="6"/>
      <c r="S2694" s="4"/>
      <c r="Y2694" s="31"/>
      <c r="AA2694" s="32"/>
      <c r="AB2694" s="32"/>
    </row>
    <row r="2695" spans="6:28" x14ac:dyDescent="0.2">
      <c r="F2695" s="25"/>
      <c r="G2695" s="19"/>
      <c r="H2695" s="22"/>
      <c r="I2695" s="16"/>
      <c r="J2695" s="23"/>
      <c r="R2695" s="6"/>
      <c r="S2695" s="4"/>
      <c r="Y2695" s="31"/>
      <c r="AA2695" s="32"/>
      <c r="AB2695" s="32"/>
    </row>
    <row r="2696" spans="6:28" x14ac:dyDescent="0.2">
      <c r="F2696" s="25"/>
      <c r="G2696" s="19"/>
      <c r="H2696" s="22"/>
      <c r="I2696" s="16"/>
      <c r="J2696" s="23"/>
      <c r="R2696" s="6"/>
      <c r="S2696" s="4"/>
      <c r="Y2696" s="31"/>
      <c r="AA2696" s="32"/>
      <c r="AB2696" s="32"/>
    </row>
    <row r="2697" spans="6:28" x14ac:dyDescent="0.2">
      <c r="F2697" s="25"/>
      <c r="G2697" s="19"/>
      <c r="H2697" s="22"/>
      <c r="I2697" s="16"/>
      <c r="J2697" s="23"/>
      <c r="R2697" s="6"/>
      <c r="S2697" s="4"/>
      <c r="Y2697" s="31"/>
      <c r="AA2697" s="32"/>
      <c r="AB2697" s="32"/>
    </row>
    <row r="2698" spans="6:28" x14ac:dyDescent="0.2">
      <c r="F2698" s="25"/>
      <c r="G2698" s="19"/>
      <c r="H2698" s="22"/>
      <c r="I2698" s="16"/>
      <c r="J2698" s="23"/>
      <c r="R2698" s="6"/>
      <c r="S2698" s="4"/>
      <c r="Y2698" s="31"/>
      <c r="AA2698" s="32"/>
      <c r="AB2698" s="32"/>
    </row>
    <row r="2699" spans="6:28" x14ac:dyDescent="0.2">
      <c r="F2699" s="25"/>
      <c r="G2699" s="19"/>
      <c r="H2699" s="22"/>
      <c r="I2699" s="16"/>
      <c r="J2699" s="23"/>
      <c r="R2699" s="6"/>
      <c r="S2699" s="4"/>
      <c r="Y2699" s="31"/>
      <c r="AA2699" s="32"/>
      <c r="AB2699" s="32"/>
    </row>
    <row r="2700" spans="6:28" x14ac:dyDescent="0.2">
      <c r="F2700" s="25"/>
      <c r="G2700" s="19"/>
      <c r="H2700" s="22"/>
      <c r="I2700" s="16"/>
      <c r="J2700" s="23"/>
      <c r="R2700" s="6"/>
      <c r="S2700" s="4"/>
      <c r="Y2700" s="31"/>
      <c r="AA2700" s="32"/>
      <c r="AB2700" s="32"/>
    </row>
    <row r="2701" spans="6:28" x14ac:dyDescent="0.2">
      <c r="F2701" s="25"/>
      <c r="G2701" s="19"/>
      <c r="H2701" s="22"/>
      <c r="I2701" s="16"/>
      <c r="J2701" s="23"/>
      <c r="R2701" s="6"/>
      <c r="S2701" s="4"/>
      <c r="Y2701" s="31"/>
      <c r="AA2701" s="32"/>
      <c r="AB2701" s="32"/>
    </row>
    <row r="2702" spans="6:28" x14ac:dyDescent="0.2">
      <c r="F2702" s="25"/>
      <c r="G2702" s="19"/>
      <c r="H2702" s="22"/>
      <c r="I2702" s="16"/>
      <c r="J2702" s="23"/>
      <c r="R2702" s="6"/>
      <c r="S2702" s="4"/>
      <c r="Y2702" s="31"/>
      <c r="AA2702" s="32"/>
      <c r="AB2702" s="32"/>
    </row>
    <row r="2703" spans="6:28" x14ac:dyDescent="0.2">
      <c r="F2703" s="25"/>
      <c r="G2703" s="19"/>
      <c r="H2703" s="22"/>
      <c r="I2703" s="16"/>
      <c r="J2703" s="23"/>
      <c r="R2703" s="6"/>
      <c r="S2703" s="4"/>
      <c r="Y2703" s="31"/>
      <c r="AA2703" s="32"/>
      <c r="AB2703" s="32"/>
    </row>
    <row r="2704" spans="6:28" x14ac:dyDescent="0.2">
      <c r="F2704" s="25"/>
      <c r="G2704" s="19"/>
      <c r="H2704" s="22"/>
      <c r="I2704" s="16"/>
      <c r="J2704" s="23"/>
      <c r="R2704" s="6"/>
      <c r="S2704" s="4"/>
      <c r="Y2704" s="31"/>
      <c r="AA2704" s="32"/>
      <c r="AB2704" s="32"/>
    </row>
    <row r="2705" spans="6:28" x14ac:dyDescent="0.2">
      <c r="F2705" s="25"/>
      <c r="G2705" s="19"/>
      <c r="H2705" s="22"/>
      <c r="I2705" s="16"/>
      <c r="J2705" s="23"/>
      <c r="R2705" s="6"/>
      <c r="S2705" s="4"/>
      <c r="Y2705" s="31"/>
      <c r="AA2705" s="32"/>
      <c r="AB2705" s="32"/>
    </row>
    <row r="2706" spans="6:28" x14ac:dyDescent="0.2">
      <c r="F2706" s="25"/>
      <c r="G2706" s="19"/>
      <c r="H2706" s="22"/>
      <c r="I2706" s="16"/>
      <c r="J2706" s="23"/>
      <c r="R2706" s="6"/>
      <c r="S2706" s="4"/>
      <c r="Y2706" s="31"/>
      <c r="AA2706" s="32"/>
      <c r="AB2706" s="32"/>
    </row>
    <row r="2707" spans="6:28" x14ac:dyDescent="0.2">
      <c r="F2707" s="25"/>
      <c r="G2707" s="19"/>
      <c r="H2707" s="22"/>
      <c r="I2707" s="16"/>
      <c r="J2707" s="23"/>
      <c r="R2707" s="6"/>
      <c r="S2707" s="4"/>
      <c r="Y2707" s="31"/>
      <c r="AA2707" s="32"/>
      <c r="AB2707" s="32"/>
    </row>
    <row r="2708" spans="6:28" x14ac:dyDescent="0.2">
      <c r="F2708" s="25"/>
      <c r="G2708" s="19"/>
      <c r="H2708" s="22"/>
      <c r="I2708" s="16"/>
      <c r="J2708" s="23"/>
      <c r="R2708" s="6"/>
      <c r="S2708" s="4"/>
      <c r="Y2708" s="31"/>
      <c r="AA2708" s="32"/>
      <c r="AB2708" s="32"/>
    </row>
    <row r="2709" spans="6:28" x14ac:dyDescent="0.2">
      <c r="F2709" s="25"/>
      <c r="G2709" s="19"/>
      <c r="H2709" s="22"/>
      <c r="I2709" s="16"/>
      <c r="J2709" s="23"/>
      <c r="R2709" s="6"/>
      <c r="S2709" s="4"/>
      <c r="Y2709" s="31"/>
      <c r="AA2709" s="32"/>
      <c r="AB2709" s="32"/>
    </row>
    <row r="2710" spans="6:28" x14ac:dyDescent="0.2">
      <c r="F2710" s="25"/>
      <c r="G2710" s="19"/>
      <c r="H2710" s="22"/>
      <c r="I2710" s="16"/>
      <c r="J2710" s="23"/>
      <c r="R2710" s="6"/>
      <c r="S2710" s="4"/>
      <c r="Y2710" s="31"/>
      <c r="AA2710" s="32"/>
      <c r="AB2710" s="32"/>
    </row>
    <row r="2711" spans="6:28" x14ac:dyDescent="0.2">
      <c r="F2711" s="25"/>
      <c r="G2711" s="19"/>
      <c r="H2711" s="22"/>
      <c r="I2711" s="16"/>
      <c r="J2711" s="23"/>
      <c r="R2711" s="6"/>
      <c r="S2711" s="4"/>
      <c r="Y2711" s="31"/>
      <c r="AA2711" s="32"/>
      <c r="AB2711" s="32"/>
    </row>
    <row r="2712" spans="6:28" x14ac:dyDescent="0.2">
      <c r="F2712" s="25"/>
      <c r="G2712" s="19"/>
      <c r="H2712" s="22"/>
      <c r="I2712" s="16"/>
      <c r="J2712" s="23"/>
      <c r="R2712" s="6"/>
      <c r="S2712" s="4"/>
      <c r="Y2712" s="31"/>
      <c r="AA2712" s="32"/>
      <c r="AB2712" s="32"/>
    </row>
    <row r="2713" spans="6:28" x14ac:dyDescent="0.2">
      <c r="F2713" s="25"/>
      <c r="G2713" s="19"/>
      <c r="H2713" s="22"/>
      <c r="I2713" s="16"/>
      <c r="J2713" s="23"/>
      <c r="R2713" s="6"/>
      <c r="S2713" s="4"/>
      <c r="Y2713" s="31"/>
      <c r="AA2713" s="32"/>
      <c r="AB2713" s="32"/>
    </row>
    <row r="2714" spans="6:28" x14ac:dyDescent="0.2">
      <c r="F2714" s="25"/>
      <c r="G2714" s="19"/>
      <c r="H2714" s="22"/>
      <c r="I2714" s="16"/>
      <c r="J2714" s="23"/>
      <c r="R2714" s="6"/>
      <c r="S2714" s="4"/>
      <c r="Y2714" s="31"/>
      <c r="AA2714" s="32"/>
      <c r="AB2714" s="32"/>
    </row>
    <row r="2715" spans="6:28" x14ac:dyDescent="0.2">
      <c r="F2715" s="25"/>
      <c r="G2715" s="19"/>
      <c r="H2715" s="22"/>
      <c r="I2715" s="16"/>
      <c r="J2715" s="23"/>
      <c r="R2715" s="6"/>
      <c r="S2715" s="4"/>
      <c r="Y2715" s="31"/>
      <c r="AA2715" s="32"/>
      <c r="AB2715" s="32"/>
    </row>
    <row r="2716" spans="6:28" x14ac:dyDescent="0.2">
      <c r="F2716" s="25"/>
      <c r="G2716" s="19"/>
      <c r="H2716" s="22"/>
      <c r="I2716" s="16"/>
      <c r="J2716" s="23"/>
      <c r="R2716" s="6"/>
      <c r="S2716" s="4"/>
      <c r="Y2716" s="31"/>
      <c r="AA2716" s="32"/>
      <c r="AB2716" s="32"/>
    </row>
    <row r="2717" spans="6:28" x14ac:dyDescent="0.2">
      <c r="F2717" s="25"/>
      <c r="G2717" s="19"/>
      <c r="H2717" s="22"/>
      <c r="I2717" s="16"/>
      <c r="J2717" s="23"/>
      <c r="R2717" s="6"/>
      <c r="S2717" s="4"/>
      <c r="Y2717" s="31"/>
      <c r="AA2717" s="32"/>
      <c r="AB2717" s="32"/>
    </row>
    <row r="2718" spans="6:28" x14ac:dyDescent="0.2">
      <c r="F2718" s="25"/>
      <c r="G2718" s="19"/>
      <c r="H2718" s="22"/>
      <c r="I2718" s="16"/>
      <c r="J2718" s="23"/>
      <c r="R2718" s="6"/>
      <c r="S2718" s="4"/>
      <c r="Y2718" s="31"/>
      <c r="AA2718" s="32"/>
      <c r="AB2718" s="32"/>
    </row>
    <row r="2719" spans="6:28" x14ac:dyDescent="0.2">
      <c r="F2719" s="25"/>
      <c r="G2719" s="19"/>
      <c r="H2719" s="22"/>
      <c r="I2719" s="16"/>
      <c r="J2719" s="23"/>
      <c r="R2719" s="6"/>
      <c r="S2719" s="4"/>
      <c r="Y2719" s="31"/>
      <c r="AA2719" s="32"/>
      <c r="AB2719" s="32"/>
    </row>
    <row r="2720" spans="6:28" x14ac:dyDescent="0.2">
      <c r="F2720" s="25"/>
      <c r="G2720" s="19"/>
      <c r="H2720" s="22"/>
      <c r="I2720" s="16"/>
      <c r="J2720" s="23"/>
      <c r="R2720" s="6"/>
      <c r="S2720" s="4"/>
      <c r="Y2720" s="31"/>
      <c r="AA2720" s="32"/>
      <c r="AB2720" s="32"/>
    </row>
    <row r="2721" spans="6:28" x14ac:dyDescent="0.2">
      <c r="F2721" s="25"/>
      <c r="G2721" s="19"/>
      <c r="H2721" s="22"/>
      <c r="I2721" s="16"/>
      <c r="J2721" s="23"/>
      <c r="R2721" s="6"/>
      <c r="S2721" s="4"/>
      <c r="Y2721" s="31"/>
      <c r="AA2721" s="32"/>
      <c r="AB2721" s="32"/>
    </row>
    <row r="2722" spans="6:28" x14ac:dyDescent="0.2">
      <c r="F2722" s="25"/>
      <c r="G2722" s="19"/>
      <c r="H2722" s="22"/>
      <c r="I2722" s="16"/>
      <c r="J2722" s="23"/>
      <c r="R2722" s="6"/>
      <c r="S2722" s="4"/>
      <c r="Y2722" s="31"/>
      <c r="AA2722" s="32"/>
      <c r="AB2722" s="32"/>
    </row>
    <row r="2723" spans="6:28" x14ac:dyDescent="0.2">
      <c r="F2723" s="25"/>
      <c r="G2723" s="19"/>
      <c r="H2723" s="22"/>
      <c r="I2723" s="16"/>
      <c r="J2723" s="23"/>
      <c r="R2723" s="6"/>
      <c r="S2723" s="4"/>
      <c r="Y2723" s="31"/>
      <c r="AA2723" s="32"/>
      <c r="AB2723" s="32"/>
    </row>
    <row r="2724" spans="6:28" x14ac:dyDescent="0.2">
      <c r="F2724" s="25"/>
      <c r="G2724" s="19"/>
      <c r="H2724" s="22"/>
      <c r="I2724" s="16"/>
      <c r="J2724" s="23"/>
      <c r="R2724" s="6"/>
      <c r="S2724" s="4"/>
      <c r="Y2724" s="31"/>
      <c r="AA2724" s="32"/>
      <c r="AB2724" s="32"/>
    </row>
    <row r="2725" spans="6:28" x14ac:dyDescent="0.2">
      <c r="F2725" s="25"/>
      <c r="G2725" s="19"/>
      <c r="H2725" s="22"/>
      <c r="I2725" s="16"/>
      <c r="J2725" s="23"/>
      <c r="R2725" s="6"/>
      <c r="S2725" s="4"/>
      <c r="Y2725" s="31"/>
      <c r="AA2725" s="32"/>
      <c r="AB2725" s="32"/>
    </row>
    <row r="2726" spans="6:28" x14ac:dyDescent="0.2">
      <c r="F2726" s="25"/>
      <c r="G2726" s="19"/>
      <c r="H2726" s="22"/>
      <c r="I2726" s="16"/>
      <c r="J2726" s="23"/>
      <c r="R2726" s="6"/>
      <c r="S2726" s="4"/>
      <c r="Y2726" s="31"/>
      <c r="AA2726" s="32"/>
      <c r="AB2726" s="32"/>
    </row>
    <row r="2727" spans="6:28" x14ac:dyDescent="0.2">
      <c r="F2727" s="25"/>
      <c r="G2727" s="19"/>
      <c r="H2727" s="22"/>
      <c r="I2727" s="16"/>
      <c r="J2727" s="23"/>
      <c r="R2727" s="6"/>
      <c r="S2727" s="4"/>
      <c r="Y2727" s="31"/>
      <c r="AA2727" s="32"/>
      <c r="AB2727" s="32"/>
    </row>
    <row r="2728" spans="6:28" x14ac:dyDescent="0.2">
      <c r="F2728" s="25"/>
      <c r="G2728" s="19"/>
      <c r="H2728" s="22"/>
      <c r="I2728" s="16"/>
      <c r="J2728" s="23"/>
      <c r="R2728" s="6"/>
      <c r="S2728" s="4"/>
      <c r="Y2728" s="31"/>
      <c r="AA2728" s="32"/>
      <c r="AB2728" s="32"/>
    </row>
    <row r="2729" spans="6:28" x14ac:dyDescent="0.2">
      <c r="F2729" s="25"/>
      <c r="G2729" s="19"/>
      <c r="H2729" s="22"/>
      <c r="I2729" s="16"/>
      <c r="J2729" s="23"/>
      <c r="R2729" s="6"/>
      <c r="S2729" s="4"/>
      <c r="Y2729" s="31"/>
      <c r="AA2729" s="32"/>
      <c r="AB2729" s="32"/>
    </row>
    <row r="2730" spans="6:28" x14ac:dyDescent="0.2">
      <c r="F2730" s="25"/>
      <c r="G2730" s="19"/>
      <c r="H2730" s="22"/>
      <c r="I2730" s="16"/>
      <c r="J2730" s="23"/>
      <c r="R2730" s="6"/>
      <c r="S2730" s="4"/>
      <c r="Y2730" s="31"/>
      <c r="AA2730" s="32"/>
      <c r="AB2730" s="32"/>
    </row>
    <row r="2731" spans="6:28" x14ac:dyDescent="0.2">
      <c r="F2731" s="25"/>
      <c r="G2731" s="19"/>
      <c r="H2731" s="22"/>
      <c r="I2731" s="16"/>
      <c r="J2731" s="23"/>
      <c r="R2731" s="6"/>
      <c r="S2731" s="4"/>
      <c r="Y2731" s="31"/>
      <c r="AA2731" s="32"/>
      <c r="AB2731" s="32"/>
    </row>
    <row r="2732" spans="6:28" x14ac:dyDescent="0.2">
      <c r="F2732" s="25"/>
      <c r="G2732" s="19"/>
      <c r="H2732" s="22"/>
      <c r="I2732" s="16"/>
      <c r="J2732" s="23"/>
      <c r="R2732" s="6"/>
      <c r="S2732" s="4"/>
      <c r="Y2732" s="31"/>
      <c r="AA2732" s="32"/>
      <c r="AB2732" s="32"/>
    </row>
    <row r="2733" spans="6:28" x14ac:dyDescent="0.2">
      <c r="F2733" s="25"/>
      <c r="G2733" s="19"/>
      <c r="H2733" s="22"/>
      <c r="I2733" s="16"/>
      <c r="J2733" s="23"/>
      <c r="R2733" s="6"/>
      <c r="S2733" s="4"/>
      <c r="Y2733" s="31"/>
      <c r="AA2733" s="32"/>
      <c r="AB2733" s="32"/>
    </row>
    <row r="2734" spans="6:28" x14ac:dyDescent="0.2">
      <c r="F2734" s="25"/>
      <c r="G2734" s="19"/>
      <c r="H2734" s="22"/>
      <c r="I2734" s="16"/>
      <c r="J2734" s="23"/>
      <c r="R2734" s="6"/>
      <c r="S2734" s="4"/>
      <c r="Y2734" s="31"/>
      <c r="AA2734" s="32"/>
      <c r="AB2734" s="32"/>
    </row>
    <row r="2735" spans="6:28" x14ac:dyDescent="0.2">
      <c r="F2735" s="25"/>
      <c r="G2735" s="19"/>
      <c r="H2735" s="22"/>
      <c r="I2735" s="16"/>
      <c r="J2735" s="23"/>
      <c r="R2735" s="6"/>
      <c r="S2735" s="4"/>
      <c r="Y2735" s="31"/>
      <c r="AA2735" s="32"/>
      <c r="AB2735" s="32"/>
    </row>
    <row r="2736" spans="6:28" x14ac:dyDescent="0.2">
      <c r="F2736" s="25"/>
      <c r="G2736" s="19"/>
      <c r="H2736" s="22"/>
      <c r="I2736" s="16"/>
      <c r="J2736" s="23"/>
      <c r="R2736" s="6"/>
      <c r="S2736" s="4"/>
      <c r="Y2736" s="31"/>
      <c r="AA2736" s="32"/>
      <c r="AB2736" s="32"/>
    </row>
    <row r="2737" spans="6:28" x14ac:dyDescent="0.2">
      <c r="F2737" s="25"/>
      <c r="G2737" s="19"/>
      <c r="H2737" s="22"/>
      <c r="I2737" s="16"/>
      <c r="J2737" s="23"/>
      <c r="R2737" s="6"/>
      <c r="S2737" s="4"/>
      <c r="Y2737" s="31"/>
      <c r="AA2737" s="32"/>
      <c r="AB2737" s="32"/>
    </row>
    <row r="2738" spans="6:28" x14ac:dyDescent="0.2">
      <c r="F2738" s="25"/>
      <c r="G2738" s="19"/>
      <c r="H2738" s="22"/>
      <c r="I2738" s="16"/>
      <c r="J2738" s="23"/>
      <c r="R2738" s="6"/>
      <c r="S2738" s="4"/>
      <c r="Y2738" s="31"/>
      <c r="AA2738" s="32"/>
      <c r="AB2738" s="32"/>
    </row>
    <row r="2739" spans="6:28" x14ac:dyDescent="0.2">
      <c r="F2739" s="25"/>
      <c r="G2739" s="19"/>
      <c r="H2739" s="22"/>
      <c r="I2739" s="16"/>
      <c r="J2739" s="23"/>
      <c r="R2739" s="6"/>
      <c r="S2739" s="4"/>
      <c r="Y2739" s="31"/>
      <c r="AA2739" s="32"/>
      <c r="AB2739" s="32"/>
    </row>
    <row r="2740" spans="6:28" x14ac:dyDescent="0.2">
      <c r="F2740" s="25"/>
      <c r="G2740" s="19"/>
      <c r="H2740" s="22"/>
      <c r="I2740" s="16"/>
      <c r="J2740" s="23"/>
      <c r="R2740" s="6"/>
      <c r="S2740" s="4"/>
      <c r="Y2740" s="31"/>
      <c r="AA2740" s="32"/>
      <c r="AB2740" s="32"/>
    </row>
    <row r="2741" spans="6:28" x14ac:dyDescent="0.2">
      <c r="F2741" s="25"/>
      <c r="G2741" s="19"/>
      <c r="H2741" s="22"/>
      <c r="I2741" s="16"/>
      <c r="J2741" s="23"/>
      <c r="R2741" s="6"/>
      <c r="S2741" s="4"/>
      <c r="Y2741" s="31"/>
      <c r="AA2741" s="32"/>
      <c r="AB2741" s="32"/>
    </row>
    <row r="2742" spans="6:28" x14ac:dyDescent="0.2">
      <c r="F2742" s="25"/>
      <c r="G2742" s="19"/>
      <c r="H2742" s="22"/>
      <c r="I2742" s="16"/>
      <c r="J2742" s="23"/>
      <c r="R2742" s="6"/>
      <c r="S2742" s="4"/>
      <c r="Y2742" s="31"/>
      <c r="AA2742" s="32"/>
      <c r="AB2742" s="32"/>
    </row>
    <row r="2743" spans="6:28" x14ac:dyDescent="0.2">
      <c r="F2743" s="25"/>
      <c r="G2743" s="19"/>
      <c r="H2743" s="22"/>
      <c r="I2743" s="16"/>
      <c r="J2743" s="23"/>
      <c r="R2743" s="6"/>
      <c r="S2743" s="4"/>
      <c r="Y2743" s="31"/>
      <c r="AA2743" s="32"/>
      <c r="AB2743" s="32"/>
    </row>
    <row r="2744" spans="6:28" x14ac:dyDescent="0.2">
      <c r="F2744" s="25"/>
      <c r="G2744" s="19"/>
      <c r="H2744" s="22"/>
      <c r="I2744" s="16"/>
      <c r="J2744" s="23"/>
      <c r="R2744" s="6"/>
      <c r="S2744" s="4"/>
      <c r="Y2744" s="31"/>
      <c r="AA2744" s="32"/>
      <c r="AB2744" s="32"/>
    </row>
    <row r="2745" spans="6:28" x14ac:dyDescent="0.2">
      <c r="F2745" s="25"/>
      <c r="G2745" s="19"/>
      <c r="H2745" s="22"/>
      <c r="I2745" s="16"/>
      <c r="J2745" s="23"/>
      <c r="R2745" s="6"/>
      <c r="S2745" s="4"/>
      <c r="Y2745" s="31"/>
      <c r="AA2745" s="32"/>
      <c r="AB2745" s="32"/>
    </row>
    <row r="2746" spans="6:28" x14ac:dyDescent="0.2">
      <c r="F2746" s="25"/>
      <c r="G2746" s="19"/>
      <c r="H2746" s="22"/>
      <c r="I2746" s="16"/>
      <c r="J2746" s="23"/>
      <c r="R2746" s="6"/>
      <c r="S2746" s="4"/>
      <c r="Y2746" s="31"/>
      <c r="AA2746" s="32"/>
      <c r="AB2746" s="32"/>
    </row>
    <row r="2747" spans="6:28" x14ac:dyDescent="0.2">
      <c r="F2747" s="25"/>
      <c r="G2747" s="19"/>
      <c r="H2747" s="22"/>
      <c r="I2747" s="16"/>
      <c r="J2747" s="23"/>
      <c r="R2747" s="6"/>
      <c r="S2747" s="4"/>
      <c r="Y2747" s="31"/>
      <c r="AA2747" s="32"/>
      <c r="AB2747" s="32"/>
    </row>
    <row r="2748" spans="6:28" x14ac:dyDescent="0.2">
      <c r="F2748" s="25"/>
      <c r="G2748" s="19"/>
      <c r="H2748" s="22"/>
      <c r="I2748" s="16"/>
      <c r="J2748" s="23"/>
      <c r="R2748" s="6"/>
      <c r="S2748" s="4"/>
      <c r="Y2748" s="31"/>
      <c r="AA2748" s="32"/>
      <c r="AB2748" s="32"/>
    </row>
    <row r="2749" spans="6:28" x14ac:dyDescent="0.2">
      <c r="F2749" s="25"/>
      <c r="G2749" s="19"/>
      <c r="H2749" s="22"/>
      <c r="I2749" s="16"/>
      <c r="J2749" s="23"/>
      <c r="R2749" s="6"/>
      <c r="S2749" s="4"/>
      <c r="Y2749" s="31"/>
      <c r="AA2749" s="32"/>
      <c r="AB2749" s="32"/>
    </row>
    <row r="2750" spans="6:28" x14ac:dyDescent="0.2">
      <c r="F2750" s="25"/>
      <c r="G2750" s="19"/>
      <c r="H2750" s="22"/>
      <c r="I2750" s="16"/>
      <c r="J2750" s="23"/>
      <c r="R2750" s="6"/>
      <c r="S2750" s="4"/>
      <c r="Y2750" s="31"/>
      <c r="AA2750" s="32"/>
      <c r="AB2750" s="32"/>
    </row>
    <row r="2751" spans="6:28" x14ac:dyDescent="0.2">
      <c r="F2751" s="25"/>
      <c r="G2751" s="19"/>
      <c r="H2751" s="22"/>
      <c r="I2751" s="16"/>
      <c r="J2751" s="23"/>
      <c r="R2751" s="6"/>
      <c r="S2751" s="4"/>
      <c r="Y2751" s="31"/>
      <c r="AA2751" s="32"/>
      <c r="AB2751" s="32"/>
    </row>
    <row r="2752" spans="6:28" x14ac:dyDescent="0.2">
      <c r="F2752" s="25"/>
      <c r="G2752" s="19"/>
      <c r="H2752" s="22"/>
      <c r="I2752" s="16"/>
      <c r="J2752" s="23"/>
      <c r="R2752" s="6"/>
      <c r="S2752" s="4"/>
      <c r="Y2752" s="31"/>
      <c r="AA2752" s="32"/>
      <c r="AB2752" s="32"/>
    </row>
    <row r="2753" spans="6:28" x14ac:dyDescent="0.2">
      <c r="F2753" s="25"/>
      <c r="G2753" s="19"/>
      <c r="H2753" s="22"/>
      <c r="I2753" s="16"/>
      <c r="J2753" s="23"/>
      <c r="R2753" s="6"/>
      <c r="S2753" s="4"/>
      <c r="Y2753" s="31"/>
      <c r="AA2753" s="32"/>
      <c r="AB2753" s="32"/>
    </row>
    <row r="2754" spans="6:28" x14ac:dyDescent="0.2">
      <c r="F2754" s="25"/>
      <c r="G2754" s="19"/>
      <c r="H2754" s="22"/>
      <c r="I2754" s="16"/>
      <c r="J2754" s="23"/>
      <c r="R2754" s="6"/>
      <c r="S2754" s="4"/>
      <c r="Y2754" s="31"/>
      <c r="AA2754" s="32"/>
      <c r="AB2754" s="32"/>
    </row>
    <row r="2755" spans="6:28" x14ac:dyDescent="0.2">
      <c r="F2755" s="25"/>
      <c r="G2755" s="19"/>
      <c r="H2755" s="22"/>
      <c r="I2755" s="16"/>
      <c r="J2755" s="23"/>
      <c r="R2755" s="6"/>
      <c r="S2755" s="4"/>
      <c r="Y2755" s="31"/>
      <c r="AA2755" s="32"/>
      <c r="AB2755" s="32"/>
    </row>
    <row r="2756" spans="6:28" x14ac:dyDescent="0.2">
      <c r="F2756" s="25"/>
      <c r="G2756" s="19"/>
      <c r="H2756" s="22"/>
      <c r="I2756" s="16"/>
      <c r="J2756" s="23"/>
      <c r="R2756" s="6"/>
      <c r="S2756" s="4"/>
      <c r="Y2756" s="31"/>
      <c r="AA2756" s="32"/>
      <c r="AB2756" s="32"/>
    </row>
    <row r="2757" spans="6:28" x14ac:dyDescent="0.2">
      <c r="F2757" s="25"/>
      <c r="G2757" s="19"/>
      <c r="H2757" s="22"/>
      <c r="I2757" s="16"/>
      <c r="J2757" s="23"/>
      <c r="R2757" s="6"/>
      <c r="S2757" s="4"/>
      <c r="Y2757" s="31"/>
      <c r="AA2757" s="32"/>
      <c r="AB2757" s="32"/>
    </row>
    <row r="2758" spans="6:28" x14ac:dyDescent="0.2">
      <c r="F2758" s="25"/>
      <c r="G2758" s="19"/>
      <c r="H2758" s="22"/>
      <c r="I2758" s="16"/>
      <c r="J2758" s="23"/>
      <c r="R2758" s="6"/>
      <c r="S2758" s="4"/>
      <c r="Y2758" s="31"/>
      <c r="AA2758" s="32"/>
      <c r="AB2758" s="32"/>
    </row>
    <row r="2759" spans="6:28" x14ac:dyDescent="0.2">
      <c r="F2759" s="25"/>
      <c r="G2759" s="19"/>
      <c r="H2759" s="22"/>
      <c r="I2759" s="16"/>
      <c r="J2759" s="23"/>
      <c r="R2759" s="6"/>
      <c r="S2759" s="4"/>
      <c r="Y2759" s="31"/>
      <c r="AA2759" s="32"/>
      <c r="AB2759" s="32"/>
    </row>
    <row r="2760" spans="6:28" x14ac:dyDescent="0.2">
      <c r="F2760" s="25"/>
      <c r="G2760" s="19"/>
      <c r="H2760" s="22"/>
      <c r="I2760" s="16"/>
      <c r="J2760" s="23"/>
      <c r="R2760" s="6"/>
      <c r="S2760" s="4"/>
      <c r="Y2760" s="31"/>
      <c r="AA2760" s="32"/>
      <c r="AB2760" s="32"/>
    </row>
    <row r="2761" spans="6:28" x14ac:dyDescent="0.2">
      <c r="F2761" s="25"/>
      <c r="G2761" s="19"/>
      <c r="H2761" s="22"/>
      <c r="I2761" s="16"/>
      <c r="J2761" s="23"/>
      <c r="R2761" s="6"/>
      <c r="S2761" s="4"/>
      <c r="Y2761" s="31"/>
      <c r="AA2761" s="32"/>
      <c r="AB2761" s="32"/>
    </row>
    <row r="2762" spans="6:28" x14ac:dyDescent="0.2">
      <c r="F2762" s="25"/>
      <c r="G2762" s="19"/>
      <c r="H2762" s="22"/>
      <c r="I2762" s="16"/>
      <c r="J2762" s="23"/>
      <c r="R2762" s="6"/>
      <c r="S2762" s="4"/>
      <c r="Y2762" s="31"/>
      <c r="AA2762" s="32"/>
      <c r="AB2762" s="32"/>
    </row>
    <row r="2763" spans="6:28" x14ac:dyDescent="0.2">
      <c r="F2763" s="25"/>
      <c r="G2763" s="19"/>
      <c r="H2763" s="22"/>
      <c r="I2763" s="16"/>
      <c r="J2763" s="23"/>
      <c r="R2763" s="6"/>
      <c r="S2763" s="4"/>
      <c r="Y2763" s="31"/>
      <c r="AA2763" s="32"/>
      <c r="AB2763" s="32"/>
    </row>
    <row r="2764" spans="6:28" x14ac:dyDescent="0.2">
      <c r="F2764" s="25"/>
      <c r="G2764" s="19"/>
      <c r="H2764" s="22"/>
      <c r="I2764" s="16"/>
      <c r="J2764" s="23"/>
      <c r="R2764" s="6"/>
      <c r="S2764" s="4"/>
      <c r="Y2764" s="31"/>
      <c r="AA2764" s="32"/>
      <c r="AB2764" s="32"/>
    </row>
    <row r="2765" spans="6:28" x14ac:dyDescent="0.2">
      <c r="F2765" s="25"/>
      <c r="G2765" s="19"/>
      <c r="H2765" s="22"/>
      <c r="I2765" s="16"/>
      <c r="J2765" s="23"/>
      <c r="R2765" s="6"/>
      <c r="S2765" s="4"/>
      <c r="Y2765" s="31"/>
      <c r="AA2765" s="32"/>
      <c r="AB2765" s="32"/>
    </row>
    <row r="2766" spans="6:28" x14ac:dyDescent="0.2">
      <c r="F2766" s="25"/>
      <c r="G2766" s="19"/>
      <c r="H2766" s="22"/>
      <c r="I2766" s="16"/>
      <c r="J2766" s="23"/>
      <c r="R2766" s="6"/>
      <c r="S2766" s="4"/>
      <c r="Y2766" s="31"/>
      <c r="AA2766" s="32"/>
      <c r="AB2766" s="32"/>
    </row>
    <row r="2767" spans="6:28" x14ac:dyDescent="0.2">
      <c r="F2767" s="25"/>
      <c r="G2767" s="19"/>
      <c r="H2767" s="22"/>
      <c r="I2767" s="16"/>
      <c r="J2767" s="23"/>
      <c r="R2767" s="6"/>
      <c r="S2767" s="4"/>
      <c r="Y2767" s="31"/>
      <c r="AA2767" s="32"/>
      <c r="AB2767" s="32"/>
    </row>
    <row r="2768" spans="6:28" x14ac:dyDescent="0.2">
      <c r="F2768" s="25"/>
      <c r="G2768" s="19"/>
      <c r="H2768" s="22"/>
      <c r="I2768" s="16"/>
      <c r="J2768" s="23"/>
      <c r="R2768" s="6"/>
      <c r="S2768" s="4"/>
      <c r="Y2768" s="31"/>
      <c r="AA2768" s="32"/>
      <c r="AB2768" s="32"/>
    </row>
    <row r="2769" spans="6:28" x14ac:dyDescent="0.2">
      <c r="F2769" s="25"/>
      <c r="G2769" s="19"/>
      <c r="H2769" s="22"/>
      <c r="I2769" s="16"/>
      <c r="J2769" s="23"/>
      <c r="R2769" s="6"/>
      <c r="S2769" s="4"/>
      <c r="Y2769" s="31"/>
      <c r="AA2769" s="32"/>
      <c r="AB2769" s="32"/>
    </row>
    <row r="2770" spans="6:28" x14ac:dyDescent="0.2">
      <c r="F2770" s="25"/>
      <c r="G2770" s="19"/>
      <c r="H2770" s="22"/>
      <c r="I2770" s="16"/>
      <c r="J2770" s="23"/>
      <c r="R2770" s="6"/>
      <c r="S2770" s="4"/>
      <c r="Y2770" s="31"/>
      <c r="AA2770" s="32"/>
      <c r="AB2770" s="32"/>
    </row>
    <row r="2771" spans="6:28" x14ac:dyDescent="0.2">
      <c r="F2771" s="25"/>
      <c r="G2771" s="19"/>
      <c r="H2771" s="22"/>
      <c r="I2771" s="16"/>
      <c r="J2771" s="23"/>
      <c r="R2771" s="6"/>
      <c r="S2771" s="4"/>
      <c r="Y2771" s="31"/>
      <c r="AA2771" s="32"/>
      <c r="AB2771" s="32"/>
    </row>
    <row r="2772" spans="6:28" x14ac:dyDescent="0.2">
      <c r="F2772" s="25"/>
      <c r="G2772" s="19"/>
      <c r="H2772" s="22"/>
      <c r="I2772" s="16"/>
      <c r="J2772" s="23"/>
      <c r="R2772" s="6"/>
      <c r="S2772" s="4"/>
      <c r="Y2772" s="31"/>
      <c r="AA2772" s="32"/>
      <c r="AB2772" s="32"/>
    </row>
    <row r="2773" spans="6:28" x14ac:dyDescent="0.2">
      <c r="F2773" s="25"/>
      <c r="G2773" s="19"/>
      <c r="H2773" s="22"/>
      <c r="I2773" s="16"/>
      <c r="J2773" s="23"/>
      <c r="R2773" s="6"/>
      <c r="S2773" s="4"/>
      <c r="Y2773" s="31"/>
      <c r="AA2773" s="32"/>
      <c r="AB2773" s="32"/>
    </row>
    <row r="2774" spans="6:28" x14ac:dyDescent="0.2">
      <c r="F2774" s="25"/>
      <c r="G2774" s="19"/>
      <c r="H2774" s="22"/>
      <c r="I2774" s="16"/>
      <c r="J2774" s="23"/>
      <c r="R2774" s="6"/>
      <c r="S2774" s="4"/>
      <c r="Y2774" s="31"/>
      <c r="AA2774" s="32"/>
      <c r="AB2774" s="32"/>
    </row>
    <row r="2775" spans="6:28" x14ac:dyDescent="0.2">
      <c r="F2775" s="25"/>
      <c r="G2775" s="19"/>
      <c r="H2775" s="22"/>
      <c r="I2775" s="16"/>
      <c r="J2775" s="23"/>
      <c r="R2775" s="6"/>
      <c r="S2775" s="4"/>
      <c r="Y2775" s="31"/>
      <c r="AA2775" s="32"/>
      <c r="AB2775" s="32"/>
    </row>
    <row r="2776" spans="6:28" x14ac:dyDescent="0.2">
      <c r="F2776" s="25"/>
      <c r="G2776" s="19"/>
      <c r="H2776" s="22"/>
      <c r="I2776" s="16"/>
      <c r="J2776" s="23"/>
      <c r="R2776" s="6"/>
      <c r="S2776" s="4"/>
      <c r="Y2776" s="31"/>
      <c r="AA2776" s="32"/>
      <c r="AB2776" s="32"/>
    </row>
    <row r="2777" spans="6:28" x14ac:dyDescent="0.2">
      <c r="F2777" s="25"/>
      <c r="G2777" s="19"/>
      <c r="H2777" s="22"/>
      <c r="I2777" s="16"/>
      <c r="J2777" s="23"/>
      <c r="R2777" s="6"/>
      <c r="S2777" s="4"/>
      <c r="Y2777" s="31"/>
      <c r="AA2777" s="32"/>
      <c r="AB2777" s="32"/>
    </row>
    <row r="2778" spans="6:28" x14ac:dyDescent="0.2">
      <c r="F2778" s="25"/>
      <c r="G2778" s="19"/>
      <c r="H2778" s="22"/>
      <c r="I2778" s="16"/>
      <c r="J2778" s="23"/>
      <c r="R2778" s="6"/>
      <c r="S2778" s="4"/>
      <c r="Y2778" s="31"/>
      <c r="AA2778" s="32"/>
      <c r="AB2778" s="32"/>
    </row>
    <row r="2779" spans="6:28" x14ac:dyDescent="0.2">
      <c r="F2779" s="25"/>
      <c r="G2779" s="19"/>
      <c r="H2779" s="22"/>
      <c r="I2779" s="16"/>
      <c r="J2779" s="23"/>
      <c r="R2779" s="6"/>
      <c r="S2779" s="4"/>
      <c r="Y2779" s="31"/>
      <c r="AA2779" s="32"/>
      <c r="AB2779" s="32"/>
    </row>
    <row r="2780" spans="6:28" x14ac:dyDescent="0.2">
      <c r="F2780" s="25"/>
      <c r="G2780" s="19"/>
      <c r="H2780" s="22"/>
      <c r="I2780" s="16"/>
      <c r="J2780" s="23"/>
      <c r="R2780" s="6"/>
      <c r="S2780" s="4"/>
      <c r="Y2780" s="31"/>
      <c r="AA2780" s="32"/>
      <c r="AB2780" s="32"/>
    </row>
    <row r="2781" spans="6:28" x14ac:dyDescent="0.2">
      <c r="F2781" s="25"/>
      <c r="G2781" s="19"/>
      <c r="H2781" s="22"/>
      <c r="I2781" s="16"/>
      <c r="J2781" s="23"/>
      <c r="R2781" s="6"/>
      <c r="S2781" s="4"/>
      <c r="Y2781" s="31"/>
      <c r="AA2781" s="32"/>
      <c r="AB2781" s="32"/>
    </row>
    <row r="2782" spans="6:28" x14ac:dyDescent="0.2">
      <c r="F2782" s="25"/>
      <c r="G2782" s="19"/>
      <c r="H2782" s="22"/>
      <c r="I2782" s="16"/>
      <c r="J2782" s="23"/>
      <c r="R2782" s="6"/>
      <c r="S2782" s="4"/>
      <c r="Y2782" s="31"/>
      <c r="AA2782" s="32"/>
      <c r="AB2782" s="32"/>
    </row>
    <row r="2783" spans="6:28" x14ac:dyDescent="0.2">
      <c r="F2783" s="25"/>
      <c r="G2783" s="19"/>
      <c r="H2783" s="22"/>
      <c r="I2783" s="16"/>
      <c r="J2783" s="23"/>
      <c r="R2783" s="6"/>
      <c r="S2783" s="4"/>
      <c r="Y2783" s="31"/>
      <c r="AA2783" s="32"/>
      <c r="AB2783" s="32"/>
    </row>
    <row r="2784" spans="6:28" x14ac:dyDescent="0.2">
      <c r="F2784" s="25"/>
      <c r="G2784" s="19"/>
      <c r="H2784" s="22"/>
      <c r="I2784" s="16"/>
      <c r="J2784" s="23"/>
      <c r="R2784" s="6"/>
      <c r="S2784" s="4"/>
      <c r="Y2784" s="31"/>
      <c r="AA2784" s="32"/>
      <c r="AB2784" s="32"/>
    </row>
    <row r="2785" spans="6:28" x14ac:dyDescent="0.2">
      <c r="F2785" s="25"/>
      <c r="G2785" s="19"/>
      <c r="H2785" s="22"/>
      <c r="I2785" s="16"/>
      <c r="J2785" s="23"/>
      <c r="R2785" s="6"/>
      <c r="S2785" s="4"/>
      <c r="Y2785" s="31"/>
      <c r="AA2785" s="32"/>
      <c r="AB2785" s="32"/>
    </row>
    <row r="2786" spans="6:28" x14ac:dyDescent="0.2">
      <c r="F2786" s="25"/>
      <c r="G2786" s="19"/>
      <c r="H2786" s="22"/>
      <c r="I2786" s="16"/>
      <c r="J2786" s="23"/>
      <c r="R2786" s="6"/>
      <c r="S2786" s="4"/>
      <c r="Y2786" s="31"/>
      <c r="AA2786" s="32"/>
      <c r="AB2786" s="32"/>
    </row>
    <row r="2787" spans="6:28" x14ac:dyDescent="0.2">
      <c r="F2787" s="25"/>
      <c r="G2787" s="19"/>
      <c r="H2787" s="22"/>
      <c r="I2787" s="16"/>
      <c r="J2787" s="23"/>
      <c r="R2787" s="6"/>
      <c r="S2787" s="4"/>
      <c r="Y2787" s="31"/>
      <c r="AA2787" s="32"/>
      <c r="AB2787" s="32"/>
    </row>
    <row r="2788" spans="6:28" x14ac:dyDescent="0.2">
      <c r="F2788" s="25"/>
      <c r="G2788" s="19"/>
      <c r="H2788" s="22"/>
      <c r="I2788" s="16"/>
      <c r="J2788" s="23"/>
      <c r="R2788" s="6"/>
      <c r="S2788" s="4"/>
      <c r="Y2788" s="31"/>
      <c r="AA2788" s="32"/>
      <c r="AB2788" s="32"/>
    </row>
    <row r="2789" spans="6:28" x14ac:dyDescent="0.2">
      <c r="F2789" s="25"/>
      <c r="G2789" s="19"/>
      <c r="H2789" s="22"/>
      <c r="I2789" s="16"/>
      <c r="J2789" s="23"/>
      <c r="R2789" s="6"/>
      <c r="S2789" s="4"/>
      <c r="Y2789" s="31"/>
      <c r="AA2789" s="32"/>
      <c r="AB2789" s="32"/>
    </row>
    <row r="2790" spans="6:28" x14ac:dyDescent="0.2">
      <c r="F2790" s="25"/>
      <c r="G2790" s="19"/>
      <c r="H2790" s="22"/>
      <c r="I2790" s="16"/>
      <c r="J2790" s="23"/>
      <c r="R2790" s="6"/>
      <c r="S2790" s="4"/>
      <c r="Y2790" s="31"/>
      <c r="AA2790" s="32"/>
      <c r="AB2790" s="32"/>
    </row>
    <row r="2791" spans="6:28" x14ac:dyDescent="0.2">
      <c r="F2791" s="25"/>
      <c r="G2791" s="19"/>
      <c r="H2791" s="22"/>
      <c r="I2791" s="16"/>
      <c r="J2791" s="23"/>
      <c r="R2791" s="6"/>
      <c r="S2791" s="4"/>
      <c r="Y2791" s="31"/>
      <c r="AA2791" s="32"/>
      <c r="AB2791" s="32"/>
    </row>
    <row r="2792" spans="6:28" x14ac:dyDescent="0.2">
      <c r="F2792" s="25"/>
      <c r="G2792" s="19"/>
      <c r="H2792" s="22"/>
      <c r="I2792" s="16"/>
      <c r="J2792" s="23"/>
      <c r="R2792" s="6"/>
      <c r="S2792" s="4"/>
      <c r="Y2792" s="31"/>
      <c r="AA2792" s="32"/>
      <c r="AB2792" s="32"/>
    </row>
    <row r="2793" spans="6:28" x14ac:dyDescent="0.2">
      <c r="F2793" s="25"/>
      <c r="G2793" s="19"/>
      <c r="H2793" s="22"/>
      <c r="I2793" s="16"/>
      <c r="J2793" s="23"/>
      <c r="R2793" s="6"/>
      <c r="S2793" s="4"/>
      <c r="Y2793" s="31"/>
      <c r="AA2793" s="32"/>
      <c r="AB2793" s="32"/>
    </row>
  </sheetData>
  <autoFilter ref="A1:W2793"/>
  <phoneticPr fontId="3"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166"/>
  <sheetViews>
    <sheetView workbookViewId="0">
      <selection activeCell="N31" sqref="N31"/>
    </sheetView>
  </sheetViews>
  <sheetFormatPr baseColWidth="10" defaultColWidth="8.28515625" defaultRowHeight="12.75" x14ac:dyDescent="0.2"/>
  <cols>
    <col min="1" max="1" width="5.5703125" style="43" customWidth="1"/>
    <col min="2" max="2" width="6.7109375" style="43" customWidth="1"/>
    <col min="3" max="3" width="5.5703125" style="43" customWidth="1"/>
    <col min="4" max="4" width="5.7109375" style="43" customWidth="1"/>
    <col min="5" max="5" width="31.7109375" style="43" bestFit="1" customWidth="1"/>
    <col min="6" max="9" width="14" style="43" customWidth="1"/>
    <col min="10" max="10" width="13.85546875" style="43" customWidth="1"/>
    <col min="11" max="256" width="8.28515625" style="43"/>
    <col min="257" max="257" width="5.5703125" style="43" customWidth="1"/>
    <col min="258" max="258" width="6.7109375" style="43" customWidth="1"/>
    <col min="259" max="259" width="5.5703125" style="43" customWidth="1"/>
    <col min="260" max="260" width="5.7109375" style="43" customWidth="1"/>
    <col min="261" max="261" width="31.7109375" style="43" bestFit="1" customWidth="1"/>
    <col min="262" max="265" width="14" style="43" customWidth="1"/>
    <col min="266" max="266" width="13.85546875" style="43" customWidth="1"/>
    <col min="267" max="512" width="8.28515625" style="43"/>
    <col min="513" max="513" width="5.5703125" style="43" customWidth="1"/>
    <col min="514" max="514" width="6.7109375" style="43" customWidth="1"/>
    <col min="515" max="515" width="5.5703125" style="43" customWidth="1"/>
    <col min="516" max="516" width="5.7109375" style="43" customWidth="1"/>
    <col min="517" max="517" width="31.7109375" style="43" bestFit="1" customWidth="1"/>
    <col min="518" max="521" width="14" style="43" customWidth="1"/>
    <col min="522" max="522" width="13.85546875" style="43" customWidth="1"/>
    <col min="523" max="768" width="8.28515625" style="43"/>
    <col min="769" max="769" width="5.5703125" style="43" customWidth="1"/>
    <col min="770" max="770" width="6.7109375" style="43" customWidth="1"/>
    <col min="771" max="771" width="5.5703125" style="43" customWidth="1"/>
    <col min="772" max="772" width="5.7109375" style="43" customWidth="1"/>
    <col min="773" max="773" width="31.7109375" style="43" bestFit="1" customWidth="1"/>
    <col min="774" max="777" width="14" style="43" customWidth="1"/>
    <col min="778" max="778" width="13.85546875" style="43" customWidth="1"/>
    <col min="779" max="1024" width="8.28515625" style="43"/>
    <col min="1025" max="1025" width="5.5703125" style="43" customWidth="1"/>
    <col min="1026" max="1026" width="6.7109375" style="43" customWidth="1"/>
    <col min="1027" max="1027" width="5.5703125" style="43" customWidth="1"/>
    <col min="1028" max="1028" width="5.7109375" style="43" customWidth="1"/>
    <col min="1029" max="1029" width="31.7109375" style="43" bestFit="1" customWidth="1"/>
    <col min="1030" max="1033" width="14" style="43" customWidth="1"/>
    <col min="1034" max="1034" width="13.85546875" style="43" customWidth="1"/>
    <col min="1035" max="1280" width="8.28515625" style="43"/>
    <col min="1281" max="1281" width="5.5703125" style="43" customWidth="1"/>
    <col min="1282" max="1282" width="6.7109375" style="43" customWidth="1"/>
    <col min="1283" max="1283" width="5.5703125" style="43" customWidth="1"/>
    <col min="1284" max="1284" width="5.7109375" style="43" customWidth="1"/>
    <col min="1285" max="1285" width="31.7109375" style="43" bestFit="1" customWidth="1"/>
    <col min="1286" max="1289" width="14" style="43" customWidth="1"/>
    <col min="1290" max="1290" width="13.85546875" style="43" customWidth="1"/>
    <col min="1291" max="1536" width="8.28515625" style="43"/>
    <col min="1537" max="1537" width="5.5703125" style="43" customWidth="1"/>
    <col min="1538" max="1538" width="6.7109375" style="43" customWidth="1"/>
    <col min="1539" max="1539" width="5.5703125" style="43" customWidth="1"/>
    <col min="1540" max="1540" width="5.7109375" style="43" customWidth="1"/>
    <col min="1541" max="1541" width="31.7109375" style="43" bestFit="1" customWidth="1"/>
    <col min="1542" max="1545" width="14" style="43" customWidth="1"/>
    <col min="1546" max="1546" width="13.85546875" style="43" customWidth="1"/>
    <col min="1547" max="1792" width="8.28515625" style="43"/>
    <col min="1793" max="1793" width="5.5703125" style="43" customWidth="1"/>
    <col min="1794" max="1794" width="6.7109375" style="43" customWidth="1"/>
    <col min="1795" max="1795" width="5.5703125" style="43" customWidth="1"/>
    <col min="1796" max="1796" width="5.7109375" style="43" customWidth="1"/>
    <col min="1797" max="1797" width="31.7109375" style="43" bestFit="1" customWidth="1"/>
    <col min="1798" max="1801" width="14" style="43" customWidth="1"/>
    <col min="1802" max="1802" width="13.85546875" style="43" customWidth="1"/>
    <col min="1803" max="2048" width="8.28515625" style="43"/>
    <col min="2049" max="2049" width="5.5703125" style="43" customWidth="1"/>
    <col min="2050" max="2050" width="6.7109375" style="43" customWidth="1"/>
    <col min="2051" max="2051" width="5.5703125" style="43" customWidth="1"/>
    <col min="2052" max="2052" width="5.7109375" style="43" customWidth="1"/>
    <col min="2053" max="2053" width="31.7109375" style="43" bestFit="1" customWidth="1"/>
    <col min="2054" max="2057" width="14" style="43" customWidth="1"/>
    <col min="2058" max="2058" width="13.85546875" style="43" customWidth="1"/>
    <col min="2059" max="2304" width="8.28515625" style="43"/>
    <col min="2305" max="2305" width="5.5703125" style="43" customWidth="1"/>
    <col min="2306" max="2306" width="6.7109375" style="43" customWidth="1"/>
    <col min="2307" max="2307" width="5.5703125" style="43" customWidth="1"/>
    <col min="2308" max="2308" width="5.7109375" style="43" customWidth="1"/>
    <col min="2309" max="2309" width="31.7109375" style="43" bestFit="1" customWidth="1"/>
    <col min="2310" max="2313" width="14" style="43" customWidth="1"/>
    <col min="2314" max="2314" width="13.85546875" style="43" customWidth="1"/>
    <col min="2315" max="2560" width="8.28515625" style="43"/>
    <col min="2561" max="2561" width="5.5703125" style="43" customWidth="1"/>
    <col min="2562" max="2562" width="6.7109375" style="43" customWidth="1"/>
    <col min="2563" max="2563" width="5.5703125" style="43" customWidth="1"/>
    <col min="2564" max="2564" width="5.7109375" style="43" customWidth="1"/>
    <col min="2565" max="2565" width="31.7109375" style="43" bestFit="1" customWidth="1"/>
    <col min="2566" max="2569" width="14" style="43" customWidth="1"/>
    <col min="2570" max="2570" width="13.85546875" style="43" customWidth="1"/>
    <col min="2571" max="2816" width="8.28515625" style="43"/>
    <col min="2817" max="2817" width="5.5703125" style="43" customWidth="1"/>
    <col min="2818" max="2818" width="6.7109375" style="43" customWidth="1"/>
    <col min="2819" max="2819" width="5.5703125" style="43" customWidth="1"/>
    <col min="2820" max="2820" width="5.7109375" style="43" customWidth="1"/>
    <col min="2821" max="2821" width="31.7109375" style="43" bestFit="1" customWidth="1"/>
    <col min="2822" max="2825" width="14" style="43" customWidth="1"/>
    <col min="2826" max="2826" width="13.85546875" style="43" customWidth="1"/>
    <col min="2827" max="3072" width="8.28515625" style="43"/>
    <col min="3073" max="3073" width="5.5703125" style="43" customWidth="1"/>
    <col min="3074" max="3074" width="6.7109375" style="43" customWidth="1"/>
    <col min="3075" max="3075" width="5.5703125" style="43" customWidth="1"/>
    <col min="3076" max="3076" width="5.7109375" style="43" customWidth="1"/>
    <col min="3077" max="3077" width="31.7109375" style="43" bestFit="1" customWidth="1"/>
    <col min="3078" max="3081" width="14" style="43" customWidth="1"/>
    <col min="3082" max="3082" width="13.85546875" style="43" customWidth="1"/>
    <col min="3083" max="3328" width="8.28515625" style="43"/>
    <col min="3329" max="3329" width="5.5703125" style="43" customWidth="1"/>
    <col min="3330" max="3330" width="6.7109375" style="43" customWidth="1"/>
    <col min="3331" max="3331" width="5.5703125" style="43" customWidth="1"/>
    <col min="3332" max="3332" width="5.7109375" style="43" customWidth="1"/>
    <col min="3333" max="3333" width="31.7109375" style="43" bestFit="1" customWidth="1"/>
    <col min="3334" max="3337" width="14" style="43" customWidth="1"/>
    <col min="3338" max="3338" width="13.85546875" style="43" customWidth="1"/>
    <col min="3339" max="3584" width="8.28515625" style="43"/>
    <col min="3585" max="3585" width="5.5703125" style="43" customWidth="1"/>
    <col min="3586" max="3586" width="6.7109375" style="43" customWidth="1"/>
    <col min="3587" max="3587" width="5.5703125" style="43" customWidth="1"/>
    <col min="3588" max="3588" width="5.7109375" style="43" customWidth="1"/>
    <col min="3589" max="3589" width="31.7109375" style="43" bestFit="1" customWidth="1"/>
    <col min="3590" max="3593" width="14" style="43" customWidth="1"/>
    <col min="3594" max="3594" width="13.85546875" style="43" customWidth="1"/>
    <col min="3595" max="3840" width="8.28515625" style="43"/>
    <col min="3841" max="3841" width="5.5703125" style="43" customWidth="1"/>
    <col min="3842" max="3842" width="6.7109375" style="43" customWidth="1"/>
    <col min="3843" max="3843" width="5.5703125" style="43" customWidth="1"/>
    <col min="3844" max="3844" width="5.7109375" style="43" customWidth="1"/>
    <col min="3845" max="3845" width="31.7109375" style="43" bestFit="1" customWidth="1"/>
    <col min="3846" max="3849" width="14" style="43" customWidth="1"/>
    <col min="3850" max="3850" width="13.85546875" style="43" customWidth="1"/>
    <col min="3851" max="4096" width="8.28515625" style="43"/>
    <col min="4097" max="4097" width="5.5703125" style="43" customWidth="1"/>
    <col min="4098" max="4098" width="6.7109375" style="43" customWidth="1"/>
    <col min="4099" max="4099" width="5.5703125" style="43" customWidth="1"/>
    <col min="4100" max="4100" width="5.7109375" style="43" customWidth="1"/>
    <col min="4101" max="4101" width="31.7109375" style="43" bestFit="1" customWidth="1"/>
    <col min="4102" max="4105" width="14" style="43" customWidth="1"/>
    <col min="4106" max="4106" width="13.85546875" style="43" customWidth="1"/>
    <col min="4107" max="4352" width="8.28515625" style="43"/>
    <col min="4353" max="4353" width="5.5703125" style="43" customWidth="1"/>
    <col min="4354" max="4354" width="6.7109375" style="43" customWidth="1"/>
    <col min="4355" max="4355" width="5.5703125" style="43" customWidth="1"/>
    <col min="4356" max="4356" width="5.7109375" style="43" customWidth="1"/>
    <col min="4357" max="4357" width="31.7109375" style="43" bestFit="1" customWidth="1"/>
    <col min="4358" max="4361" width="14" style="43" customWidth="1"/>
    <col min="4362" max="4362" width="13.85546875" style="43" customWidth="1"/>
    <col min="4363" max="4608" width="8.28515625" style="43"/>
    <col min="4609" max="4609" width="5.5703125" style="43" customWidth="1"/>
    <col min="4610" max="4610" width="6.7109375" style="43" customWidth="1"/>
    <col min="4611" max="4611" width="5.5703125" style="43" customWidth="1"/>
    <col min="4612" max="4612" width="5.7109375" style="43" customWidth="1"/>
    <col min="4613" max="4613" width="31.7109375" style="43" bestFit="1" customWidth="1"/>
    <col min="4614" max="4617" width="14" style="43" customWidth="1"/>
    <col min="4618" max="4618" width="13.85546875" style="43" customWidth="1"/>
    <col min="4619" max="4864" width="8.28515625" style="43"/>
    <col min="4865" max="4865" width="5.5703125" style="43" customWidth="1"/>
    <col min="4866" max="4866" width="6.7109375" style="43" customWidth="1"/>
    <col min="4867" max="4867" width="5.5703125" style="43" customWidth="1"/>
    <col min="4868" max="4868" width="5.7109375" style="43" customWidth="1"/>
    <col min="4869" max="4869" width="31.7109375" style="43" bestFit="1" customWidth="1"/>
    <col min="4870" max="4873" width="14" style="43" customWidth="1"/>
    <col min="4874" max="4874" width="13.85546875" style="43" customWidth="1"/>
    <col min="4875" max="5120" width="8.28515625" style="43"/>
    <col min="5121" max="5121" width="5.5703125" style="43" customWidth="1"/>
    <col min="5122" max="5122" width="6.7109375" style="43" customWidth="1"/>
    <col min="5123" max="5123" width="5.5703125" style="43" customWidth="1"/>
    <col min="5124" max="5124" width="5.7109375" style="43" customWidth="1"/>
    <col min="5125" max="5125" width="31.7109375" style="43" bestFit="1" customWidth="1"/>
    <col min="5126" max="5129" width="14" style="43" customWidth="1"/>
    <col min="5130" max="5130" width="13.85546875" style="43" customWidth="1"/>
    <col min="5131" max="5376" width="8.28515625" style="43"/>
    <col min="5377" max="5377" width="5.5703125" style="43" customWidth="1"/>
    <col min="5378" max="5378" width="6.7109375" style="43" customWidth="1"/>
    <col min="5379" max="5379" width="5.5703125" style="43" customWidth="1"/>
    <col min="5380" max="5380" width="5.7109375" style="43" customWidth="1"/>
    <col min="5381" max="5381" width="31.7109375" style="43" bestFit="1" customWidth="1"/>
    <col min="5382" max="5385" width="14" style="43" customWidth="1"/>
    <col min="5386" max="5386" width="13.85546875" style="43" customWidth="1"/>
    <col min="5387" max="5632" width="8.28515625" style="43"/>
    <col min="5633" max="5633" width="5.5703125" style="43" customWidth="1"/>
    <col min="5634" max="5634" width="6.7109375" style="43" customWidth="1"/>
    <col min="5635" max="5635" width="5.5703125" style="43" customWidth="1"/>
    <col min="5636" max="5636" width="5.7109375" style="43" customWidth="1"/>
    <col min="5637" max="5637" width="31.7109375" style="43" bestFit="1" customWidth="1"/>
    <col min="5638" max="5641" width="14" style="43" customWidth="1"/>
    <col min="5642" max="5642" width="13.85546875" style="43" customWidth="1"/>
    <col min="5643" max="5888" width="8.28515625" style="43"/>
    <col min="5889" max="5889" width="5.5703125" style="43" customWidth="1"/>
    <col min="5890" max="5890" width="6.7109375" style="43" customWidth="1"/>
    <col min="5891" max="5891" width="5.5703125" style="43" customWidth="1"/>
    <col min="5892" max="5892" width="5.7109375" style="43" customWidth="1"/>
    <col min="5893" max="5893" width="31.7109375" style="43" bestFit="1" customWidth="1"/>
    <col min="5894" max="5897" width="14" style="43" customWidth="1"/>
    <col min="5898" max="5898" width="13.85546875" style="43" customWidth="1"/>
    <col min="5899" max="6144" width="8.28515625" style="43"/>
    <col min="6145" max="6145" width="5.5703125" style="43" customWidth="1"/>
    <col min="6146" max="6146" width="6.7109375" style="43" customWidth="1"/>
    <col min="6147" max="6147" width="5.5703125" style="43" customWidth="1"/>
    <col min="6148" max="6148" width="5.7109375" style="43" customWidth="1"/>
    <col min="6149" max="6149" width="31.7109375" style="43" bestFit="1" customWidth="1"/>
    <col min="6150" max="6153" width="14" style="43" customWidth="1"/>
    <col min="6154" max="6154" width="13.85546875" style="43" customWidth="1"/>
    <col min="6155" max="6400" width="8.28515625" style="43"/>
    <col min="6401" max="6401" width="5.5703125" style="43" customWidth="1"/>
    <col min="6402" max="6402" width="6.7109375" style="43" customWidth="1"/>
    <col min="6403" max="6403" width="5.5703125" style="43" customWidth="1"/>
    <col min="6404" max="6404" width="5.7109375" style="43" customWidth="1"/>
    <col min="6405" max="6405" width="31.7109375" style="43" bestFit="1" customWidth="1"/>
    <col min="6406" max="6409" width="14" style="43" customWidth="1"/>
    <col min="6410" max="6410" width="13.85546875" style="43" customWidth="1"/>
    <col min="6411" max="6656" width="8.28515625" style="43"/>
    <col min="6657" max="6657" width="5.5703125" style="43" customWidth="1"/>
    <col min="6658" max="6658" width="6.7109375" style="43" customWidth="1"/>
    <col min="6659" max="6659" width="5.5703125" style="43" customWidth="1"/>
    <col min="6660" max="6660" width="5.7109375" style="43" customWidth="1"/>
    <col min="6661" max="6661" width="31.7109375" style="43" bestFit="1" customWidth="1"/>
    <col min="6662" max="6665" width="14" style="43" customWidth="1"/>
    <col min="6666" max="6666" width="13.85546875" style="43" customWidth="1"/>
    <col min="6667" max="6912" width="8.28515625" style="43"/>
    <col min="6913" max="6913" width="5.5703125" style="43" customWidth="1"/>
    <col min="6914" max="6914" width="6.7109375" style="43" customWidth="1"/>
    <col min="6915" max="6915" width="5.5703125" style="43" customWidth="1"/>
    <col min="6916" max="6916" width="5.7109375" style="43" customWidth="1"/>
    <col min="6917" max="6917" width="31.7109375" style="43" bestFit="1" customWidth="1"/>
    <col min="6918" max="6921" width="14" style="43" customWidth="1"/>
    <col min="6922" max="6922" width="13.85546875" style="43" customWidth="1"/>
    <col min="6923" max="7168" width="8.28515625" style="43"/>
    <col min="7169" max="7169" width="5.5703125" style="43" customWidth="1"/>
    <col min="7170" max="7170" width="6.7109375" style="43" customWidth="1"/>
    <col min="7171" max="7171" width="5.5703125" style="43" customWidth="1"/>
    <col min="7172" max="7172" width="5.7109375" style="43" customWidth="1"/>
    <col min="7173" max="7173" width="31.7109375" style="43" bestFit="1" customWidth="1"/>
    <col min="7174" max="7177" width="14" style="43" customWidth="1"/>
    <col min="7178" max="7178" width="13.85546875" style="43" customWidth="1"/>
    <col min="7179" max="7424" width="8.28515625" style="43"/>
    <col min="7425" max="7425" width="5.5703125" style="43" customWidth="1"/>
    <col min="7426" max="7426" width="6.7109375" style="43" customWidth="1"/>
    <col min="7427" max="7427" width="5.5703125" style="43" customWidth="1"/>
    <col min="7428" max="7428" width="5.7109375" style="43" customWidth="1"/>
    <col min="7429" max="7429" width="31.7109375" style="43" bestFit="1" customWidth="1"/>
    <col min="7430" max="7433" width="14" style="43" customWidth="1"/>
    <col min="7434" max="7434" width="13.85546875" style="43" customWidth="1"/>
    <col min="7435" max="7680" width="8.28515625" style="43"/>
    <col min="7681" max="7681" width="5.5703125" style="43" customWidth="1"/>
    <col min="7682" max="7682" width="6.7109375" style="43" customWidth="1"/>
    <col min="7683" max="7683" width="5.5703125" style="43" customWidth="1"/>
    <col min="7684" max="7684" width="5.7109375" style="43" customWidth="1"/>
    <col min="7685" max="7685" width="31.7109375" style="43" bestFit="1" customWidth="1"/>
    <col min="7686" max="7689" width="14" style="43" customWidth="1"/>
    <col min="7690" max="7690" width="13.85546875" style="43" customWidth="1"/>
    <col min="7691" max="7936" width="8.28515625" style="43"/>
    <col min="7937" max="7937" width="5.5703125" style="43" customWidth="1"/>
    <col min="7938" max="7938" width="6.7109375" style="43" customWidth="1"/>
    <col min="7939" max="7939" width="5.5703125" style="43" customWidth="1"/>
    <col min="7940" max="7940" width="5.7109375" style="43" customWidth="1"/>
    <col min="7941" max="7941" width="31.7109375" style="43" bestFit="1" customWidth="1"/>
    <col min="7942" max="7945" width="14" style="43" customWidth="1"/>
    <col min="7946" max="7946" width="13.85546875" style="43" customWidth="1"/>
    <col min="7947" max="8192" width="8.28515625" style="43"/>
    <col min="8193" max="8193" width="5.5703125" style="43" customWidth="1"/>
    <col min="8194" max="8194" width="6.7109375" style="43" customWidth="1"/>
    <col min="8195" max="8195" width="5.5703125" style="43" customWidth="1"/>
    <col min="8196" max="8196" width="5.7109375" style="43" customWidth="1"/>
    <col min="8197" max="8197" width="31.7109375" style="43" bestFit="1" customWidth="1"/>
    <col min="8198" max="8201" width="14" style="43" customWidth="1"/>
    <col min="8202" max="8202" width="13.85546875" style="43" customWidth="1"/>
    <col min="8203" max="8448" width="8.28515625" style="43"/>
    <col min="8449" max="8449" width="5.5703125" style="43" customWidth="1"/>
    <col min="8450" max="8450" width="6.7109375" style="43" customWidth="1"/>
    <col min="8451" max="8451" width="5.5703125" style="43" customWidth="1"/>
    <col min="8452" max="8452" width="5.7109375" style="43" customWidth="1"/>
    <col min="8453" max="8453" width="31.7109375" style="43" bestFit="1" customWidth="1"/>
    <col min="8454" max="8457" width="14" style="43" customWidth="1"/>
    <col min="8458" max="8458" width="13.85546875" style="43" customWidth="1"/>
    <col min="8459" max="8704" width="8.28515625" style="43"/>
    <col min="8705" max="8705" width="5.5703125" style="43" customWidth="1"/>
    <col min="8706" max="8706" width="6.7109375" style="43" customWidth="1"/>
    <col min="8707" max="8707" width="5.5703125" style="43" customWidth="1"/>
    <col min="8708" max="8708" width="5.7109375" style="43" customWidth="1"/>
    <col min="8709" max="8709" width="31.7109375" style="43" bestFit="1" customWidth="1"/>
    <col min="8710" max="8713" width="14" style="43" customWidth="1"/>
    <col min="8714" max="8714" width="13.85546875" style="43" customWidth="1"/>
    <col min="8715" max="8960" width="8.28515625" style="43"/>
    <col min="8961" max="8961" width="5.5703125" style="43" customWidth="1"/>
    <col min="8962" max="8962" width="6.7109375" style="43" customWidth="1"/>
    <col min="8963" max="8963" width="5.5703125" style="43" customWidth="1"/>
    <col min="8964" max="8964" width="5.7109375" style="43" customWidth="1"/>
    <col min="8965" max="8965" width="31.7109375" style="43" bestFit="1" customWidth="1"/>
    <col min="8966" max="8969" width="14" style="43" customWidth="1"/>
    <col min="8970" max="8970" width="13.85546875" style="43" customWidth="1"/>
    <col min="8971" max="9216" width="8.28515625" style="43"/>
    <col min="9217" max="9217" width="5.5703125" style="43" customWidth="1"/>
    <col min="9218" max="9218" width="6.7109375" style="43" customWidth="1"/>
    <col min="9219" max="9219" width="5.5703125" style="43" customWidth="1"/>
    <col min="9220" max="9220" width="5.7109375" style="43" customWidth="1"/>
    <col min="9221" max="9221" width="31.7109375" style="43" bestFit="1" customWidth="1"/>
    <col min="9222" max="9225" width="14" style="43" customWidth="1"/>
    <col min="9226" max="9226" width="13.85546875" style="43" customWidth="1"/>
    <col min="9227" max="9472" width="8.28515625" style="43"/>
    <col min="9473" max="9473" width="5.5703125" style="43" customWidth="1"/>
    <col min="9474" max="9474" width="6.7109375" style="43" customWidth="1"/>
    <col min="9475" max="9475" width="5.5703125" style="43" customWidth="1"/>
    <col min="9476" max="9476" width="5.7109375" style="43" customWidth="1"/>
    <col min="9477" max="9477" width="31.7109375" style="43" bestFit="1" customWidth="1"/>
    <col min="9478" max="9481" width="14" style="43" customWidth="1"/>
    <col min="9482" max="9482" width="13.85546875" style="43" customWidth="1"/>
    <col min="9483" max="9728" width="8.28515625" style="43"/>
    <col min="9729" max="9729" width="5.5703125" style="43" customWidth="1"/>
    <col min="9730" max="9730" width="6.7109375" style="43" customWidth="1"/>
    <col min="9731" max="9731" width="5.5703125" style="43" customWidth="1"/>
    <col min="9732" max="9732" width="5.7109375" style="43" customWidth="1"/>
    <col min="9733" max="9733" width="31.7109375" style="43" bestFit="1" customWidth="1"/>
    <col min="9734" max="9737" width="14" style="43" customWidth="1"/>
    <col min="9738" max="9738" width="13.85546875" style="43" customWidth="1"/>
    <col min="9739" max="9984" width="8.28515625" style="43"/>
    <col min="9985" max="9985" width="5.5703125" style="43" customWidth="1"/>
    <col min="9986" max="9986" width="6.7109375" style="43" customWidth="1"/>
    <col min="9987" max="9987" width="5.5703125" style="43" customWidth="1"/>
    <col min="9988" max="9988" width="5.7109375" style="43" customWidth="1"/>
    <col min="9989" max="9989" width="31.7109375" style="43" bestFit="1" customWidth="1"/>
    <col min="9990" max="9993" width="14" style="43" customWidth="1"/>
    <col min="9994" max="9994" width="13.85546875" style="43" customWidth="1"/>
    <col min="9995" max="10240" width="8.28515625" style="43"/>
    <col min="10241" max="10241" width="5.5703125" style="43" customWidth="1"/>
    <col min="10242" max="10242" width="6.7109375" style="43" customWidth="1"/>
    <col min="10243" max="10243" width="5.5703125" style="43" customWidth="1"/>
    <col min="10244" max="10244" width="5.7109375" style="43" customWidth="1"/>
    <col min="10245" max="10245" width="31.7109375" style="43" bestFit="1" customWidth="1"/>
    <col min="10246" max="10249" width="14" style="43" customWidth="1"/>
    <col min="10250" max="10250" width="13.85546875" style="43" customWidth="1"/>
    <col min="10251" max="10496" width="8.28515625" style="43"/>
    <col min="10497" max="10497" width="5.5703125" style="43" customWidth="1"/>
    <col min="10498" max="10498" width="6.7109375" style="43" customWidth="1"/>
    <col min="10499" max="10499" width="5.5703125" style="43" customWidth="1"/>
    <col min="10500" max="10500" width="5.7109375" style="43" customWidth="1"/>
    <col min="10501" max="10501" width="31.7109375" style="43" bestFit="1" customWidth="1"/>
    <col min="10502" max="10505" width="14" style="43" customWidth="1"/>
    <col min="10506" max="10506" width="13.85546875" style="43" customWidth="1"/>
    <col min="10507" max="10752" width="8.28515625" style="43"/>
    <col min="10753" max="10753" width="5.5703125" style="43" customWidth="1"/>
    <col min="10754" max="10754" width="6.7109375" style="43" customWidth="1"/>
    <col min="10755" max="10755" width="5.5703125" style="43" customWidth="1"/>
    <col min="10756" max="10756" width="5.7109375" style="43" customWidth="1"/>
    <col min="10757" max="10757" width="31.7109375" style="43" bestFit="1" customWidth="1"/>
    <col min="10758" max="10761" width="14" style="43" customWidth="1"/>
    <col min="10762" max="10762" width="13.85546875" style="43" customWidth="1"/>
    <col min="10763" max="11008" width="8.28515625" style="43"/>
    <col min="11009" max="11009" width="5.5703125" style="43" customWidth="1"/>
    <col min="11010" max="11010" width="6.7109375" style="43" customWidth="1"/>
    <col min="11011" max="11011" width="5.5703125" style="43" customWidth="1"/>
    <col min="11012" max="11012" width="5.7109375" style="43" customWidth="1"/>
    <col min="11013" max="11013" width="31.7109375" style="43" bestFit="1" customWidth="1"/>
    <col min="11014" max="11017" width="14" style="43" customWidth="1"/>
    <col min="11018" max="11018" width="13.85546875" style="43" customWidth="1"/>
    <col min="11019" max="11264" width="8.28515625" style="43"/>
    <col min="11265" max="11265" width="5.5703125" style="43" customWidth="1"/>
    <col min="11266" max="11266" width="6.7109375" style="43" customWidth="1"/>
    <col min="11267" max="11267" width="5.5703125" style="43" customWidth="1"/>
    <col min="11268" max="11268" width="5.7109375" style="43" customWidth="1"/>
    <col min="11269" max="11269" width="31.7109375" style="43" bestFit="1" customWidth="1"/>
    <col min="11270" max="11273" width="14" style="43" customWidth="1"/>
    <col min="11274" max="11274" width="13.85546875" style="43" customWidth="1"/>
    <col min="11275" max="11520" width="8.28515625" style="43"/>
    <col min="11521" max="11521" width="5.5703125" style="43" customWidth="1"/>
    <col min="11522" max="11522" width="6.7109375" style="43" customWidth="1"/>
    <col min="11523" max="11523" width="5.5703125" style="43" customWidth="1"/>
    <col min="11524" max="11524" width="5.7109375" style="43" customWidth="1"/>
    <col min="11525" max="11525" width="31.7109375" style="43" bestFit="1" customWidth="1"/>
    <col min="11526" max="11529" width="14" style="43" customWidth="1"/>
    <col min="11530" max="11530" width="13.85546875" style="43" customWidth="1"/>
    <col min="11531" max="11776" width="8.28515625" style="43"/>
    <col min="11777" max="11777" width="5.5703125" style="43" customWidth="1"/>
    <col min="11778" max="11778" width="6.7109375" style="43" customWidth="1"/>
    <col min="11779" max="11779" width="5.5703125" style="43" customWidth="1"/>
    <col min="11780" max="11780" width="5.7109375" style="43" customWidth="1"/>
    <col min="11781" max="11781" width="31.7109375" style="43" bestFit="1" customWidth="1"/>
    <col min="11782" max="11785" width="14" style="43" customWidth="1"/>
    <col min="11786" max="11786" width="13.85546875" style="43" customWidth="1"/>
    <col min="11787" max="12032" width="8.28515625" style="43"/>
    <col min="12033" max="12033" width="5.5703125" style="43" customWidth="1"/>
    <col min="12034" max="12034" width="6.7109375" style="43" customWidth="1"/>
    <col min="12035" max="12035" width="5.5703125" style="43" customWidth="1"/>
    <col min="12036" max="12036" width="5.7109375" style="43" customWidth="1"/>
    <col min="12037" max="12037" width="31.7109375" style="43" bestFit="1" customWidth="1"/>
    <col min="12038" max="12041" width="14" style="43" customWidth="1"/>
    <col min="12042" max="12042" width="13.85546875" style="43" customWidth="1"/>
    <col min="12043" max="12288" width="8.28515625" style="43"/>
    <col min="12289" max="12289" width="5.5703125" style="43" customWidth="1"/>
    <col min="12290" max="12290" width="6.7109375" style="43" customWidth="1"/>
    <col min="12291" max="12291" width="5.5703125" style="43" customWidth="1"/>
    <col min="12292" max="12292" width="5.7109375" style="43" customWidth="1"/>
    <col min="12293" max="12293" width="31.7109375" style="43" bestFit="1" customWidth="1"/>
    <col min="12294" max="12297" width="14" style="43" customWidth="1"/>
    <col min="12298" max="12298" width="13.85546875" style="43" customWidth="1"/>
    <col min="12299" max="12544" width="8.28515625" style="43"/>
    <col min="12545" max="12545" width="5.5703125" style="43" customWidth="1"/>
    <col min="12546" max="12546" width="6.7109375" style="43" customWidth="1"/>
    <col min="12547" max="12547" width="5.5703125" style="43" customWidth="1"/>
    <col min="12548" max="12548" width="5.7109375" style="43" customWidth="1"/>
    <col min="12549" max="12549" width="31.7109375" style="43" bestFit="1" customWidth="1"/>
    <col min="12550" max="12553" width="14" style="43" customWidth="1"/>
    <col min="12554" max="12554" width="13.85546875" style="43" customWidth="1"/>
    <col min="12555" max="12800" width="8.28515625" style="43"/>
    <col min="12801" max="12801" width="5.5703125" style="43" customWidth="1"/>
    <col min="12802" max="12802" width="6.7109375" style="43" customWidth="1"/>
    <col min="12803" max="12803" width="5.5703125" style="43" customWidth="1"/>
    <col min="12804" max="12804" width="5.7109375" style="43" customWidth="1"/>
    <col min="12805" max="12805" width="31.7109375" style="43" bestFit="1" customWidth="1"/>
    <col min="12806" max="12809" width="14" style="43" customWidth="1"/>
    <col min="12810" max="12810" width="13.85546875" style="43" customWidth="1"/>
    <col min="12811" max="13056" width="8.28515625" style="43"/>
    <col min="13057" max="13057" width="5.5703125" style="43" customWidth="1"/>
    <col min="13058" max="13058" width="6.7109375" style="43" customWidth="1"/>
    <col min="13059" max="13059" width="5.5703125" style="43" customWidth="1"/>
    <col min="13060" max="13060" width="5.7109375" style="43" customWidth="1"/>
    <col min="13061" max="13061" width="31.7109375" style="43" bestFit="1" customWidth="1"/>
    <col min="13062" max="13065" width="14" style="43" customWidth="1"/>
    <col min="13066" max="13066" width="13.85546875" style="43" customWidth="1"/>
    <col min="13067" max="13312" width="8.28515625" style="43"/>
    <col min="13313" max="13313" width="5.5703125" style="43" customWidth="1"/>
    <col min="13314" max="13314" width="6.7109375" style="43" customWidth="1"/>
    <col min="13315" max="13315" width="5.5703125" style="43" customWidth="1"/>
    <col min="13316" max="13316" width="5.7109375" style="43" customWidth="1"/>
    <col min="13317" max="13317" width="31.7109375" style="43" bestFit="1" customWidth="1"/>
    <col min="13318" max="13321" width="14" style="43" customWidth="1"/>
    <col min="13322" max="13322" width="13.85546875" style="43" customWidth="1"/>
    <col min="13323" max="13568" width="8.28515625" style="43"/>
    <col min="13569" max="13569" width="5.5703125" style="43" customWidth="1"/>
    <col min="13570" max="13570" width="6.7109375" style="43" customWidth="1"/>
    <col min="13571" max="13571" width="5.5703125" style="43" customWidth="1"/>
    <col min="13572" max="13572" width="5.7109375" style="43" customWidth="1"/>
    <col min="13573" max="13573" width="31.7109375" style="43" bestFit="1" customWidth="1"/>
    <col min="13574" max="13577" width="14" style="43" customWidth="1"/>
    <col min="13578" max="13578" width="13.85546875" style="43" customWidth="1"/>
    <col min="13579" max="13824" width="8.28515625" style="43"/>
    <col min="13825" max="13825" width="5.5703125" style="43" customWidth="1"/>
    <col min="13826" max="13826" width="6.7109375" style="43" customWidth="1"/>
    <col min="13827" max="13827" width="5.5703125" style="43" customWidth="1"/>
    <col min="13828" max="13828" width="5.7109375" style="43" customWidth="1"/>
    <col min="13829" max="13829" width="31.7109375" style="43" bestFit="1" customWidth="1"/>
    <col min="13830" max="13833" width="14" style="43" customWidth="1"/>
    <col min="13834" max="13834" width="13.85546875" style="43" customWidth="1"/>
    <col min="13835" max="14080" width="8.28515625" style="43"/>
    <col min="14081" max="14081" width="5.5703125" style="43" customWidth="1"/>
    <col min="14082" max="14082" width="6.7109375" style="43" customWidth="1"/>
    <col min="14083" max="14083" width="5.5703125" style="43" customWidth="1"/>
    <col min="14084" max="14084" width="5.7109375" style="43" customWidth="1"/>
    <col min="14085" max="14085" width="31.7109375" style="43" bestFit="1" customWidth="1"/>
    <col min="14086" max="14089" width="14" style="43" customWidth="1"/>
    <col min="14090" max="14090" width="13.85546875" style="43" customWidth="1"/>
    <col min="14091" max="14336" width="8.28515625" style="43"/>
    <col min="14337" max="14337" width="5.5703125" style="43" customWidth="1"/>
    <col min="14338" max="14338" width="6.7109375" style="43" customWidth="1"/>
    <col min="14339" max="14339" width="5.5703125" style="43" customWidth="1"/>
    <col min="14340" max="14340" width="5.7109375" style="43" customWidth="1"/>
    <col min="14341" max="14341" width="31.7109375" style="43" bestFit="1" customWidth="1"/>
    <col min="14342" max="14345" width="14" style="43" customWidth="1"/>
    <col min="14346" max="14346" width="13.85546875" style="43" customWidth="1"/>
    <col min="14347" max="14592" width="8.28515625" style="43"/>
    <col min="14593" max="14593" width="5.5703125" style="43" customWidth="1"/>
    <col min="14594" max="14594" width="6.7109375" style="43" customWidth="1"/>
    <col min="14595" max="14595" width="5.5703125" style="43" customWidth="1"/>
    <col min="14596" max="14596" width="5.7109375" style="43" customWidth="1"/>
    <col min="14597" max="14597" width="31.7109375" style="43" bestFit="1" customWidth="1"/>
    <col min="14598" max="14601" width="14" style="43" customWidth="1"/>
    <col min="14602" max="14602" width="13.85546875" style="43" customWidth="1"/>
    <col min="14603" max="14848" width="8.28515625" style="43"/>
    <col min="14849" max="14849" width="5.5703125" style="43" customWidth="1"/>
    <col min="14850" max="14850" width="6.7109375" style="43" customWidth="1"/>
    <col min="14851" max="14851" width="5.5703125" style="43" customWidth="1"/>
    <col min="14852" max="14852" width="5.7109375" style="43" customWidth="1"/>
    <col min="14853" max="14853" width="31.7109375" style="43" bestFit="1" customWidth="1"/>
    <col min="14854" max="14857" width="14" style="43" customWidth="1"/>
    <col min="14858" max="14858" width="13.85546875" style="43" customWidth="1"/>
    <col min="14859" max="15104" width="8.28515625" style="43"/>
    <col min="15105" max="15105" width="5.5703125" style="43" customWidth="1"/>
    <col min="15106" max="15106" width="6.7109375" style="43" customWidth="1"/>
    <col min="15107" max="15107" width="5.5703125" style="43" customWidth="1"/>
    <col min="15108" max="15108" width="5.7109375" style="43" customWidth="1"/>
    <col min="15109" max="15109" width="31.7109375" style="43" bestFit="1" customWidth="1"/>
    <col min="15110" max="15113" width="14" style="43" customWidth="1"/>
    <col min="15114" max="15114" width="13.85546875" style="43" customWidth="1"/>
    <col min="15115" max="15360" width="8.28515625" style="43"/>
    <col min="15361" max="15361" width="5.5703125" style="43" customWidth="1"/>
    <col min="15362" max="15362" width="6.7109375" style="43" customWidth="1"/>
    <col min="15363" max="15363" width="5.5703125" style="43" customWidth="1"/>
    <col min="15364" max="15364" width="5.7109375" style="43" customWidth="1"/>
    <col min="15365" max="15365" width="31.7109375" style="43" bestFit="1" customWidth="1"/>
    <col min="15366" max="15369" width="14" style="43" customWidth="1"/>
    <col min="15370" max="15370" width="13.85546875" style="43" customWidth="1"/>
    <col min="15371" max="15616" width="8.28515625" style="43"/>
    <col min="15617" max="15617" width="5.5703125" style="43" customWidth="1"/>
    <col min="15618" max="15618" width="6.7109375" style="43" customWidth="1"/>
    <col min="15619" max="15619" width="5.5703125" style="43" customWidth="1"/>
    <col min="15620" max="15620" width="5.7109375" style="43" customWidth="1"/>
    <col min="15621" max="15621" width="31.7109375" style="43" bestFit="1" customWidth="1"/>
    <col min="15622" max="15625" width="14" style="43" customWidth="1"/>
    <col min="15626" max="15626" width="13.85546875" style="43" customWidth="1"/>
    <col min="15627" max="15872" width="8.28515625" style="43"/>
    <col min="15873" max="15873" width="5.5703125" style="43" customWidth="1"/>
    <col min="15874" max="15874" width="6.7109375" style="43" customWidth="1"/>
    <col min="15875" max="15875" width="5.5703125" style="43" customWidth="1"/>
    <col min="15876" max="15876" width="5.7109375" style="43" customWidth="1"/>
    <col min="15877" max="15877" width="31.7109375" style="43" bestFit="1" customWidth="1"/>
    <col min="15878" max="15881" width="14" style="43" customWidth="1"/>
    <col min="15882" max="15882" width="13.85546875" style="43" customWidth="1"/>
    <col min="15883" max="16128" width="8.28515625" style="43"/>
    <col min="16129" max="16129" width="5.5703125" style="43" customWidth="1"/>
    <col min="16130" max="16130" width="6.7109375" style="43" customWidth="1"/>
    <col min="16131" max="16131" width="5.5703125" style="43" customWidth="1"/>
    <col min="16132" max="16132" width="5.7109375" style="43" customWidth="1"/>
    <col min="16133" max="16133" width="31.7109375" style="43" bestFit="1" customWidth="1"/>
    <col min="16134" max="16137" width="14" style="43" customWidth="1"/>
    <col min="16138" max="16138" width="13.85546875" style="43" customWidth="1"/>
    <col min="16139" max="16384" width="8.28515625" style="43"/>
  </cols>
  <sheetData>
    <row r="1" spans="1:10" ht="63" customHeight="1" x14ac:dyDescent="0.2">
      <c r="A1" s="39" t="s">
        <v>2146</v>
      </c>
      <c r="B1" s="40" t="s">
        <v>2147</v>
      </c>
      <c r="C1" s="40" t="s">
        <v>2148</v>
      </c>
      <c r="D1" s="40" t="s">
        <v>2149</v>
      </c>
      <c r="E1" s="41" t="s">
        <v>2150</v>
      </c>
      <c r="F1" s="41" t="s">
        <v>2151</v>
      </c>
      <c r="G1" s="41" t="s">
        <v>2152</v>
      </c>
      <c r="H1" s="41" t="s">
        <v>2153</v>
      </c>
      <c r="I1" s="41" t="s">
        <v>2154</v>
      </c>
      <c r="J1" s="42" t="s">
        <v>2155</v>
      </c>
    </row>
    <row r="2" spans="1:10" x14ac:dyDescent="0.2">
      <c r="A2" s="43">
        <v>1</v>
      </c>
      <c r="B2" s="44" t="s">
        <v>2156</v>
      </c>
      <c r="C2" s="43">
        <v>2</v>
      </c>
      <c r="D2" s="45" t="s">
        <v>2157</v>
      </c>
      <c r="E2" s="43" t="s">
        <v>2158</v>
      </c>
      <c r="F2" s="46">
        <v>10577022</v>
      </c>
      <c r="G2" s="46">
        <v>10597811</v>
      </c>
      <c r="H2" s="46">
        <v>10623527</v>
      </c>
      <c r="I2" s="46">
        <v>10631278</v>
      </c>
      <c r="J2" s="46">
        <v>3567674</v>
      </c>
    </row>
    <row r="3" spans="1:10" x14ac:dyDescent="0.2">
      <c r="A3" s="43">
        <v>2</v>
      </c>
      <c r="B3" s="43">
        <v>111000</v>
      </c>
      <c r="C3" s="43">
        <v>7</v>
      </c>
      <c r="D3" s="43">
        <v>70173</v>
      </c>
      <c r="E3" s="43" t="s">
        <v>660</v>
      </c>
      <c r="F3" s="46">
        <v>599210</v>
      </c>
      <c r="G3" s="46">
        <v>600260</v>
      </c>
      <c r="H3" s="46">
        <v>602811</v>
      </c>
      <c r="I3" s="46">
        <v>604297</v>
      </c>
      <c r="J3" s="46">
        <v>20735</v>
      </c>
    </row>
    <row r="4" spans="1:10" x14ac:dyDescent="0.2">
      <c r="A4" s="43">
        <v>3</v>
      </c>
      <c r="B4" s="43">
        <v>111</v>
      </c>
      <c r="C4" s="43">
        <v>5</v>
      </c>
      <c r="D4" s="45" t="s">
        <v>2157</v>
      </c>
      <c r="E4" s="43" t="s">
        <v>2159</v>
      </c>
      <c r="F4" s="46">
        <v>599210</v>
      </c>
      <c r="G4" s="46">
        <v>600260</v>
      </c>
      <c r="H4" s="46">
        <v>602811</v>
      </c>
      <c r="I4" s="46">
        <v>604297</v>
      </c>
      <c r="J4" s="46">
        <v>20735</v>
      </c>
    </row>
    <row r="5" spans="1:10" x14ac:dyDescent="0.2">
      <c r="A5" s="43">
        <v>4</v>
      </c>
      <c r="B5" s="43">
        <v>115001</v>
      </c>
      <c r="C5" s="43">
        <v>7</v>
      </c>
      <c r="D5" s="43">
        <v>71134</v>
      </c>
      <c r="E5" s="43" t="s">
        <v>661</v>
      </c>
      <c r="F5" s="46">
        <v>8718</v>
      </c>
      <c r="G5" s="46">
        <v>8722</v>
      </c>
      <c r="H5" s="46">
        <v>8783</v>
      </c>
      <c r="I5" s="46">
        <v>8801</v>
      </c>
      <c r="J5" s="46">
        <v>2656</v>
      </c>
    </row>
    <row r="6" spans="1:10" x14ac:dyDescent="0.2">
      <c r="A6" s="43">
        <v>5</v>
      </c>
      <c r="B6" s="43">
        <v>115002</v>
      </c>
      <c r="C6" s="43">
        <v>7</v>
      </c>
      <c r="D6" s="43">
        <v>71155</v>
      </c>
      <c r="E6" s="43" t="s">
        <v>662</v>
      </c>
      <c r="F6" s="46">
        <v>4565</v>
      </c>
      <c r="G6" s="46">
        <v>4573</v>
      </c>
      <c r="H6" s="46">
        <v>4587</v>
      </c>
      <c r="I6" s="46">
        <v>4575</v>
      </c>
      <c r="J6" s="46">
        <v>1747</v>
      </c>
    </row>
    <row r="7" spans="1:10" x14ac:dyDescent="0.2">
      <c r="A7" s="43">
        <v>6</v>
      </c>
      <c r="B7" s="43">
        <v>115003</v>
      </c>
      <c r="C7" s="43">
        <v>7</v>
      </c>
      <c r="D7" s="43">
        <v>71032</v>
      </c>
      <c r="E7" s="43" t="s">
        <v>909</v>
      </c>
      <c r="F7" s="46">
        <v>46055</v>
      </c>
      <c r="G7" s="46">
        <v>46399</v>
      </c>
      <c r="H7" s="46">
        <v>46705</v>
      </c>
      <c r="I7" s="46">
        <v>46714</v>
      </c>
      <c r="J7" s="46">
        <v>3904</v>
      </c>
    </row>
    <row r="8" spans="1:10" x14ac:dyDescent="0.2">
      <c r="A8" s="43">
        <v>7</v>
      </c>
      <c r="B8" s="43">
        <v>115004</v>
      </c>
      <c r="C8" s="43">
        <v>7</v>
      </c>
      <c r="D8" s="43">
        <v>71149</v>
      </c>
      <c r="E8" s="43" t="s">
        <v>663</v>
      </c>
      <c r="F8" s="46">
        <v>5681</v>
      </c>
      <c r="G8" s="46">
        <v>5706</v>
      </c>
      <c r="H8" s="46">
        <v>5750</v>
      </c>
      <c r="I8" s="46">
        <v>5748</v>
      </c>
      <c r="J8" s="46">
        <v>1755</v>
      </c>
    </row>
    <row r="9" spans="1:10" x14ac:dyDescent="0.2">
      <c r="A9" s="43">
        <v>8</v>
      </c>
      <c r="B9" s="43">
        <v>115010</v>
      </c>
      <c r="C9" s="43">
        <v>7</v>
      </c>
      <c r="D9" s="43">
        <v>75392</v>
      </c>
      <c r="E9" s="43" t="s">
        <v>664</v>
      </c>
      <c r="F9" s="46">
        <v>3198</v>
      </c>
      <c r="G9" s="46">
        <v>3214</v>
      </c>
      <c r="H9" s="46">
        <v>3229</v>
      </c>
      <c r="I9" s="46">
        <v>3232</v>
      </c>
      <c r="J9" s="46">
        <v>1141</v>
      </c>
    </row>
    <row r="10" spans="1:10" x14ac:dyDescent="0.2">
      <c r="A10" s="43">
        <v>9</v>
      </c>
      <c r="B10" s="43">
        <v>115013</v>
      </c>
      <c r="C10" s="43">
        <v>7</v>
      </c>
      <c r="D10" s="43">
        <v>71139</v>
      </c>
      <c r="E10" s="43" t="s">
        <v>665</v>
      </c>
      <c r="F10" s="46">
        <v>7917</v>
      </c>
      <c r="G10" s="46">
        <v>7934</v>
      </c>
      <c r="H10" s="46">
        <v>7949</v>
      </c>
      <c r="I10" s="46">
        <v>8020</v>
      </c>
      <c r="J10" s="46">
        <v>1780</v>
      </c>
    </row>
    <row r="11" spans="1:10" x14ac:dyDescent="0.2">
      <c r="A11" s="43">
        <v>10</v>
      </c>
      <c r="B11" s="43">
        <v>115015</v>
      </c>
      <c r="C11" s="43">
        <v>7</v>
      </c>
      <c r="D11" s="43">
        <v>71116</v>
      </c>
      <c r="E11" s="43" t="s">
        <v>666</v>
      </c>
      <c r="F11" s="46">
        <v>11704</v>
      </c>
      <c r="G11" s="46">
        <v>11724</v>
      </c>
      <c r="H11" s="46">
        <v>11757</v>
      </c>
      <c r="I11" s="46">
        <v>11758</v>
      </c>
      <c r="J11" s="46">
        <v>2021</v>
      </c>
    </row>
    <row r="12" spans="1:10" x14ac:dyDescent="0.2">
      <c r="A12" s="43">
        <v>11</v>
      </c>
      <c r="B12" s="43">
        <v>115016</v>
      </c>
      <c r="C12" s="43">
        <v>7</v>
      </c>
      <c r="D12" s="43">
        <v>71126</v>
      </c>
      <c r="E12" s="43" t="s">
        <v>667</v>
      </c>
      <c r="F12" s="46">
        <v>9096</v>
      </c>
      <c r="G12" s="46">
        <v>9174</v>
      </c>
      <c r="H12" s="46">
        <v>9161</v>
      </c>
      <c r="I12" s="46">
        <v>9122</v>
      </c>
      <c r="J12" s="46">
        <v>2007</v>
      </c>
    </row>
    <row r="13" spans="1:10" x14ac:dyDescent="0.2">
      <c r="A13" s="43">
        <v>12</v>
      </c>
      <c r="B13" s="43">
        <v>115021</v>
      </c>
      <c r="C13" s="43">
        <v>7</v>
      </c>
      <c r="D13" s="43">
        <v>71083</v>
      </c>
      <c r="E13" s="43" t="s">
        <v>938</v>
      </c>
      <c r="F13" s="46">
        <v>30169</v>
      </c>
      <c r="G13" s="46">
        <v>30187</v>
      </c>
      <c r="H13" s="46">
        <v>30325</v>
      </c>
      <c r="I13" s="46">
        <v>30373</v>
      </c>
      <c r="J13" s="46">
        <v>6571</v>
      </c>
    </row>
    <row r="14" spans="1:10" x14ac:dyDescent="0.2">
      <c r="A14" s="43">
        <v>13</v>
      </c>
      <c r="B14" s="43">
        <v>115022</v>
      </c>
      <c r="C14" s="43">
        <v>7</v>
      </c>
      <c r="D14" s="43">
        <v>71157</v>
      </c>
      <c r="E14" s="43" t="s">
        <v>668</v>
      </c>
      <c r="F14" s="46">
        <v>3508</v>
      </c>
      <c r="G14" s="46">
        <v>3526</v>
      </c>
      <c r="H14" s="46">
        <v>3483</v>
      </c>
      <c r="I14" s="46">
        <v>3498</v>
      </c>
      <c r="J14" s="46">
        <v>1216</v>
      </c>
    </row>
    <row r="15" spans="1:10" x14ac:dyDescent="0.2">
      <c r="A15" s="43">
        <v>14</v>
      </c>
      <c r="B15" s="43">
        <v>115024</v>
      </c>
      <c r="C15" s="43">
        <v>7</v>
      </c>
      <c r="D15" s="43">
        <v>71088</v>
      </c>
      <c r="E15" s="43" t="s">
        <v>669</v>
      </c>
      <c r="F15" s="46">
        <v>12345</v>
      </c>
      <c r="G15" s="46">
        <v>12366</v>
      </c>
      <c r="H15" s="46">
        <v>12406</v>
      </c>
      <c r="I15" s="46">
        <v>12407</v>
      </c>
      <c r="J15" s="46">
        <v>1338</v>
      </c>
    </row>
    <row r="16" spans="1:10" x14ac:dyDescent="0.2">
      <c r="A16" s="43">
        <v>15</v>
      </c>
      <c r="B16" s="43">
        <v>115028</v>
      </c>
      <c r="C16" s="43">
        <v>7</v>
      </c>
      <c r="D16" s="43">
        <v>71229</v>
      </c>
      <c r="E16" s="43" t="s">
        <v>891</v>
      </c>
      <c r="F16" s="46">
        <v>45203</v>
      </c>
      <c r="G16" s="46">
        <v>45289</v>
      </c>
      <c r="H16" s="46">
        <v>45463</v>
      </c>
      <c r="I16" s="46">
        <v>45458</v>
      </c>
      <c r="J16" s="46">
        <v>4874</v>
      </c>
    </row>
    <row r="17" spans="1:10" x14ac:dyDescent="0.2">
      <c r="A17" s="43">
        <v>16</v>
      </c>
      <c r="B17" s="43">
        <v>115029</v>
      </c>
      <c r="C17" s="43">
        <v>7</v>
      </c>
      <c r="D17" s="43">
        <v>71106</v>
      </c>
      <c r="E17" s="43" t="s">
        <v>670</v>
      </c>
      <c r="F17" s="46">
        <v>9028</v>
      </c>
      <c r="G17" s="46">
        <v>9055</v>
      </c>
      <c r="H17" s="46">
        <v>9036</v>
      </c>
      <c r="I17" s="46">
        <v>8963</v>
      </c>
      <c r="J17" s="46">
        <v>1913</v>
      </c>
    </row>
    <row r="18" spans="1:10" x14ac:dyDescent="0.2">
      <c r="A18" s="43">
        <v>17</v>
      </c>
      <c r="B18" s="43">
        <v>115034</v>
      </c>
      <c r="C18" s="43">
        <v>7</v>
      </c>
      <c r="D18" s="43">
        <v>71159</v>
      </c>
      <c r="E18" s="43" t="s">
        <v>671</v>
      </c>
      <c r="F18" s="46">
        <v>3597</v>
      </c>
      <c r="G18" s="46">
        <v>3615</v>
      </c>
      <c r="H18" s="46">
        <v>3622</v>
      </c>
      <c r="I18" s="46">
        <v>3630</v>
      </c>
      <c r="J18" s="46">
        <v>815</v>
      </c>
    </row>
    <row r="19" spans="1:10" x14ac:dyDescent="0.2">
      <c r="A19" s="43">
        <v>18</v>
      </c>
      <c r="B19" s="43">
        <v>115037</v>
      </c>
      <c r="C19" s="43">
        <v>7</v>
      </c>
      <c r="D19" s="43">
        <v>71154</v>
      </c>
      <c r="E19" s="43" t="s">
        <v>672</v>
      </c>
      <c r="F19" s="46">
        <v>5383</v>
      </c>
      <c r="G19" s="46">
        <v>5393</v>
      </c>
      <c r="H19" s="46">
        <v>5407</v>
      </c>
      <c r="I19" s="46">
        <v>5406</v>
      </c>
      <c r="J19" s="46">
        <v>1004</v>
      </c>
    </row>
    <row r="20" spans="1:10" x14ac:dyDescent="0.2">
      <c r="A20" s="43">
        <v>19</v>
      </c>
      <c r="B20" s="43">
        <v>115041</v>
      </c>
      <c r="C20" s="43">
        <v>7</v>
      </c>
      <c r="D20" s="43">
        <v>71272</v>
      </c>
      <c r="E20" s="43" t="s">
        <v>673</v>
      </c>
      <c r="F20" s="46">
        <v>16971</v>
      </c>
      <c r="G20" s="46">
        <v>16937</v>
      </c>
      <c r="H20" s="46">
        <v>16902</v>
      </c>
      <c r="I20" s="46">
        <v>16889</v>
      </c>
      <c r="J20" s="46">
        <v>3114</v>
      </c>
    </row>
    <row r="21" spans="1:10" x14ac:dyDescent="0.2">
      <c r="A21" s="43">
        <v>20</v>
      </c>
      <c r="B21" s="43">
        <v>115042</v>
      </c>
      <c r="C21" s="43">
        <v>7</v>
      </c>
      <c r="D21" s="43">
        <v>71277</v>
      </c>
      <c r="E21" s="43" t="s">
        <v>942</v>
      </c>
      <c r="F21" s="46">
        <v>10189</v>
      </c>
      <c r="G21" s="46">
        <v>10216</v>
      </c>
      <c r="H21" s="46">
        <v>10296</v>
      </c>
      <c r="I21" s="46">
        <v>10334</v>
      </c>
      <c r="J21" s="46">
        <v>1622</v>
      </c>
    </row>
    <row r="22" spans="1:10" x14ac:dyDescent="0.2">
      <c r="A22" s="43">
        <v>21</v>
      </c>
      <c r="B22" s="43">
        <v>115044</v>
      </c>
      <c r="C22" s="43">
        <v>7</v>
      </c>
      <c r="D22" s="43">
        <v>71101</v>
      </c>
      <c r="E22" s="43" t="s">
        <v>674</v>
      </c>
      <c r="F22" s="46">
        <v>9669</v>
      </c>
      <c r="G22" s="46">
        <v>9643</v>
      </c>
      <c r="H22" s="46">
        <v>9703</v>
      </c>
      <c r="I22" s="46">
        <v>9705</v>
      </c>
      <c r="J22" s="46">
        <v>1416</v>
      </c>
    </row>
    <row r="23" spans="1:10" x14ac:dyDescent="0.2">
      <c r="A23" s="43">
        <v>22</v>
      </c>
      <c r="B23" s="43">
        <v>115045</v>
      </c>
      <c r="C23" s="43">
        <v>7</v>
      </c>
      <c r="D23" s="43">
        <v>71063</v>
      </c>
      <c r="E23" s="43" t="s">
        <v>910</v>
      </c>
      <c r="F23" s="46">
        <v>60915</v>
      </c>
      <c r="G23" s="46">
        <v>61194</v>
      </c>
      <c r="H23" s="46">
        <v>61563</v>
      </c>
      <c r="I23" s="46">
        <v>61669</v>
      </c>
      <c r="J23" s="46">
        <v>5085</v>
      </c>
    </row>
    <row r="24" spans="1:10" x14ac:dyDescent="0.2">
      <c r="A24" s="43">
        <v>23</v>
      </c>
      <c r="B24" s="43">
        <v>115046</v>
      </c>
      <c r="C24" s="43">
        <v>7</v>
      </c>
      <c r="D24" s="43">
        <v>71144</v>
      </c>
      <c r="E24" s="43" t="s">
        <v>675</v>
      </c>
      <c r="F24" s="46">
        <v>6093</v>
      </c>
      <c r="G24" s="46">
        <v>6102</v>
      </c>
      <c r="H24" s="46">
        <v>6118</v>
      </c>
      <c r="I24" s="46">
        <v>6143</v>
      </c>
      <c r="J24" s="46">
        <v>972</v>
      </c>
    </row>
    <row r="25" spans="1:10" x14ac:dyDescent="0.2">
      <c r="A25" s="43">
        <v>24</v>
      </c>
      <c r="B25" s="43">
        <v>115048</v>
      </c>
      <c r="C25" s="43">
        <v>7</v>
      </c>
      <c r="D25" s="43">
        <v>71111</v>
      </c>
      <c r="E25" s="43" t="s">
        <v>676</v>
      </c>
      <c r="F25" s="46">
        <v>8453</v>
      </c>
      <c r="G25" s="46">
        <v>8426</v>
      </c>
      <c r="H25" s="46">
        <v>8454</v>
      </c>
      <c r="I25" s="46">
        <v>8476</v>
      </c>
      <c r="J25" s="46">
        <v>2270</v>
      </c>
    </row>
    <row r="26" spans="1:10" x14ac:dyDescent="0.2">
      <c r="A26" s="43">
        <v>25</v>
      </c>
      <c r="B26" s="43">
        <v>115050</v>
      </c>
      <c r="C26" s="43">
        <v>7</v>
      </c>
      <c r="D26" s="43">
        <v>71263</v>
      </c>
      <c r="E26" s="43" t="s">
        <v>677</v>
      </c>
      <c r="F26" s="46">
        <v>18381</v>
      </c>
      <c r="G26" s="46">
        <v>18408</v>
      </c>
      <c r="H26" s="46">
        <v>18400</v>
      </c>
      <c r="I26" s="46">
        <v>18415</v>
      </c>
      <c r="J26" s="46">
        <v>4314</v>
      </c>
    </row>
    <row r="27" spans="1:10" x14ac:dyDescent="0.2">
      <c r="A27" s="43">
        <v>26</v>
      </c>
      <c r="B27" s="43">
        <v>115051</v>
      </c>
      <c r="C27" s="43">
        <v>7</v>
      </c>
      <c r="D27" s="43">
        <v>71093</v>
      </c>
      <c r="E27" s="43" t="s">
        <v>678</v>
      </c>
      <c r="F27" s="46">
        <v>9645</v>
      </c>
      <c r="G27" s="46">
        <v>9639</v>
      </c>
      <c r="H27" s="46">
        <v>9670</v>
      </c>
      <c r="I27" s="46">
        <v>9674</v>
      </c>
      <c r="J27" s="46">
        <v>2612</v>
      </c>
    </row>
    <row r="28" spans="1:10" x14ac:dyDescent="0.2">
      <c r="A28" s="43">
        <v>27</v>
      </c>
      <c r="B28" s="43">
        <v>115052</v>
      </c>
      <c r="C28" s="43">
        <v>7</v>
      </c>
      <c r="D28" s="43">
        <v>71287</v>
      </c>
      <c r="E28" s="43" t="s">
        <v>679</v>
      </c>
      <c r="F28" s="46">
        <v>7445</v>
      </c>
      <c r="G28" s="46">
        <v>7436</v>
      </c>
      <c r="H28" s="46">
        <v>7425</v>
      </c>
      <c r="I28" s="46">
        <v>7437</v>
      </c>
      <c r="J28" s="46">
        <v>2219</v>
      </c>
    </row>
    <row r="29" spans="1:10" x14ac:dyDescent="0.2">
      <c r="A29" s="43">
        <v>28</v>
      </c>
      <c r="B29" s="43">
        <v>115053</v>
      </c>
      <c r="C29" s="43">
        <v>7</v>
      </c>
      <c r="D29" s="43">
        <v>71131</v>
      </c>
      <c r="E29" s="43" t="s">
        <v>680</v>
      </c>
      <c r="F29" s="46">
        <v>7498</v>
      </c>
      <c r="G29" s="46">
        <v>7510</v>
      </c>
      <c r="H29" s="46">
        <v>7497</v>
      </c>
      <c r="I29" s="46">
        <v>7527</v>
      </c>
      <c r="J29" s="46">
        <v>2111</v>
      </c>
    </row>
    <row r="30" spans="1:10" x14ac:dyDescent="0.2">
      <c r="A30" s="43">
        <v>29</v>
      </c>
      <c r="B30" s="43">
        <v>115054</v>
      </c>
      <c r="C30" s="43">
        <v>7</v>
      </c>
      <c r="D30" s="43">
        <v>71120</v>
      </c>
      <c r="E30" s="43" t="s">
        <v>681</v>
      </c>
      <c r="F30" s="46">
        <v>6405</v>
      </c>
      <c r="G30" s="46">
        <v>6381</v>
      </c>
      <c r="H30" s="46">
        <v>6417</v>
      </c>
      <c r="I30" s="46">
        <v>6418</v>
      </c>
      <c r="J30" s="46">
        <v>1305</v>
      </c>
    </row>
    <row r="31" spans="1:10" x14ac:dyDescent="0.2">
      <c r="A31" s="43">
        <v>30</v>
      </c>
      <c r="B31" s="43">
        <v>115</v>
      </c>
      <c r="C31" s="43">
        <v>5</v>
      </c>
      <c r="D31" s="45" t="s">
        <v>2157</v>
      </c>
      <c r="E31" s="43" t="s">
        <v>2160</v>
      </c>
      <c r="F31" s="46">
        <v>367831</v>
      </c>
      <c r="G31" s="46">
        <v>368769</v>
      </c>
      <c r="H31" s="46">
        <v>370108</v>
      </c>
      <c r="I31" s="46">
        <v>370392</v>
      </c>
      <c r="J31" s="46">
        <v>61782</v>
      </c>
    </row>
    <row r="32" spans="1:10" x14ac:dyDescent="0.2">
      <c r="A32" s="43">
        <v>31</v>
      </c>
      <c r="B32" s="43">
        <v>116004</v>
      </c>
      <c r="C32" s="43">
        <v>7</v>
      </c>
      <c r="D32" s="43">
        <v>73776</v>
      </c>
      <c r="E32" s="43" t="s">
        <v>683</v>
      </c>
      <c r="F32" s="46">
        <v>5930</v>
      </c>
      <c r="G32" s="46">
        <v>5917</v>
      </c>
      <c r="H32" s="46">
        <v>5983</v>
      </c>
      <c r="I32" s="46">
        <v>5954</v>
      </c>
      <c r="J32" s="46">
        <v>335</v>
      </c>
    </row>
    <row r="33" spans="1:10" x14ac:dyDescent="0.2">
      <c r="A33" s="43">
        <v>32</v>
      </c>
      <c r="B33" s="43">
        <v>116005</v>
      </c>
      <c r="C33" s="43">
        <v>7</v>
      </c>
      <c r="D33" s="43">
        <v>72655</v>
      </c>
      <c r="E33" s="43" t="s">
        <v>662</v>
      </c>
      <c r="F33" s="46">
        <v>1543</v>
      </c>
      <c r="G33" s="46">
        <v>1552</v>
      </c>
      <c r="H33" s="46">
        <v>1552</v>
      </c>
      <c r="I33" s="46">
        <v>1572</v>
      </c>
      <c r="J33" s="46">
        <v>325</v>
      </c>
    </row>
    <row r="34" spans="1:10" x14ac:dyDescent="0.2">
      <c r="A34" s="43">
        <v>33</v>
      </c>
      <c r="B34" s="43">
        <v>116006</v>
      </c>
      <c r="C34" s="43">
        <v>7</v>
      </c>
      <c r="D34" s="43">
        <v>72657</v>
      </c>
      <c r="E34" s="43" t="s">
        <v>684</v>
      </c>
      <c r="F34" s="46">
        <v>1903</v>
      </c>
      <c r="G34" s="46">
        <v>1903</v>
      </c>
      <c r="H34" s="46">
        <v>1903</v>
      </c>
      <c r="I34" s="46">
        <v>1895</v>
      </c>
      <c r="J34" s="46">
        <v>335</v>
      </c>
    </row>
    <row r="35" spans="1:10" x14ac:dyDescent="0.2">
      <c r="A35" s="43">
        <v>34</v>
      </c>
      <c r="B35" s="43">
        <v>116007</v>
      </c>
      <c r="C35" s="43">
        <v>7</v>
      </c>
      <c r="D35" s="43">
        <v>73666</v>
      </c>
      <c r="E35" s="43" t="s">
        <v>685</v>
      </c>
      <c r="F35" s="46">
        <v>5607</v>
      </c>
      <c r="G35" s="46">
        <v>5611</v>
      </c>
      <c r="H35" s="46">
        <v>5616</v>
      </c>
      <c r="I35" s="46">
        <v>5644</v>
      </c>
      <c r="J35" s="46">
        <v>1854</v>
      </c>
    </row>
    <row r="36" spans="1:10" x14ac:dyDescent="0.2">
      <c r="A36" s="43">
        <v>35</v>
      </c>
      <c r="B36" s="43">
        <v>116008</v>
      </c>
      <c r="C36" s="43">
        <v>7</v>
      </c>
      <c r="D36" s="43">
        <v>72658</v>
      </c>
      <c r="E36" s="43" t="s">
        <v>686</v>
      </c>
      <c r="F36" s="46">
        <v>3384</v>
      </c>
      <c r="G36" s="46">
        <v>3389</v>
      </c>
      <c r="H36" s="46">
        <v>3409</v>
      </c>
      <c r="I36" s="46">
        <v>3393</v>
      </c>
      <c r="J36" s="46">
        <v>627</v>
      </c>
    </row>
    <row r="37" spans="1:10" x14ac:dyDescent="0.2">
      <c r="A37" s="43">
        <v>36</v>
      </c>
      <c r="B37" s="43">
        <v>116011</v>
      </c>
      <c r="C37" s="43">
        <v>7</v>
      </c>
      <c r="D37" s="43">
        <v>72660</v>
      </c>
      <c r="E37" s="43" t="s">
        <v>687</v>
      </c>
      <c r="F37" s="46">
        <v>3418</v>
      </c>
      <c r="G37" s="46">
        <v>3443</v>
      </c>
      <c r="H37" s="46">
        <v>3453</v>
      </c>
      <c r="I37" s="46">
        <v>3452</v>
      </c>
      <c r="J37" s="46">
        <v>1169</v>
      </c>
    </row>
    <row r="38" spans="1:10" x14ac:dyDescent="0.2">
      <c r="A38" s="43">
        <v>37</v>
      </c>
      <c r="B38" s="43">
        <v>116012</v>
      </c>
      <c r="C38" s="43">
        <v>7</v>
      </c>
      <c r="D38" s="43">
        <v>73266</v>
      </c>
      <c r="E38" s="43" t="s">
        <v>688</v>
      </c>
      <c r="F38" s="46">
        <v>3406</v>
      </c>
      <c r="G38" s="46">
        <v>3395</v>
      </c>
      <c r="H38" s="46">
        <v>3391</v>
      </c>
      <c r="I38" s="46">
        <v>3372</v>
      </c>
      <c r="J38" s="46">
        <v>1706</v>
      </c>
    </row>
    <row r="39" spans="1:10" x14ac:dyDescent="0.2">
      <c r="A39" s="43">
        <v>38</v>
      </c>
      <c r="B39" s="43">
        <v>116014</v>
      </c>
      <c r="C39" s="43">
        <v>7</v>
      </c>
      <c r="D39" s="43">
        <v>73779</v>
      </c>
      <c r="E39" s="43" t="s">
        <v>689</v>
      </c>
      <c r="F39" s="46">
        <v>6656</v>
      </c>
      <c r="G39" s="46">
        <v>6675</v>
      </c>
      <c r="H39" s="46">
        <v>6684</v>
      </c>
      <c r="I39" s="46">
        <v>6710</v>
      </c>
      <c r="J39" s="46">
        <v>517</v>
      </c>
    </row>
    <row r="40" spans="1:10" x14ac:dyDescent="0.2">
      <c r="A40" s="43">
        <v>39</v>
      </c>
      <c r="B40" s="43">
        <v>116015</v>
      </c>
      <c r="C40" s="43">
        <v>7</v>
      </c>
      <c r="D40" s="43">
        <v>73770</v>
      </c>
      <c r="E40" s="43" t="s">
        <v>690</v>
      </c>
      <c r="F40" s="46">
        <v>10366</v>
      </c>
      <c r="G40" s="46">
        <v>10364</v>
      </c>
      <c r="H40" s="46">
        <v>10386</v>
      </c>
      <c r="I40" s="46">
        <v>10448</v>
      </c>
      <c r="J40" s="46">
        <v>1306</v>
      </c>
    </row>
    <row r="41" spans="1:10" x14ac:dyDescent="0.2">
      <c r="A41" s="43">
        <v>40</v>
      </c>
      <c r="B41" s="43">
        <v>116016</v>
      </c>
      <c r="C41" s="43">
        <v>7</v>
      </c>
      <c r="D41" s="43">
        <v>73265</v>
      </c>
      <c r="E41" s="43" t="s">
        <v>691</v>
      </c>
      <c r="F41" s="46">
        <v>5801</v>
      </c>
      <c r="G41" s="46">
        <v>5791</v>
      </c>
      <c r="H41" s="46">
        <v>5834</v>
      </c>
      <c r="I41" s="46">
        <v>5820</v>
      </c>
      <c r="J41" s="46">
        <v>1513</v>
      </c>
    </row>
    <row r="42" spans="1:10" x14ac:dyDescent="0.2">
      <c r="A42" s="43">
        <v>41</v>
      </c>
      <c r="B42" s="43">
        <v>116018</v>
      </c>
      <c r="C42" s="43">
        <v>7</v>
      </c>
      <c r="D42" s="43">
        <v>73268</v>
      </c>
      <c r="E42" s="43" t="s">
        <v>692</v>
      </c>
      <c r="F42" s="46">
        <v>2069</v>
      </c>
      <c r="G42" s="46">
        <v>2076</v>
      </c>
      <c r="H42" s="46">
        <v>2100</v>
      </c>
      <c r="I42" s="46">
        <v>2088</v>
      </c>
      <c r="J42" s="46">
        <v>693</v>
      </c>
    </row>
    <row r="43" spans="1:10" x14ac:dyDescent="0.2">
      <c r="A43" s="43">
        <v>42</v>
      </c>
      <c r="B43" s="43">
        <v>116019</v>
      </c>
      <c r="C43" s="43">
        <v>7</v>
      </c>
      <c r="D43" s="43">
        <v>73728</v>
      </c>
      <c r="E43" s="43" t="s">
        <v>881</v>
      </c>
      <c r="F43" s="46">
        <v>88490</v>
      </c>
      <c r="G43" s="46">
        <v>88584</v>
      </c>
      <c r="H43" s="46">
        <v>88944</v>
      </c>
      <c r="I43" s="46">
        <v>89242</v>
      </c>
      <c r="J43" s="46">
        <v>4642</v>
      </c>
    </row>
    <row r="44" spans="1:10" x14ac:dyDescent="0.2">
      <c r="A44" s="43">
        <v>43</v>
      </c>
      <c r="B44" s="43">
        <v>116020</v>
      </c>
      <c r="C44" s="43">
        <v>7</v>
      </c>
      <c r="D44" s="43">
        <v>72636</v>
      </c>
      <c r="E44" s="43" t="s">
        <v>693</v>
      </c>
      <c r="F44" s="46">
        <v>8674</v>
      </c>
      <c r="G44" s="46">
        <v>8653</v>
      </c>
      <c r="H44" s="46">
        <v>8688</v>
      </c>
      <c r="I44" s="46">
        <v>8634</v>
      </c>
      <c r="J44" s="46">
        <v>1135</v>
      </c>
    </row>
    <row r="45" spans="1:10" x14ac:dyDescent="0.2">
      <c r="A45" s="43">
        <v>44</v>
      </c>
      <c r="B45" s="43">
        <v>116022</v>
      </c>
      <c r="C45" s="43">
        <v>7</v>
      </c>
      <c r="D45" s="43">
        <v>72663</v>
      </c>
      <c r="E45" s="43" t="s">
        <v>694</v>
      </c>
      <c r="F45" s="46">
        <v>4255</v>
      </c>
      <c r="G45" s="46">
        <v>4256</v>
      </c>
      <c r="H45" s="46">
        <v>4266</v>
      </c>
      <c r="I45" s="46">
        <v>4287</v>
      </c>
      <c r="J45" s="46">
        <v>423</v>
      </c>
    </row>
    <row r="46" spans="1:10" x14ac:dyDescent="0.2">
      <c r="A46" s="43">
        <v>45</v>
      </c>
      <c r="B46" s="43">
        <v>116027</v>
      </c>
      <c r="C46" s="43">
        <v>7</v>
      </c>
      <c r="D46" s="43">
        <v>73269</v>
      </c>
      <c r="E46" s="43" t="s">
        <v>695</v>
      </c>
      <c r="F46" s="46">
        <v>4624</v>
      </c>
      <c r="G46" s="46">
        <v>4609</v>
      </c>
      <c r="H46" s="46">
        <v>4655</v>
      </c>
      <c r="I46" s="46">
        <v>4644</v>
      </c>
      <c r="J46" s="46">
        <v>775</v>
      </c>
    </row>
    <row r="47" spans="1:10" x14ac:dyDescent="0.2">
      <c r="A47" s="43">
        <v>46</v>
      </c>
      <c r="B47" s="43">
        <v>116029</v>
      </c>
      <c r="C47" s="43">
        <v>7</v>
      </c>
      <c r="D47" s="43">
        <v>73271</v>
      </c>
      <c r="E47" s="43" t="s">
        <v>696</v>
      </c>
      <c r="F47" s="46">
        <v>2130</v>
      </c>
      <c r="G47" s="46">
        <v>2134</v>
      </c>
      <c r="H47" s="46">
        <v>2127</v>
      </c>
      <c r="I47" s="46">
        <v>2116</v>
      </c>
      <c r="J47" s="46">
        <v>309</v>
      </c>
    </row>
    <row r="48" spans="1:10" x14ac:dyDescent="0.2">
      <c r="A48" s="43">
        <v>47</v>
      </c>
      <c r="B48" s="43">
        <v>116033</v>
      </c>
      <c r="C48" s="43">
        <v>7</v>
      </c>
      <c r="D48" s="43">
        <v>73230</v>
      </c>
      <c r="E48" s="43" t="s">
        <v>1082</v>
      </c>
      <c r="F48" s="46">
        <v>39183</v>
      </c>
      <c r="G48" s="46">
        <v>39235</v>
      </c>
      <c r="H48" s="46">
        <v>39374</v>
      </c>
      <c r="I48" s="46">
        <v>39389</v>
      </c>
      <c r="J48" s="46">
        <v>4047</v>
      </c>
    </row>
    <row r="49" spans="1:10" x14ac:dyDescent="0.2">
      <c r="A49" s="43">
        <v>48</v>
      </c>
      <c r="B49" s="43">
        <v>116035</v>
      </c>
      <c r="C49" s="43">
        <v>7</v>
      </c>
      <c r="D49" s="43">
        <v>73257</v>
      </c>
      <c r="E49" s="43" t="s">
        <v>697</v>
      </c>
      <c r="F49" s="46">
        <v>9525</v>
      </c>
      <c r="G49" s="46">
        <v>9564</v>
      </c>
      <c r="H49" s="46">
        <v>9602</v>
      </c>
      <c r="I49" s="46">
        <v>9554</v>
      </c>
      <c r="J49" s="46">
        <v>1252</v>
      </c>
    </row>
    <row r="50" spans="1:10" x14ac:dyDescent="0.2">
      <c r="A50" s="43">
        <v>49</v>
      </c>
      <c r="B50" s="43">
        <v>116036</v>
      </c>
      <c r="C50" s="43">
        <v>7</v>
      </c>
      <c r="D50" s="43">
        <v>72664</v>
      </c>
      <c r="E50" s="43" t="s">
        <v>698</v>
      </c>
      <c r="F50" s="46">
        <v>2273</v>
      </c>
      <c r="G50" s="46">
        <v>2271</v>
      </c>
      <c r="H50" s="46">
        <v>2289</v>
      </c>
      <c r="I50" s="46">
        <v>2283</v>
      </c>
      <c r="J50" s="46">
        <v>439</v>
      </c>
    </row>
    <row r="51" spans="1:10" x14ac:dyDescent="0.2">
      <c r="A51" s="43">
        <v>50</v>
      </c>
      <c r="B51" s="43">
        <v>116037</v>
      </c>
      <c r="C51" s="43">
        <v>7</v>
      </c>
      <c r="D51" s="43">
        <v>73669</v>
      </c>
      <c r="E51" s="43" t="s">
        <v>699</v>
      </c>
      <c r="F51" s="46">
        <v>2486</v>
      </c>
      <c r="G51" s="46">
        <v>2481</v>
      </c>
      <c r="H51" s="46">
        <v>2510</v>
      </c>
      <c r="I51" s="46">
        <v>2478</v>
      </c>
      <c r="J51" s="46">
        <v>1080</v>
      </c>
    </row>
    <row r="52" spans="1:10" x14ac:dyDescent="0.2">
      <c r="A52" s="43">
        <v>51</v>
      </c>
      <c r="B52" s="43">
        <v>116041</v>
      </c>
      <c r="C52" s="43">
        <v>7</v>
      </c>
      <c r="D52" s="43">
        <v>72666</v>
      </c>
      <c r="E52" s="43" t="s">
        <v>700</v>
      </c>
      <c r="F52" s="46">
        <v>3687</v>
      </c>
      <c r="G52" s="46">
        <v>3728</v>
      </c>
      <c r="H52" s="46">
        <v>3766</v>
      </c>
      <c r="I52" s="46">
        <v>3698</v>
      </c>
      <c r="J52" s="46">
        <v>826</v>
      </c>
    </row>
    <row r="53" spans="1:10" x14ac:dyDescent="0.2">
      <c r="A53" s="43">
        <v>52</v>
      </c>
      <c r="B53" s="43">
        <v>116042</v>
      </c>
      <c r="C53" s="43">
        <v>7</v>
      </c>
      <c r="D53" s="43">
        <v>72654</v>
      </c>
      <c r="E53" s="43" t="s">
        <v>701</v>
      </c>
      <c r="F53" s="46">
        <v>6357</v>
      </c>
      <c r="G53" s="46">
        <v>6374</v>
      </c>
      <c r="H53" s="46">
        <v>6401</v>
      </c>
      <c r="I53" s="46">
        <v>6437</v>
      </c>
      <c r="J53" s="46">
        <v>903</v>
      </c>
    </row>
    <row r="54" spans="1:10" x14ac:dyDescent="0.2">
      <c r="A54" s="43">
        <v>53</v>
      </c>
      <c r="B54" s="43">
        <v>116043</v>
      </c>
      <c r="C54" s="43">
        <v>7</v>
      </c>
      <c r="D54" s="43">
        <v>73272</v>
      </c>
      <c r="E54" s="43" t="s">
        <v>702</v>
      </c>
      <c r="F54" s="46">
        <v>1780</v>
      </c>
      <c r="G54" s="46">
        <v>1791</v>
      </c>
      <c r="H54" s="46">
        <v>1813</v>
      </c>
      <c r="I54" s="46">
        <v>1807</v>
      </c>
      <c r="J54" s="46">
        <v>1262</v>
      </c>
    </row>
    <row r="55" spans="1:10" x14ac:dyDescent="0.2">
      <c r="A55" s="43">
        <v>54</v>
      </c>
      <c r="B55" s="43">
        <v>116046</v>
      </c>
      <c r="C55" s="43">
        <v>7</v>
      </c>
      <c r="D55" s="43">
        <v>72639</v>
      </c>
      <c r="E55" s="43" t="s">
        <v>703</v>
      </c>
      <c r="F55" s="46">
        <v>6053</v>
      </c>
      <c r="G55" s="46">
        <v>6085</v>
      </c>
      <c r="H55" s="46">
        <v>6098</v>
      </c>
      <c r="I55" s="46">
        <v>6104</v>
      </c>
      <c r="J55" s="46">
        <v>1745</v>
      </c>
    </row>
    <row r="56" spans="1:10" x14ac:dyDescent="0.2">
      <c r="A56" s="43">
        <v>55</v>
      </c>
      <c r="B56" s="43">
        <v>116047</v>
      </c>
      <c r="C56" s="43">
        <v>7</v>
      </c>
      <c r="D56" s="43">
        <v>73765</v>
      </c>
      <c r="E56" s="43" t="s">
        <v>704</v>
      </c>
      <c r="F56" s="46">
        <v>11329</v>
      </c>
      <c r="G56" s="46">
        <v>11334</v>
      </c>
      <c r="H56" s="46">
        <v>11349</v>
      </c>
      <c r="I56" s="46">
        <v>11346</v>
      </c>
      <c r="J56" s="46">
        <v>1247</v>
      </c>
    </row>
    <row r="57" spans="1:10" x14ac:dyDescent="0.2">
      <c r="A57" s="43">
        <v>56</v>
      </c>
      <c r="B57" s="43">
        <v>116048</v>
      </c>
      <c r="C57" s="43">
        <v>7</v>
      </c>
      <c r="D57" s="43">
        <v>73274</v>
      </c>
      <c r="E57" s="43" t="s">
        <v>705</v>
      </c>
      <c r="F57" s="46">
        <v>3583</v>
      </c>
      <c r="G57" s="46">
        <v>3564</v>
      </c>
      <c r="H57" s="46">
        <v>3574</v>
      </c>
      <c r="I57" s="46">
        <v>3573</v>
      </c>
      <c r="J57" s="46">
        <v>770</v>
      </c>
    </row>
    <row r="58" spans="1:10" x14ac:dyDescent="0.2">
      <c r="A58" s="43">
        <v>57</v>
      </c>
      <c r="B58" s="43">
        <v>116049</v>
      </c>
      <c r="C58" s="43">
        <v>7</v>
      </c>
      <c r="D58" s="43">
        <v>72622</v>
      </c>
      <c r="E58" s="43" t="s">
        <v>1092</v>
      </c>
      <c r="F58" s="46">
        <v>39526</v>
      </c>
      <c r="G58" s="46">
        <v>39416</v>
      </c>
      <c r="H58" s="46">
        <v>39162</v>
      </c>
      <c r="I58" s="46">
        <v>39755</v>
      </c>
      <c r="J58" s="46">
        <v>4690</v>
      </c>
    </row>
    <row r="59" spans="1:10" x14ac:dyDescent="0.2">
      <c r="A59" s="43">
        <v>58</v>
      </c>
      <c r="B59" s="43">
        <v>116050</v>
      </c>
      <c r="C59" s="43">
        <v>7</v>
      </c>
      <c r="D59" s="43">
        <v>72644</v>
      </c>
      <c r="E59" s="43" t="s">
        <v>706</v>
      </c>
      <c r="F59" s="46">
        <v>5286</v>
      </c>
      <c r="G59" s="46">
        <v>5323</v>
      </c>
      <c r="H59" s="46">
        <v>5370</v>
      </c>
      <c r="I59" s="46">
        <v>5369</v>
      </c>
      <c r="J59" s="46">
        <v>631</v>
      </c>
    </row>
    <row r="60" spans="1:10" x14ac:dyDescent="0.2">
      <c r="A60" s="43">
        <v>59</v>
      </c>
      <c r="B60" s="43">
        <v>116053</v>
      </c>
      <c r="C60" s="43">
        <v>7</v>
      </c>
      <c r="D60" s="43">
        <v>73275</v>
      </c>
      <c r="E60" s="43" t="s">
        <v>707</v>
      </c>
      <c r="F60" s="46">
        <v>1711</v>
      </c>
      <c r="G60" s="46">
        <v>1707</v>
      </c>
      <c r="H60" s="46">
        <v>1700</v>
      </c>
      <c r="I60" s="46">
        <v>1709</v>
      </c>
      <c r="J60" s="46">
        <v>555</v>
      </c>
    </row>
    <row r="61" spans="1:10" x14ac:dyDescent="0.2">
      <c r="A61" s="43">
        <v>60</v>
      </c>
      <c r="B61" s="43">
        <v>116054</v>
      </c>
      <c r="C61" s="43">
        <v>7</v>
      </c>
      <c r="D61" s="43">
        <v>73277</v>
      </c>
      <c r="E61" s="43" t="s">
        <v>708</v>
      </c>
      <c r="F61" s="46">
        <v>3430</v>
      </c>
      <c r="G61" s="46">
        <v>3435</v>
      </c>
      <c r="H61" s="46">
        <v>3420</v>
      </c>
      <c r="I61" s="46">
        <v>3425</v>
      </c>
      <c r="J61" s="46">
        <v>970</v>
      </c>
    </row>
    <row r="62" spans="1:10" x14ac:dyDescent="0.2">
      <c r="A62" s="43">
        <v>61</v>
      </c>
      <c r="B62" s="43">
        <v>116056</v>
      </c>
      <c r="C62" s="43">
        <v>7</v>
      </c>
      <c r="D62" s="43">
        <v>73207</v>
      </c>
      <c r="E62" s="43" t="s">
        <v>709</v>
      </c>
      <c r="F62" s="46">
        <v>13579</v>
      </c>
      <c r="G62" s="46">
        <v>13635</v>
      </c>
      <c r="H62" s="46">
        <v>13734</v>
      </c>
      <c r="I62" s="46">
        <v>13689</v>
      </c>
      <c r="J62" s="46">
        <v>1065</v>
      </c>
    </row>
    <row r="63" spans="1:10" x14ac:dyDescent="0.2">
      <c r="A63" s="43">
        <v>62</v>
      </c>
      <c r="B63" s="43">
        <v>116058</v>
      </c>
      <c r="C63" s="43">
        <v>7</v>
      </c>
      <c r="D63" s="43">
        <v>73262</v>
      </c>
      <c r="E63" s="43" t="s">
        <v>710</v>
      </c>
      <c r="F63" s="46">
        <v>8046</v>
      </c>
      <c r="G63" s="46">
        <v>8026</v>
      </c>
      <c r="H63" s="46">
        <v>8061</v>
      </c>
      <c r="I63" s="46">
        <v>8070</v>
      </c>
      <c r="J63" s="46">
        <v>743</v>
      </c>
    </row>
    <row r="64" spans="1:10" x14ac:dyDescent="0.2">
      <c r="A64" s="43">
        <v>63</v>
      </c>
      <c r="B64" s="43">
        <v>116063</v>
      </c>
      <c r="C64" s="43">
        <v>7</v>
      </c>
      <c r="D64" s="43">
        <v>72667</v>
      </c>
      <c r="E64" s="43" t="s">
        <v>711</v>
      </c>
      <c r="F64" s="46">
        <v>1823</v>
      </c>
      <c r="G64" s="46">
        <v>1827</v>
      </c>
      <c r="H64" s="46">
        <v>1841</v>
      </c>
      <c r="I64" s="46">
        <v>1827</v>
      </c>
      <c r="J64" s="46">
        <v>731</v>
      </c>
    </row>
    <row r="65" spans="1:10" x14ac:dyDescent="0.2">
      <c r="A65" s="43">
        <v>64</v>
      </c>
      <c r="B65" s="43">
        <v>116068</v>
      </c>
      <c r="C65" s="43">
        <v>7</v>
      </c>
      <c r="D65" s="43">
        <v>72669</v>
      </c>
      <c r="E65" s="43" t="s">
        <v>712</v>
      </c>
      <c r="F65" s="46">
        <v>4609</v>
      </c>
      <c r="G65" s="46">
        <v>4635</v>
      </c>
      <c r="H65" s="46">
        <v>4664</v>
      </c>
      <c r="I65" s="46">
        <v>4661</v>
      </c>
      <c r="J65" s="46">
        <v>756</v>
      </c>
    </row>
    <row r="66" spans="1:10" x14ac:dyDescent="0.2">
      <c r="A66" s="43">
        <v>65</v>
      </c>
      <c r="B66" s="43">
        <v>116070</v>
      </c>
      <c r="C66" s="43">
        <v>7</v>
      </c>
      <c r="D66" s="43">
        <v>73235</v>
      </c>
      <c r="E66" s="43" t="s">
        <v>713</v>
      </c>
      <c r="F66" s="46">
        <v>9603</v>
      </c>
      <c r="G66" s="46">
        <v>9654</v>
      </c>
      <c r="H66" s="46">
        <v>9674</v>
      </c>
      <c r="I66" s="46">
        <v>9660</v>
      </c>
      <c r="J66" s="46">
        <v>2651</v>
      </c>
    </row>
    <row r="67" spans="1:10" x14ac:dyDescent="0.2">
      <c r="A67" s="43">
        <v>66</v>
      </c>
      <c r="B67" s="43">
        <v>116071</v>
      </c>
      <c r="C67" s="43">
        <v>7</v>
      </c>
      <c r="D67" s="43">
        <v>73240</v>
      </c>
      <c r="E67" s="43" t="s">
        <v>714</v>
      </c>
      <c r="F67" s="46">
        <v>15594</v>
      </c>
      <c r="G67" s="46">
        <v>15566</v>
      </c>
      <c r="H67" s="46">
        <v>15539</v>
      </c>
      <c r="I67" s="46">
        <v>15554</v>
      </c>
      <c r="J67" s="46">
        <v>1215</v>
      </c>
    </row>
    <row r="68" spans="1:10" x14ac:dyDescent="0.2">
      <c r="A68" s="43">
        <v>67</v>
      </c>
      <c r="B68" s="43">
        <v>116072</v>
      </c>
      <c r="C68" s="43">
        <v>7</v>
      </c>
      <c r="D68" s="43">
        <v>73249</v>
      </c>
      <c r="E68" s="43" t="s">
        <v>715</v>
      </c>
      <c r="F68" s="46">
        <v>11926</v>
      </c>
      <c r="G68" s="46">
        <v>11924</v>
      </c>
      <c r="H68" s="46">
        <v>12006</v>
      </c>
      <c r="I68" s="46">
        <v>12038</v>
      </c>
      <c r="J68" s="46">
        <v>1090</v>
      </c>
    </row>
    <row r="69" spans="1:10" x14ac:dyDescent="0.2">
      <c r="A69" s="43">
        <v>68</v>
      </c>
      <c r="B69" s="43">
        <v>116073</v>
      </c>
      <c r="C69" s="43">
        <v>7</v>
      </c>
      <c r="D69" s="43">
        <v>72649</v>
      </c>
      <c r="E69" s="43" t="s">
        <v>716</v>
      </c>
      <c r="F69" s="46">
        <v>6163</v>
      </c>
      <c r="G69" s="46">
        <v>6184</v>
      </c>
      <c r="H69" s="46">
        <v>6229</v>
      </c>
      <c r="I69" s="46">
        <v>6226</v>
      </c>
      <c r="J69" s="46">
        <v>712</v>
      </c>
    </row>
    <row r="70" spans="1:10" x14ac:dyDescent="0.2">
      <c r="A70" s="43">
        <v>69</v>
      </c>
      <c r="B70" s="43">
        <v>116076</v>
      </c>
      <c r="C70" s="43">
        <v>7</v>
      </c>
      <c r="D70" s="43">
        <v>73773</v>
      </c>
      <c r="E70" s="43" t="s">
        <v>717</v>
      </c>
      <c r="F70" s="46">
        <v>7395</v>
      </c>
      <c r="G70" s="46">
        <v>7393</v>
      </c>
      <c r="H70" s="46">
        <v>7415</v>
      </c>
      <c r="I70" s="46">
        <v>7403</v>
      </c>
      <c r="J70" s="46">
        <v>1468</v>
      </c>
    </row>
    <row r="71" spans="1:10" x14ac:dyDescent="0.2">
      <c r="A71" s="43">
        <v>70</v>
      </c>
      <c r="B71" s="43">
        <v>116077</v>
      </c>
      <c r="C71" s="43">
        <v>7</v>
      </c>
      <c r="D71" s="43">
        <v>70794</v>
      </c>
      <c r="E71" s="43" t="s">
        <v>895</v>
      </c>
      <c r="F71" s="46">
        <v>44371</v>
      </c>
      <c r="G71" s="46">
        <v>44490</v>
      </c>
      <c r="H71" s="46">
        <v>44598</v>
      </c>
      <c r="I71" s="46">
        <v>44631</v>
      </c>
      <c r="J71" s="46">
        <v>3855</v>
      </c>
    </row>
    <row r="72" spans="1:10" x14ac:dyDescent="0.2">
      <c r="A72" s="43">
        <v>71</v>
      </c>
      <c r="B72" s="43">
        <v>116078</v>
      </c>
      <c r="C72" s="43">
        <v>7</v>
      </c>
      <c r="D72" s="43">
        <v>70771</v>
      </c>
      <c r="E72" s="43" t="s">
        <v>896</v>
      </c>
      <c r="F72" s="46">
        <v>37251</v>
      </c>
      <c r="G72" s="46">
        <v>37308</v>
      </c>
      <c r="H72" s="46">
        <v>37487</v>
      </c>
      <c r="I72" s="46">
        <v>37609</v>
      </c>
      <c r="J72" s="46">
        <v>2989</v>
      </c>
    </row>
    <row r="73" spans="1:10" x14ac:dyDescent="0.2">
      <c r="A73" s="43">
        <v>72</v>
      </c>
      <c r="B73" s="43">
        <v>116079</v>
      </c>
      <c r="C73" s="43">
        <v>7</v>
      </c>
      <c r="D73" s="43">
        <v>73252</v>
      </c>
      <c r="E73" s="43" t="s">
        <v>718</v>
      </c>
      <c r="F73" s="46">
        <v>7954</v>
      </c>
      <c r="G73" s="46">
        <v>7946</v>
      </c>
      <c r="H73" s="46">
        <v>7974</v>
      </c>
      <c r="I73" s="46">
        <v>7963</v>
      </c>
      <c r="J73" s="46">
        <v>4144</v>
      </c>
    </row>
    <row r="74" spans="1:10" x14ac:dyDescent="0.2">
      <c r="A74" s="43">
        <v>73</v>
      </c>
      <c r="B74" s="43">
        <v>116080</v>
      </c>
      <c r="C74" s="43">
        <v>7</v>
      </c>
      <c r="D74" s="43">
        <v>73760</v>
      </c>
      <c r="E74" s="43" t="s">
        <v>897</v>
      </c>
      <c r="F74" s="46">
        <v>36781</v>
      </c>
      <c r="G74" s="46">
        <v>36915</v>
      </c>
      <c r="H74" s="46">
        <v>37012</v>
      </c>
      <c r="I74" s="46">
        <v>37085</v>
      </c>
      <c r="J74" s="46">
        <v>2281</v>
      </c>
    </row>
    <row r="75" spans="1:10" x14ac:dyDescent="0.2">
      <c r="A75" s="43">
        <v>74</v>
      </c>
      <c r="B75" s="43">
        <v>116081</v>
      </c>
      <c r="C75" s="43">
        <v>7</v>
      </c>
      <c r="D75" s="43">
        <v>72631</v>
      </c>
      <c r="E75" s="43" t="s">
        <v>719</v>
      </c>
      <c r="F75" s="46">
        <v>9552</v>
      </c>
      <c r="G75" s="46">
        <v>9599</v>
      </c>
      <c r="H75" s="46">
        <v>9622</v>
      </c>
      <c r="I75" s="46">
        <v>9665</v>
      </c>
      <c r="J75" s="46">
        <v>2364</v>
      </c>
    </row>
    <row r="76" spans="1:10" x14ac:dyDescent="0.2">
      <c r="A76" s="43">
        <v>75</v>
      </c>
      <c r="B76" s="43">
        <v>116</v>
      </c>
      <c r="C76" s="43">
        <v>5</v>
      </c>
      <c r="D76" s="45" t="s">
        <v>2157</v>
      </c>
      <c r="E76" s="43" t="s">
        <v>2161</v>
      </c>
      <c r="F76" s="46">
        <v>509112</v>
      </c>
      <c r="G76" s="46">
        <v>509762</v>
      </c>
      <c r="H76" s="46">
        <v>511275</v>
      </c>
      <c r="I76" s="46">
        <v>512279</v>
      </c>
      <c r="J76" s="46">
        <v>64148</v>
      </c>
    </row>
    <row r="77" spans="1:10" x14ac:dyDescent="0.2">
      <c r="A77" s="43">
        <v>76</v>
      </c>
      <c r="B77" s="43">
        <v>117001</v>
      </c>
      <c r="C77" s="43">
        <v>7</v>
      </c>
      <c r="D77" s="43">
        <v>73099</v>
      </c>
      <c r="E77" s="43" t="s">
        <v>721</v>
      </c>
      <c r="F77" s="46">
        <v>1947</v>
      </c>
      <c r="G77" s="46">
        <v>1958</v>
      </c>
      <c r="H77" s="46">
        <v>1956</v>
      </c>
      <c r="I77" s="46">
        <v>1951</v>
      </c>
      <c r="J77" s="46">
        <v>949</v>
      </c>
    </row>
    <row r="78" spans="1:10" x14ac:dyDescent="0.2">
      <c r="A78" s="43">
        <v>77</v>
      </c>
      <c r="B78" s="43">
        <v>117002</v>
      </c>
      <c r="C78" s="43">
        <v>7</v>
      </c>
      <c r="D78" s="43">
        <v>73101</v>
      </c>
      <c r="E78" s="43" t="s">
        <v>722</v>
      </c>
      <c r="F78" s="46">
        <v>1259</v>
      </c>
      <c r="G78" s="46">
        <v>1271</v>
      </c>
      <c r="H78" s="46">
        <v>1271</v>
      </c>
      <c r="I78" s="46">
        <v>1269</v>
      </c>
      <c r="J78" s="46">
        <v>401</v>
      </c>
    </row>
    <row r="79" spans="1:10" x14ac:dyDescent="0.2">
      <c r="A79" s="43">
        <v>78</v>
      </c>
      <c r="B79" s="43">
        <v>117003</v>
      </c>
      <c r="C79" s="43">
        <v>7</v>
      </c>
      <c r="D79" s="43">
        <v>73095</v>
      </c>
      <c r="E79" s="43" t="s">
        <v>723</v>
      </c>
      <c r="F79" s="46">
        <v>4226</v>
      </c>
      <c r="G79" s="46">
        <v>4219</v>
      </c>
      <c r="H79" s="46">
        <v>4219</v>
      </c>
      <c r="I79" s="46">
        <v>4195</v>
      </c>
      <c r="J79" s="46">
        <v>650</v>
      </c>
    </row>
    <row r="80" spans="1:10" x14ac:dyDescent="0.2">
      <c r="A80" s="43">
        <v>79</v>
      </c>
      <c r="B80" s="43">
        <v>117006</v>
      </c>
      <c r="C80" s="43">
        <v>7</v>
      </c>
      <c r="D80" s="43">
        <v>73342</v>
      </c>
      <c r="E80" s="43" t="s">
        <v>724</v>
      </c>
      <c r="F80" s="46">
        <v>3574</v>
      </c>
      <c r="G80" s="46">
        <v>3579</v>
      </c>
      <c r="H80" s="46">
        <v>3552</v>
      </c>
      <c r="I80" s="46">
        <v>3560</v>
      </c>
      <c r="J80" s="46">
        <v>2545</v>
      </c>
    </row>
    <row r="81" spans="1:10" x14ac:dyDescent="0.2">
      <c r="A81" s="43">
        <v>80</v>
      </c>
      <c r="B81" s="43">
        <v>117007</v>
      </c>
      <c r="C81" s="43">
        <v>7</v>
      </c>
      <c r="D81" s="43">
        <v>73337</v>
      </c>
      <c r="E81" s="43" t="s">
        <v>725</v>
      </c>
      <c r="F81" s="46">
        <v>3778</v>
      </c>
      <c r="G81" s="46">
        <v>3749</v>
      </c>
      <c r="H81" s="46">
        <v>3736</v>
      </c>
      <c r="I81" s="46">
        <v>3752</v>
      </c>
      <c r="J81" s="46">
        <v>2402</v>
      </c>
    </row>
    <row r="82" spans="1:10" x14ac:dyDescent="0.2">
      <c r="A82" s="43">
        <v>81</v>
      </c>
      <c r="B82" s="43">
        <v>117009</v>
      </c>
      <c r="C82" s="43">
        <v>7</v>
      </c>
      <c r="D82" s="43">
        <v>73102</v>
      </c>
      <c r="E82" s="43" t="s">
        <v>726</v>
      </c>
      <c r="F82" s="46">
        <v>1888</v>
      </c>
      <c r="G82" s="46">
        <v>1879</v>
      </c>
      <c r="H82" s="46">
        <v>1881</v>
      </c>
      <c r="I82" s="46">
        <v>1878</v>
      </c>
      <c r="J82" s="46">
        <v>250</v>
      </c>
    </row>
    <row r="83" spans="1:10" x14ac:dyDescent="0.2">
      <c r="A83" s="43">
        <v>82</v>
      </c>
      <c r="B83" s="43">
        <v>117010</v>
      </c>
      <c r="C83" s="43">
        <v>7</v>
      </c>
      <c r="D83" s="43">
        <v>89558</v>
      </c>
      <c r="E83" s="43" t="s">
        <v>727</v>
      </c>
      <c r="F83" s="46">
        <v>5517</v>
      </c>
      <c r="G83" s="46">
        <v>5492</v>
      </c>
      <c r="H83" s="46">
        <v>5513</v>
      </c>
      <c r="I83" s="46">
        <v>5503</v>
      </c>
      <c r="J83" s="46">
        <v>5109</v>
      </c>
    </row>
    <row r="84" spans="1:10" x14ac:dyDescent="0.2">
      <c r="A84" s="43">
        <v>83</v>
      </c>
      <c r="B84" s="43">
        <v>117011</v>
      </c>
      <c r="C84" s="43">
        <v>7</v>
      </c>
      <c r="D84" s="43">
        <v>73104</v>
      </c>
      <c r="E84" s="43" t="s">
        <v>728</v>
      </c>
      <c r="F84" s="46">
        <v>1698</v>
      </c>
      <c r="G84" s="46">
        <v>1695</v>
      </c>
      <c r="H84" s="46">
        <v>1701</v>
      </c>
      <c r="I84" s="46">
        <v>1697</v>
      </c>
      <c r="J84" s="46">
        <v>826</v>
      </c>
    </row>
    <row r="85" spans="1:10" x14ac:dyDescent="0.2">
      <c r="A85" s="43">
        <v>84</v>
      </c>
      <c r="B85" s="43">
        <v>117012</v>
      </c>
      <c r="C85" s="43">
        <v>7</v>
      </c>
      <c r="D85" s="43">
        <v>73087</v>
      </c>
      <c r="E85" s="43" t="s">
        <v>1074</v>
      </c>
      <c r="F85" s="46">
        <v>5080</v>
      </c>
      <c r="G85" s="46">
        <v>5079</v>
      </c>
      <c r="H85" s="46">
        <v>5085</v>
      </c>
      <c r="I85" s="46">
        <v>5079</v>
      </c>
      <c r="J85" s="46">
        <v>1095</v>
      </c>
    </row>
    <row r="86" spans="1:10" x14ac:dyDescent="0.2">
      <c r="A86" s="43">
        <v>85</v>
      </c>
      <c r="B86" s="43">
        <v>117014</v>
      </c>
      <c r="C86" s="43">
        <v>7</v>
      </c>
      <c r="D86" s="43">
        <v>73326</v>
      </c>
      <c r="E86" s="43" t="s">
        <v>729</v>
      </c>
      <c r="F86" s="46">
        <v>5237</v>
      </c>
      <c r="G86" s="46">
        <v>5239</v>
      </c>
      <c r="H86" s="46">
        <v>5264</v>
      </c>
      <c r="I86" s="46">
        <v>5230</v>
      </c>
      <c r="J86" s="46">
        <v>2270</v>
      </c>
    </row>
    <row r="87" spans="1:10" x14ac:dyDescent="0.2">
      <c r="A87" s="43">
        <v>86</v>
      </c>
      <c r="B87" s="43">
        <v>117015</v>
      </c>
      <c r="C87" s="43">
        <v>7</v>
      </c>
      <c r="D87" s="43">
        <v>73072</v>
      </c>
      <c r="E87" s="43" t="s">
        <v>730</v>
      </c>
      <c r="F87" s="46">
        <v>10741</v>
      </c>
      <c r="G87" s="46">
        <v>10753</v>
      </c>
      <c r="H87" s="46">
        <v>10764</v>
      </c>
      <c r="I87" s="46">
        <v>10765</v>
      </c>
      <c r="J87" s="46">
        <v>3982</v>
      </c>
    </row>
    <row r="88" spans="1:10" x14ac:dyDescent="0.2">
      <c r="A88" s="43">
        <v>87</v>
      </c>
      <c r="B88" s="43">
        <v>117016</v>
      </c>
      <c r="C88" s="43">
        <v>7</v>
      </c>
      <c r="D88" s="43">
        <v>73345</v>
      </c>
      <c r="E88" s="43" t="s">
        <v>731</v>
      </c>
      <c r="F88" s="46">
        <v>413</v>
      </c>
      <c r="G88" s="46">
        <v>420</v>
      </c>
      <c r="H88" s="46">
        <v>416</v>
      </c>
      <c r="I88" s="46">
        <v>420</v>
      </c>
      <c r="J88" s="46">
        <v>569</v>
      </c>
    </row>
    <row r="89" spans="1:10" x14ac:dyDescent="0.2">
      <c r="A89" s="43">
        <v>88</v>
      </c>
      <c r="B89" s="43">
        <v>117017</v>
      </c>
      <c r="C89" s="43">
        <v>7</v>
      </c>
      <c r="D89" s="43">
        <v>73105</v>
      </c>
      <c r="E89" s="43" t="s">
        <v>732</v>
      </c>
      <c r="F89" s="46">
        <v>2103</v>
      </c>
      <c r="G89" s="46">
        <v>2116</v>
      </c>
      <c r="H89" s="46">
        <v>2083</v>
      </c>
      <c r="I89" s="46">
        <v>2082</v>
      </c>
      <c r="J89" s="46">
        <v>537</v>
      </c>
    </row>
    <row r="90" spans="1:10" x14ac:dyDescent="0.2">
      <c r="A90" s="43">
        <v>89</v>
      </c>
      <c r="B90" s="43">
        <v>117018</v>
      </c>
      <c r="C90" s="43">
        <v>7</v>
      </c>
      <c r="D90" s="43">
        <v>73061</v>
      </c>
      <c r="E90" s="43" t="s">
        <v>733</v>
      </c>
      <c r="F90" s="46">
        <v>15004</v>
      </c>
      <c r="G90" s="46">
        <v>15099</v>
      </c>
      <c r="H90" s="46">
        <v>15155</v>
      </c>
      <c r="I90" s="46">
        <v>15185</v>
      </c>
      <c r="J90" s="46">
        <v>2627</v>
      </c>
    </row>
    <row r="91" spans="1:10" x14ac:dyDescent="0.2">
      <c r="A91" s="43">
        <v>90</v>
      </c>
      <c r="B91" s="43">
        <v>117019</v>
      </c>
      <c r="C91" s="43">
        <v>7</v>
      </c>
      <c r="D91" s="43">
        <v>73054</v>
      </c>
      <c r="E91" s="43" t="s">
        <v>734</v>
      </c>
      <c r="F91" s="46">
        <v>19743</v>
      </c>
      <c r="G91" s="46">
        <v>19808</v>
      </c>
      <c r="H91" s="46">
        <v>19835</v>
      </c>
      <c r="I91" s="46">
        <v>19840</v>
      </c>
      <c r="J91" s="46">
        <v>1641</v>
      </c>
    </row>
    <row r="92" spans="1:10" x14ac:dyDescent="0.2">
      <c r="A92" s="43">
        <v>91</v>
      </c>
      <c r="B92" s="43">
        <v>117020</v>
      </c>
      <c r="C92" s="43">
        <v>7</v>
      </c>
      <c r="D92" s="43">
        <v>73107</v>
      </c>
      <c r="E92" s="43" t="s">
        <v>735</v>
      </c>
      <c r="F92" s="46">
        <v>2131</v>
      </c>
      <c r="G92" s="46">
        <v>2147</v>
      </c>
      <c r="H92" s="46">
        <v>2138</v>
      </c>
      <c r="I92" s="46">
        <v>2149</v>
      </c>
      <c r="J92" s="46">
        <v>480</v>
      </c>
    </row>
    <row r="93" spans="1:10" x14ac:dyDescent="0.2">
      <c r="A93" s="43">
        <v>92</v>
      </c>
      <c r="B93" s="43">
        <v>117023</v>
      </c>
      <c r="C93" s="43">
        <v>7</v>
      </c>
      <c r="D93" s="43">
        <v>73108</v>
      </c>
      <c r="E93" s="43" t="s">
        <v>736</v>
      </c>
      <c r="F93" s="46">
        <v>1415</v>
      </c>
      <c r="G93" s="46">
        <v>1419</v>
      </c>
      <c r="H93" s="46">
        <v>1438</v>
      </c>
      <c r="I93" s="46">
        <v>1428</v>
      </c>
      <c r="J93" s="46">
        <v>331</v>
      </c>
    </row>
    <row r="94" spans="1:10" x14ac:dyDescent="0.2">
      <c r="A94" s="43">
        <v>93</v>
      </c>
      <c r="B94" s="43">
        <v>117024</v>
      </c>
      <c r="C94" s="43">
        <v>7</v>
      </c>
      <c r="D94" s="43">
        <v>73312</v>
      </c>
      <c r="E94" s="43" t="s">
        <v>1067</v>
      </c>
      <c r="F94" s="46">
        <v>26141</v>
      </c>
      <c r="G94" s="46">
        <v>26245</v>
      </c>
      <c r="H94" s="46">
        <v>26352</v>
      </c>
      <c r="I94" s="46">
        <v>26356</v>
      </c>
      <c r="J94" s="46">
        <v>7583</v>
      </c>
    </row>
    <row r="95" spans="1:10" x14ac:dyDescent="0.2">
      <c r="A95" s="43">
        <v>94</v>
      </c>
      <c r="B95" s="43">
        <v>117025</v>
      </c>
      <c r="C95" s="43">
        <v>7</v>
      </c>
      <c r="D95" s="43">
        <v>73333</v>
      </c>
      <c r="E95" s="43" t="s">
        <v>737</v>
      </c>
      <c r="F95" s="46">
        <v>4359</v>
      </c>
      <c r="G95" s="46">
        <v>4338</v>
      </c>
      <c r="H95" s="46">
        <v>4336</v>
      </c>
      <c r="I95" s="46">
        <v>4331</v>
      </c>
      <c r="J95" s="46">
        <v>1001</v>
      </c>
    </row>
    <row r="96" spans="1:10" x14ac:dyDescent="0.2">
      <c r="A96" s="43">
        <v>95</v>
      </c>
      <c r="B96" s="43">
        <v>117026</v>
      </c>
      <c r="C96" s="43">
        <v>7</v>
      </c>
      <c r="D96" s="43">
        <v>73033</v>
      </c>
      <c r="E96" s="43" t="s">
        <v>1073</v>
      </c>
      <c r="F96" s="46">
        <v>55303</v>
      </c>
      <c r="G96" s="46">
        <v>55312</v>
      </c>
      <c r="H96" s="46">
        <v>55524</v>
      </c>
      <c r="I96" s="46">
        <v>55571</v>
      </c>
      <c r="J96" s="46">
        <v>5923</v>
      </c>
    </row>
    <row r="97" spans="1:10" x14ac:dyDescent="0.2">
      <c r="A97" s="43">
        <v>96</v>
      </c>
      <c r="B97" s="43">
        <v>117028</v>
      </c>
      <c r="C97" s="43">
        <v>7</v>
      </c>
      <c r="D97" s="43">
        <v>73344</v>
      </c>
      <c r="E97" s="43" t="s">
        <v>738</v>
      </c>
      <c r="F97" s="46">
        <v>2080</v>
      </c>
      <c r="G97" s="46">
        <v>2075</v>
      </c>
      <c r="H97" s="46">
        <v>2094</v>
      </c>
      <c r="I97" s="46">
        <v>2088</v>
      </c>
      <c r="J97" s="46">
        <v>2305</v>
      </c>
    </row>
    <row r="98" spans="1:10" x14ac:dyDescent="0.2">
      <c r="A98" s="43">
        <v>97</v>
      </c>
      <c r="B98" s="43">
        <v>117029</v>
      </c>
      <c r="C98" s="43">
        <v>7</v>
      </c>
      <c r="D98" s="43">
        <v>73110</v>
      </c>
      <c r="E98" s="43" t="s">
        <v>739</v>
      </c>
      <c r="F98" s="46">
        <v>2892</v>
      </c>
      <c r="G98" s="46">
        <v>2883</v>
      </c>
      <c r="H98" s="46">
        <v>2860</v>
      </c>
      <c r="I98" s="46">
        <v>2870</v>
      </c>
      <c r="J98" s="46">
        <v>764</v>
      </c>
    </row>
    <row r="99" spans="1:10" x14ac:dyDescent="0.2">
      <c r="A99" s="43">
        <v>98</v>
      </c>
      <c r="B99" s="43">
        <v>117030</v>
      </c>
      <c r="C99" s="43">
        <v>7</v>
      </c>
      <c r="D99" s="43">
        <v>73092</v>
      </c>
      <c r="E99" s="43" t="s">
        <v>740</v>
      </c>
      <c r="F99" s="46">
        <v>5019</v>
      </c>
      <c r="G99" s="46">
        <v>5019</v>
      </c>
      <c r="H99" s="46">
        <v>5012</v>
      </c>
      <c r="I99" s="46">
        <v>4985</v>
      </c>
      <c r="J99" s="46">
        <v>1245</v>
      </c>
    </row>
    <row r="100" spans="1:10" x14ac:dyDescent="0.2">
      <c r="A100" s="43">
        <v>99</v>
      </c>
      <c r="B100" s="43">
        <v>117031</v>
      </c>
      <c r="C100" s="43">
        <v>7</v>
      </c>
      <c r="D100" s="43">
        <v>73345</v>
      </c>
      <c r="E100" s="43" t="s">
        <v>741</v>
      </c>
      <c r="F100" s="46">
        <v>716</v>
      </c>
      <c r="G100" s="46">
        <v>719</v>
      </c>
      <c r="H100" s="46">
        <v>757</v>
      </c>
      <c r="I100" s="46">
        <v>836</v>
      </c>
      <c r="J100" s="46">
        <v>1164</v>
      </c>
    </row>
    <row r="101" spans="1:10" x14ac:dyDescent="0.2">
      <c r="A101" s="43">
        <v>100</v>
      </c>
      <c r="B101" s="43">
        <v>117033</v>
      </c>
      <c r="C101" s="43">
        <v>7</v>
      </c>
      <c r="D101" s="43">
        <v>73329</v>
      </c>
      <c r="E101" s="43" t="s">
        <v>742</v>
      </c>
      <c r="F101" s="46">
        <v>5479</v>
      </c>
      <c r="G101" s="46">
        <v>5453</v>
      </c>
      <c r="H101" s="46">
        <v>5460</v>
      </c>
      <c r="I101" s="46">
        <v>5472</v>
      </c>
      <c r="J101" s="46">
        <v>895</v>
      </c>
    </row>
    <row r="102" spans="1:10" x14ac:dyDescent="0.2">
      <c r="A102" s="43">
        <v>101</v>
      </c>
      <c r="B102" s="43">
        <v>117035</v>
      </c>
      <c r="C102" s="43">
        <v>7</v>
      </c>
      <c r="D102" s="43">
        <v>73347</v>
      </c>
      <c r="E102" s="43" t="s">
        <v>743</v>
      </c>
      <c r="F102" s="46">
        <v>1048</v>
      </c>
      <c r="G102" s="46">
        <v>1056</v>
      </c>
      <c r="H102" s="46">
        <v>1052</v>
      </c>
      <c r="I102" s="46">
        <v>1075</v>
      </c>
      <c r="J102" s="46">
        <v>633</v>
      </c>
    </row>
    <row r="103" spans="1:10" x14ac:dyDescent="0.2">
      <c r="A103" s="43">
        <v>102</v>
      </c>
      <c r="B103" s="43">
        <v>117037</v>
      </c>
      <c r="C103" s="43">
        <v>7</v>
      </c>
      <c r="D103" s="43">
        <v>73113</v>
      </c>
      <c r="E103" s="43" t="s">
        <v>744</v>
      </c>
      <c r="F103" s="46">
        <v>2390</v>
      </c>
      <c r="G103" s="46">
        <v>2402</v>
      </c>
      <c r="H103" s="46">
        <v>2392</v>
      </c>
      <c r="I103" s="46">
        <v>2415</v>
      </c>
      <c r="J103" s="46">
        <v>1190</v>
      </c>
    </row>
    <row r="104" spans="1:10" x14ac:dyDescent="0.2">
      <c r="A104" s="43">
        <v>103</v>
      </c>
      <c r="B104" s="43">
        <v>117038</v>
      </c>
      <c r="C104" s="43">
        <v>7</v>
      </c>
      <c r="D104" s="43">
        <v>73098</v>
      </c>
      <c r="E104" s="43" t="s">
        <v>745</v>
      </c>
      <c r="F104" s="46">
        <v>5277</v>
      </c>
      <c r="G104" s="46">
        <v>5288</v>
      </c>
      <c r="H104" s="46">
        <v>5293</v>
      </c>
      <c r="I104" s="46">
        <v>5275</v>
      </c>
      <c r="J104" s="46">
        <v>640</v>
      </c>
    </row>
    <row r="105" spans="1:10" x14ac:dyDescent="0.2">
      <c r="A105" s="43">
        <v>104</v>
      </c>
      <c r="B105" s="43">
        <v>117042</v>
      </c>
      <c r="C105" s="43">
        <v>7</v>
      </c>
      <c r="D105" s="43">
        <v>73084</v>
      </c>
      <c r="E105" s="43" t="s">
        <v>746</v>
      </c>
      <c r="F105" s="46">
        <v>7747</v>
      </c>
      <c r="G105" s="46">
        <v>7733</v>
      </c>
      <c r="H105" s="46">
        <v>7767</v>
      </c>
      <c r="I105" s="46">
        <v>7786</v>
      </c>
      <c r="J105" s="46">
        <v>832</v>
      </c>
    </row>
    <row r="106" spans="1:10" x14ac:dyDescent="0.2">
      <c r="A106" s="43">
        <v>105</v>
      </c>
      <c r="B106" s="43">
        <v>117043</v>
      </c>
      <c r="C106" s="43">
        <v>7</v>
      </c>
      <c r="D106" s="43">
        <v>73114</v>
      </c>
      <c r="E106" s="43" t="s">
        <v>747</v>
      </c>
      <c r="F106" s="46">
        <v>1646</v>
      </c>
      <c r="G106" s="46">
        <v>1648</v>
      </c>
      <c r="H106" s="46">
        <v>1661</v>
      </c>
      <c r="I106" s="46">
        <v>1657</v>
      </c>
      <c r="J106" s="46">
        <v>968</v>
      </c>
    </row>
    <row r="107" spans="1:10" x14ac:dyDescent="0.2">
      <c r="A107" s="43">
        <v>106</v>
      </c>
      <c r="B107" s="43">
        <v>117044</v>
      </c>
      <c r="C107" s="43">
        <v>7</v>
      </c>
      <c r="D107" s="43">
        <v>73278</v>
      </c>
      <c r="E107" s="43" t="s">
        <v>748</v>
      </c>
      <c r="F107" s="46">
        <v>3780</v>
      </c>
      <c r="G107" s="46">
        <v>3803</v>
      </c>
      <c r="H107" s="46">
        <v>3869</v>
      </c>
      <c r="I107" s="46">
        <v>3883</v>
      </c>
      <c r="J107" s="46">
        <v>1097</v>
      </c>
    </row>
    <row r="108" spans="1:10" x14ac:dyDescent="0.2">
      <c r="A108" s="43">
        <v>107</v>
      </c>
      <c r="B108" s="43">
        <v>117049</v>
      </c>
      <c r="C108" s="43">
        <v>7</v>
      </c>
      <c r="D108" s="43">
        <v>73079</v>
      </c>
      <c r="E108" s="43" t="s">
        <v>1069</v>
      </c>
      <c r="F108" s="46">
        <v>9671</v>
      </c>
      <c r="G108" s="46">
        <v>9703</v>
      </c>
      <c r="H108" s="46">
        <v>9746</v>
      </c>
      <c r="I108" s="46">
        <v>9798</v>
      </c>
      <c r="J108" s="46">
        <v>1279</v>
      </c>
    </row>
    <row r="109" spans="1:10" x14ac:dyDescent="0.2">
      <c r="A109" s="43">
        <v>108</v>
      </c>
      <c r="B109" s="43">
        <v>117051</v>
      </c>
      <c r="C109" s="43">
        <v>7</v>
      </c>
      <c r="D109" s="43">
        <v>73066</v>
      </c>
      <c r="E109" s="43" t="s">
        <v>1032</v>
      </c>
      <c r="F109" s="46">
        <v>13884</v>
      </c>
      <c r="G109" s="46">
        <v>13907</v>
      </c>
      <c r="H109" s="46">
        <v>13960</v>
      </c>
      <c r="I109" s="46">
        <v>13979</v>
      </c>
      <c r="J109" s="46">
        <v>2479</v>
      </c>
    </row>
    <row r="110" spans="1:10" x14ac:dyDescent="0.2">
      <c r="A110" s="43">
        <v>109</v>
      </c>
      <c r="B110" s="43">
        <v>117053</v>
      </c>
      <c r="C110" s="43">
        <v>7</v>
      </c>
      <c r="D110" s="43">
        <v>73116</v>
      </c>
      <c r="E110" s="43" t="s">
        <v>749</v>
      </c>
      <c r="F110" s="46">
        <v>3866</v>
      </c>
      <c r="G110" s="46">
        <v>3857</v>
      </c>
      <c r="H110" s="46">
        <v>3851</v>
      </c>
      <c r="I110" s="46">
        <v>3833</v>
      </c>
      <c r="J110" s="46">
        <v>1295</v>
      </c>
    </row>
    <row r="111" spans="1:10" x14ac:dyDescent="0.2">
      <c r="A111" s="43">
        <v>110</v>
      </c>
      <c r="B111" s="43">
        <v>117055</v>
      </c>
      <c r="C111" s="43">
        <v>7</v>
      </c>
      <c r="D111" s="43">
        <v>73117</v>
      </c>
      <c r="E111" s="43" t="s">
        <v>750</v>
      </c>
      <c r="F111" s="46">
        <v>3099</v>
      </c>
      <c r="G111" s="46">
        <v>3072</v>
      </c>
      <c r="H111" s="46">
        <v>3068</v>
      </c>
      <c r="I111" s="46">
        <v>3071</v>
      </c>
      <c r="J111" s="46">
        <v>968</v>
      </c>
    </row>
    <row r="112" spans="1:10" x14ac:dyDescent="0.2">
      <c r="A112" s="43">
        <v>111</v>
      </c>
      <c r="B112" s="43">
        <v>117058</v>
      </c>
      <c r="C112" s="43">
        <v>7</v>
      </c>
      <c r="D112" s="43">
        <v>73349</v>
      </c>
      <c r="E112" s="43" t="s">
        <v>751</v>
      </c>
      <c r="F112" s="46">
        <v>2015</v>
      </c>
      <c r="G112" s="46">
        <v>2013</v>
      </c>
      <c r="H112" s="46">
        <v>1988</v>
      </c>
      <c r="I112" s="46">
        <v>1981</v>
      </c>
      <c r="J112" s="46">
        <v>2340</v>
      </c>
    </row>
    <row r="113" spans="1:10" x14ac:dyDescent="0.2">
      <c r="A113" s="43">
        <v>112</v>
      </c>
      <c r="B113" s="43">
        <v>117060</v>
      </c>
      <c r="C113" s="43">
        <v>7</v>
      </c>
      <c r="D113" s="43">
        <v>73119</v>
      </c>
      <c r="E113" s="43" t="s">
        <v>752</v>
      </c>
      <c r="F113" s="46">
        <v>3006</v>
      </c>
      <c r="G113" s="46">
        <v>3019</v>
      </c>
      <c r="H113" s="46">
        <v>3028</v>
      </c>
      <c r="I113" s="46">
        <v>3032</v>
      </c>
      <c r="J113" s="46">
        <v>639</v>
      </c>
    </row>
    <row r="114" spans="1:10" x14ac:dyDescent="0.2">
      <c r="A114" s="43">
        <v>113</v>
      </c>
      <c r="B114" s="43">
        <v>117061</v>
      </c>
      <c r="C114" s="43">
        <v>7</v>
      </c>
      <c r="D114" s="43">
        <v>73111</v>
      </c>
      <c r="E114" s="43" t="s">
        <v>1068</v>
      </c>
      <c r="F114" s="46">
        <v>2530</v>
      </c>
      <c r="G114" s="46">
        <v>2543</v>
      </c>
      <c r="H114" s="46">
        <v>2544</v>
      </c>
      <c r="I114" s="46">
        <v>2536</v>
      </c>
      <c r="J114" s="46">
        <v>2332</v>
      </c>
    </row>
    <row r="115" spans="1:10" x14ac:dyDescent="0.2">
      <c r="A115" s="43">
        <v>114</v>
      </c>
      <c r="B115" s="43">
        <v>117</v>
      </c>
      <c r="C115" s="43">
        <v>5</v>
      </c>
      <c r="D115" s="45" t="s">
        <v>2157</v>
      </c>
      <c r="E115" s="43" t="s">
        <v>2162</v>
      </c>
      <c r="F115" s="46">
        <v>247702</v>
      </c>
      <c r="G115" s="46">
        <v>248010</v>
      </c>
      <c r="H115" s="46">
        <v>248621</v>
      </c>
      <c r="I115" s="46">
        <v>248813</v>
      </c>
      <c r="J115" s="46">
        <v>64236</v>
      </c>
    </row>
    <row r="116" spans="1:10" x14ac:dyDescent="0.2">
      <c r="A116" s="43">
        <v>115</v>
      </c>
      <c r="B116" s="43">
        <v>118001</v>
      </c>
      <c r="C116" s="43">
        <v>7</v>
      </c>
      <c r="D116" s="43">
        <v>71563</v>
      </c>
      <c r="E116" s="43" t="s">
        <v>754</v>
      </c>
      <c r="F116" s="46">
        <v>4453</v>
      </c>
      <c r="G116" s="46">
        <v>4478</v>
      </c>
      <c r="H116" s="46">
        <v>4490</v>
      </c>
      <c r="I116" s="46">
        <v>4482</v>
      </c>
      <c r="J116" s="46">
        <v>1015</v>
      </c>
    </row>
    <row r="117" spans="1:10" x14ac:dyDescent="0.2">
      <c r="A117" s="43">
        <v>116</v>
      </c>
      <c r="B117" s="43">
        <v>118003</v>
      </c>
      <c r="C117" s="43">
        <v>7</v>
      </c>
      <c r="D117" s="43">
        <v>71679</v>
      </c>
      <c r="E117" s="43" t="s">
        <v>885</v>
      </c>
      <c r="F117" s="46">
        <v>12875</v>
      </c>
      <c r="G117" s="46">
        <v>12927</v>
      </c>
      <c r="H117" s="46">
        <v>12999</v>
      </c>
      <c r="I117" s="46">
        <v>12955</v>
      </c>
      <c r="J117" s="46">
        <v>580</v>
      </c>
    </row>
    <row r="118" spans="1:10" x14ac:dyDescent="0.2">
      <c r="A118" s="43">
        <v>117</v>
      </c>
      <c r="B118" s="43">
        <v>118006</v>
      </c>
      <c r="C118" s="43">
        <v>7</v>
      </c>
      <c r="D118" s="43">
        <v>71726</v>
      </c>
      <c r="E118" s="43" t="s">
        <v>755</v>
      </c>
      <c r="F118" s="46">
        <v>5943</v>
      </c>
      <c r="G118" s="46">
        <v>5930</v>
      </c>
      <c r="H118" s="46">
        <v>5951</v>
      </c>
      <c r="I118" s="46">
        <v>5991</v>
      </c>
      <c r="J118" s="46">
        <v>487</v>
      </c>
    </row>
    <row r="119" spans="1:10" x14ac:dyDescent="0.2">
      <c r="A119" s="43">
        <v>118</v>
      </c>
      <c r="B119" s="43">
        <v>118007</v>
      </c>
      <c r="C119" s="43">
        <v>7</v>
      </c>
      <c r="D119" s="43">
        <v>74354</v>
      </c>
      <c r="E119" s="43" t="s">
        <v>974</v>
      </c>
      <c r="F119" s="46">
        <v>11837</v>
      </c>
      <c r="G119" s="46">
        <v>11911</v>
      </c>
      <c r="H119" s="46">
        <v>11945</v>
      </c>
      <c r="I119" s="46">
        <v>11923</v>
      </c>
      <c r="J119" s="46">
        <v>1683</v>
      </c>
    </row>
    <row r="120" spans="1:10" x14ac:dyDescent="0.2">
      <c r="A120" s="43">
        <v>119</v>
      </c>
      <c r="B120" s="43">
        <v>118010</v>
      </c>
      <c r="C120" s="43">
        <v>7</v>
      </c>
      <c r="D120" s="43">
        <v>74357</v>
      </c>
      <c r="E120" s="43" t="s">
        <v>972</v>
      </c>
      <c r="F120" s="46">
        <v>7193</v>
      </c>
      <c r="G120" s="46">
        <v>7211</v>
      </c>
      <c r="H120" s="46">
        <v>7191</v>
      </c>
      <c r="I120" s="46">
        <v>7204</v>
      </c>
      <c r="J120" s="46">
        <v>2014</v>
      </c>
    </row>
    <row r="121" spans="1:10" x14ac:dyDescent="0.2">
      <c r="A121" s="43">
        <v>120</v>
      </c>
      <c r="B121" s="43">
        <v>118011</v>
      </c>
      <c r="C121" s="43">
        <v>7</v>
      </c>
      <c r="D121" s="43">
        <v>71254</v>
      </c>
      <c r="E121" s="43" t="s">
        <v>890</v>
      </c>
      <c r="F121" s="46">
        <v>24120</v>
      </c>
      <c r="G121" s="46">
        <v>24130</v>
      </c>
      <c r="H121" s="46">
        <v>24249</v>
      </c>
      <c r="I121" s="46">
        <v>24272</v>
      </c>
      <c r="J121" s="46">
        <v>3039</v>
      </c>
    </row>
    <row r="122" spans="1:10" x14ac:dyDescent="0.2">
      <c r="A122" s="43">
        <v>121</v>
      </c>
      <c r="B122" s="43">
        <v>118012</v>
      </c>
      <c r="C122" s="43">
        <v>7</v>
      </c>
      <c r="D122" s="43">
        <v>71735</v>
      </c>
      <c r="E122" s="43" t="s">
        <v>756</v>
      </c>
      <c r="F122" s="46">
        <v>6503</v>
      </c>
      <c r="G122" s="46">
        <v>6561</v>
      </c>
      <c r="H122" s="46">
        <v>6561</v>
      </c>
      <c r="I122" s="46">
        <v>6570</v>
      </c>
      <c r="J122" s="46">
        <v>2619</v>
      </c>
    </row>
    <row r="123" spans="1:10" x14ac:dyDescent="0.2">
      <c r="A123" s="43">
        <v>122</v>
      </c>
      <c r="B123" s="43">
        <v>118014</v>
      </c>
      <c r="C123" s="43">
        <v>7</v>
      </c>
      <c r="D123" s="43">
        <v>71729</v>
      </c>
      <c r="E123" s="43" t="s">
        <v>757</v>
      </c>
      <c r="F123" s="46">
        <v>4814</v>
      </c>
      <c r="G123" s="46">
        <v>4814</v>
      </c>
      <c r="H123" s="46">
        <v>4819</v>
      </c>
      <c r="I123" s="46">
        <v>4802</v>
      </c>
      <c r="J123" s="46">
        <v>871</v>
      </c>
    </row>
    <row r="124" spans="1:10" x14ac:dyDescent="0.2">
      <c r="A124" s="43">
        <v>123</v>
      </c>
      <c r="B124" s="43">
        <v>118015</v>
      </c>
      <c r="C124" s="43">
        <v>7</v>
      </c>
      <c r="D124" s="43">
        <v>74391</v>
      </c>
      <c r="E124" s="43" t="s">
        <v>758</v>
      </c>
      <c r="F124" s="46">
        <v>2704</v>
      </c>
      <c r="G124" s="46">
        <v>2715</v>
      </c>
      <c r="H124" s="46">
        <v>2700</v>
      </c>
      <c r="I124" s="46">
        <v>2699</v>
      </c>
      <c r="J124" s="46">
        <v>619</v>
      </c>
    </row>
    <row r="125" spans="1:10" x14ac:dyDescent="0.2">
      <c r="A125" s="43">
        <v>124</v>
      </c>
      <c r="B125" s="43">
        <v>118016</v>
      </c>
      <c r="C125" s="43">
        <v>7</v>
      </c>
      <c r="D125" s="43">
        <v>74392</v>
      </c>
      <c r="E125" s="43" t="s">
        <v>759</v>
      </c>
      <c r="F125" s="46">
        <v>2397</v>
      </c>
      <c r="G125" s="46">
        <v>2430</v>
      </c>
      <c r="H125" s="46">
        <v>2421</v>
      </c>
      <c r="I125" s="46">
        <v>2421</v>
      </c>
      <c r="J125" s="46">
        <v>307</v>
      </c>
    </row>
    <row r="126" spans="1:10" x14ac:dyDescent="0.2">
      <c r="A126" s="43">
        <v>125</v>
      </c>
      <c r="B126" s="43">
        <v>118018</v>
      </c>
      <c r="C126" s="43">
        <v>7</v>
      </c>
      <c r="D126" s="43">
        <v>74376</v>
      </c>
      <c r="E126" s="43" t="s">
        <v>760</v>
      </c>
      <c r="F126" s="46">
        <v>3869</v>
      </c>
      <c r="G126" s="46">
        <v>3888</v>
      </c>
      <c r="H126" s="46">
        <v>3870</v>
      </c>
      <c r="I126" s="46">
        <v>3850</v>
      </c>
      <c r="J126" s="46">
        <v>823</v>
      </c>
    </row>
    <row r="127" spans="1:10" x14ac:dyDescent="0.2">
      <c r="A127" s="43">
        <v>126</v>
      </c>
      <c r="B127" s="43">
        <v>118019</v>
      </c>
      <c r="C127" s="43">
        <v>7</v>
      </c>
      <c r="D127" s="43">
        <v>70839</v>
      </c>
      <c r="E127" s="43" t="s">
        <v>894</v>
      </c>
      <c r="F127" s="46">
        <v>19041</v>
      </c>
      <c r="G127" s="46">
        <v>19064</v>
      </c>
      <c r="H127" s="46">
        <v>19140</v>
      </c>
      <c r="I127" s="46">
        <v>19068</v>
      </c>
      <c r="J127" s="46">
        <v>1701</v>
      </c>
    </row>
    <row r="128" spans="1:10" x14ac:dyDescent="0.2">
      <c r="A128" s="43">
        <v>127</v>
      </c>
      <c r="B128" s="43">
        <v>118021</v>
      </c>
      <c r="C128" s="43">
        <v>7</v>
      </c>
      <c r="D128" s="43">
        <v>71723</v>
      </c>
      <c r="E128" s="43" t="s">
        <v>1010</v>
      </c>
      <c r="F128" s="46">
        <v>8166</v>
      </c>
      <c r="G128" s="46">
        <v>8164</v>
      </c>
      <c r="H128" s="46">
        <v>8195</v>
      </c>
      <c r="I128" s="46">
        <v>8189</v>
      </c>
      <c r="J128" s="46">
        <v>2551</v>
      </c>
    </row>
    <row r="129" spans="1:10" x14ac:dyDescent="0.2">
      <c r="A129" s="43">
        <v>128</v>
      </c>
      <c r="B129" s="43">
        <v>118027</v>
      </c>
      <c r="C129" s="43">
        <v>7</v>
      </c>
      <c r="D129" s="43">
        <v>71282</v>
      </c>
      <c r="E129" s="43" t="s">
        <v>761</v>
      </c>
      <c r="F129" s="46">
        <v>7290</v>
      </c>
      <c r="G129" s="46">
        <v>7307</v>
      </c>
      <c r="H129" s="46">
        <v>7328</v>
      </c>
      <c r="I129" s="46">
        <v>7317</v>
      </c>
      <c r="J129" s="46">
        <v>1234</v>
      </c>
    </row>
    <row r="130" spans="1:10" x14ac:dyDescent="0.2">
      <c r="A130" s="43">
        <v>129</v>
      </c>
      <c r="B130" s="43">
        <v>118028</v>
      </c>
      <c r="C130" s="43">
        <v>7</v>
      </c>
      <c r="D130" s="43">
        <v>74394</v>
      </c>
      <c r="E130" s="43" t="s">
        <v>762</v>
      </c>
      <c r="F130" s="46">
        <v>2320</v>
      </c>
      <c r="G130" s="46">
        <v>2321</v>
      </c>
      <c r="H130" s="46">
        <v>2317</v>
      </c>
      <c r="I130" s="46">
        <v>2324</v>
      </c>
      <c r="J130" s="46">
        <v>503</v>
      </c>
    </row>
    <row r="131" spans="1:10" x14ac:dyDescent="0.2">
      <c r="A131" s="43">
        <v>130</v>
      </c>
      <c r="B131" s="43">
        <v>118040</v>
      </c>
      <c r="C131" s="43">
        <v>7</v>
      </c>
      <c r="D131" s="43">
        <v>74366</v>
      </c>
      <c r="E131" s="43" t="s">
        <v>763</v>
      </c>
      <c r="F131" s="46">
        <v>5345</v>
      </c>
      <c r="G131" s="46">
        <v>5360</v>
      </c>
      <c r="H131" s="46">
        <v>5414</v>
      </c>
      <c r="I131" s="46">
        <v>5380</v>
      </c>
      <c r="J131" s="46">
        <v>853</v>
      </c>
    </row>
    <row r="132" spans="1:10" x14ac:dyDescent="0.2">
      <c r="A132" s="43">
        <v>131</v>
      </c>
      <c r="B132" s="43">
        <v>118046</v>
      </c>
      <c r="C132" s="43">
        <v>7</v>
      </c>
      <c r="D132" s="43">
        <v>70806</v>
      </c>
      <c r="E132" s="43" t="s">
        <v>888</v>
      </c>
      <c r="F132" s="46">
        <v>31884</v>
      </c>
      <c r="G132" s="46">
        <v>32012</v>
      </c>
      <c r="H132" s="46">
        <v>32171</v>
      </c>
      <c r="I132" s="46">
        <v>32177</v>
      </c>
      <c r="J132" s="46">
        <v>1465</v>
      </c>
    </row>
    <row r="133" spans="1:10" x14ac:dyDescent="0.2">
      <c r="A133" s="43">
        <v>132</v>
      </c>
      <c r="B133" s="43">
        <v>118047</v>
      </c>
      <c r="C133" s="43">
        <v>7</v>
      </c>
      <c r="D133" s="43">
        <v>74369</v>
      </c>
      <c r="E133" s="43" t="s">
        <v>764</v>
      </c>
      <c r="F133" s="46">
        <v>5514</v>
      </c>
      <c r="G133" s="46">
        <v>5507</v>
      </c>
      <c r="H133" s="46">
        <v>5529</v>
      </c>
      <c r="I133" s="46">
        <v>5546</v>
      </c>
      <c r="J133" s="46">
        <v>1095</v>
      </c>
    </row>
    <row r="134" spans="1:10" x14ac:dyDescent="0.2">
      <c r="A134" s="43">
        <v>133</v>
      </c>
      <c r="B134" s="43">
        <v>118048</v>
      </c>
      <c r="C134" s="43">
        <v>7</v>
      </c>
      <c r="D134" s="43">
        <v>71638</v>
      </c>
      <c r="E134" s="43" t="s">
        <v>886</v>
      </c>
      <c r="F134" s="46">
        <v>88426</v>
      </c>
      <c r="G134" s="46">
        <v>88770</v>
      </c>
      <c r="H134" s="46">
        <v>89255</v>
      </c>
      <c r="I134" s="46">
        <v>89639</v>
      </c>
      <c r="J134" s="46">
        <v>4335</v>
      </c>
    </row>
    <row r="135" spans="1:10" x14ac:dyDescent="0.2">
      <c r="A135" s="43">
        <v>134</v>
      </c>
      <c r="B135" s="43">
        <v>118049</v>
      </c>
      <c r="C135" s="43">
        <v>7</v>
      </c>
      <c r="D135" s="43">
        <v>71672</v>
      </c>
      <c r="E135" s="43" t="s">
        <v>1012</v>
      </c>
      <c r="F135" s="46">
        <v>15270</v>
      </c>
      <c r="G135" s="46">
        <v>15312</v>
      </c>
      <c r="H135" s="46">
        <v>15386</v>
      </c>
      <c r="I135" s="46">
        <v>15337</v>
      </c>
      <c r="J135" s="46">
        <v>1806</v>
      </c>
    </row>
    <row r="136" spans="1:10" x14ac:dyDescent="0.2">
      <c r="A136" s="43">
        <v>135</v>
      </c>
      <c r="B136" s="43">
        <v>118050</v>
      </c>
      <c r="C136" s="43">
        <v>7</v>
      </c>
      <c r="D136" s="43">
        <v>71706</v>
      </c>
      <c r="E136" s="43" t="s">
        <v>893</v>
      </c>
      <c r="F136" s="46">
        <v>14261</v>
      </c>
      <c r="G136" s="46">
        <v>14258</v>
      </c>
      <c r="H136" s="46">
        <v>14184</v>
      </c>
      <c r="I136" s="46">
        <v>14352</v>
      </c>
      <c r="J136" s="46">
        <v>2818</v>
      </c>
    </row>
    <row r="137" spans="1:10" x14ac:dyDescent="0.2">
      <c r="A137" s="43">
        <v>136</v>
      </c>
      <c r="B137" s="43">
        <v>118051</v>
      </c>
      <c r="C137" s="43">
        <v>7</v>
      </c>
      <c r="D137" s="43">
        <v>71696</v>
      </c>
      <c r="E137" s="43" t="s">
        <v>765</v>
      </c>
      <c r="F137" s="46">
        <v>10840</v>
      </c>
      <c r="G137" s="46">
        <v>10878</v>
      </c>
      <c r="H137" s="46">
        <v>10910</v>
      </c>
      <c r="I137" s="46">
        <v>10907</v>
      </c>
      <c r="J137" s="46">
        <v>995</v>
      </c>
    </row>
    <row r="138" spans="1:10" x14ac:dyDescent="0.2">
      <c r="A138" s="43">
        <v>137</v>
      </c>
      <c r="B138" s="43">
        <v>118053</v>
      </c>
      <c r="C138" s="43">
        <v>7</v>
      </c>
      <c r="D138" s="43">
        <v>74395</v>
      </c>
      <c r="E138" s="43" t="s">
        <v>766</v>
      </c>
      <c r="F138" s="46">
        <v>3229</v>
      </c>
      <c r="G138" s="46">
        <v>3231</v>
      </c>
      <c r="H138" s="46">
        <v>3273</v>
      </c>
      <c r="I138" s="46">
        <v>3237</v>
      </c>
      <c r="J138" s="46">
        <v>1020</v>
      </c>
    </row>
    <row r="139" spans="1:10" x14ac:dyDescent="0.2">
      <c r="A139" s="43">
        <v>138</v>
      </c>
      <c r="B139" s="43">
        <v>118054</v>
      </c>
      <c r="C139" s="43">
        <v>7</v>
      </c>
      <c r="D139" s="43">
        <v>71711</v>
      </c>
      <c r="E139" s="43" t="s">
        <v>767</v>
      </c>
      <c r="F139" s="46">
        <v>6247</v>
      </c>
      <c r="G139" s="46">
        <v>6272</v>
      </c>
      <c r="H139" s="46">
        <v>6302</v>
      </c>
      <c r="I139" s="46">
        <v>6293</v>
      </c>
      <c r="J139" s="46">
        <v>779</v>
      </c>
    </row>
    <row r="140" spans="1:10" x14ac:dyDescent="0.2">
      <c r="A140" s="43">
        <v>139</v>
      </c>
      <c r="B140" s="43">
        <v>118059</v>
      </c>
      <c r="C140" s="43">
        <v>7</v>
      </c>
      <c r="D140" s="43">
        <v>71739</v>
      </c>
      <c r="E140" s="43" t="s">
        <v>1037</v>
      </c>
      <c r="F140" s="46">
        <v>3261</v>
      </c>
      <c r="G140" s="46">
        <v>3247</v>
      </c>
      <c r="H140" s="46">
        <v>3273</v>
      </c>
      <c r="I140" s="46">
        <v>3284</v>
      </c>
      <c r="J140" s="46">
        <v>816</v>
      </c>
    </row>
    <row r="141" spans="1:10" x14ac:dyDescent="0.2">
      <c r="A141" s="43">
        <v>140</v>
      </c>
      <c r="B141" s="43">
        <v>118060</v>
      </c>
      <c r="C141" s="43">
        <v>7</v>
      </c>
      <c r="D141" s="43">
        <v>71720</v>
      </c>
      <c r="E141" s="43" t="s">
        <v>768</v>
      </c>
      <c r="F141" s="46">
        <v>7888</v>
      </c>
      <c r="G141" s="46">
        <v>7866</v>
      </c>
      <c r="H141" s="46">
        <v>7893</v>
      </c>
      <c r="I141" s="46">
        <v>7893</v>
      </c>
      <c r="J141" s="46">
        <v>2110</v>
      </c>
    </row>
    <row r="142" spans="1:10" x14ac:dyDescent="0.2">
      <c r="A142" s="43">
        <v>141</v>
      </c>
      <c r="B142" s="43">
        <v>118063</v>
      </c>
      <c r="C142" s="43">
        <v>7</v>
      </c>
      <c r="D142" s="43">
        <v>74385</v>
      </c>
      <c r="E142" s="43" t="s">
        <v>769</v>
      </c>
      <c r="F142" s="46">
        <v>6159</v>
      </c>
      <c r="G142" s="46">
        <v>6177</v>
      </c>
      <c r="H142" s="46">
        <v>6193</v>
      </c>
      <c r="I142" s="46">
        <v>6194</v>
      </c>
      <c r="J142" s="46">
        <v>1018</v>
      </c>
    </row>
    <row r="143" spans="1:10" x14ac:dyDescent="0.2">
      <c r="A143" s="43">
        <v>142</v>
      </c>
      <c r="B143" s="43">
        <v>118067</v>
      </c>
      <c r="C143" s="43">
        <v>7</v>
      </c>
      <c r="D143" s="43">
        <v>71701</v>
      </c>
      <c r="E143" s="43" t="s">
        <v>770</v>
      </c>
      <c r="F143" s="46">
        <v>11241</v>
      </c>
      <c r="G143" s="46">
        <v>11303</v>
      </c>
      <c r="H143" s="46">
        <v>11329</v>
      </c>
      <c r="I143" s="46">
        <v>11319</v>
      </c>
      <c r="J143" s="46">
        <v>1485</v>
      </c>
    </row>
    <row r="144" spans="1:10" x14ac:dyDescent="0.2">
      <c r="A144" s="43">
        <v>143</v>
      </c>
      <c r="B144" s="43">
        <v>118068</v>
      </c>
      <c r="C144" s="43">
        <v>7</v>
      </c>
      <c r="D144" s="43">
        <v>74372</v>
      </c>
      <c r="E144" s="43" t="s">
        <v>771</v>
      </c>
      <c r="F144" s="46">
        <v>5396</v>
      </c>
      <c r="G144" s="46">
        <v>5425</v>
      </c>
      <c r="H144" s="46">
        <v>5465</v>
      </c>
      <c r="I144" s="46">
        <v>5471</v>
      </c>
      <c r="J144" s="46">
        <v>1148</v>
      </c>
    </row>
    <row r="145" spans="1:10" x14ac:dyDescent="0.2">
      <c r="A145" s="43">
        <v>144</v>
      </c>
      <c r="B145" s="43">
        <v>118070</v>
      </c>
      <c r="C145" s="43">
        <v>7</v>
      </c>
      <c r="D145" s="43">
        <v>71711</v>
      </c>
      <c r="E145" s="43" t="s">
        <v>1011</v>
      </c>
      <c r="F145" s="46">
        <v>11991</v>
      </c>
      <c r="G145" s="46">
        <v>12039</v>
      </c>
      <c r="H145" s="46">
        <v>12056</v>
      </c>
      <c r="I145" s="46">
        <v>12114</v>
      </c>
      <c r="J145" s="46">
        <v>2318</v>
      </c>
    </row>
    <row r="146" spans="1:10" x14ac:dyDescent="0.2">
      <c r="A146" s="43">
        <v>145</v>
      </c>
      <c r="B146" s="43">
        <v>118071</v>
      </c>
      <c r="C146" s="43">
        <v>7</v>
      </c>
      <c r="D146" s="43">
        <v>71732</v>
      </c>
      <c r="E146" s="43" t="s">
        <v>772</v>
      </c>
      <c r="F146" s="46">
        <v>12461</v>
      </c>
      <c r="G146" s="46">
        <v>12487</v>
      </c>
      <c r="H146" s="46">
        <v>12606</v>
      </c>
      <c r="I146" s="46">
        <v>12553</v>
      </c>
      <c r="J146" s="46">
        <v>878</v>
      </c>
    </row>
    <row r="147" spans="1:10" x14ac:dyDescent="0.2">
      <c r="A147" s="43">
        <v>146</v>
      </c>
      <c r="B147" s="43">
        <v>118073</v>
      </c>
      <c r="C147" s="43">
        <v>7</v>
      </c>
      <c r="D147" s="43">
        <v>71665</v>
      </c>
      <c r="E147" s="43" t="s">
        <v>1035</v>
      </c>
      <c r="F147" s="46">
        <v>27994</v>
      </c>
      <c r="G147" s="46">
        <v>28071</v>
      </c>
      <c r="H147" s="46">
        <v>28136</v>
      </c>
      <c r="I147" s="46">
        <v>28080</v>
      </c>
      <c r="J147" s="46">
        <v>7342</v>
      </c>
    </row>
    <row r="148" spans="1:10" x14ac:dyDescent="0.2">
      <c r="A148" s="43">
        <v>147</v>
      </c>
      <c r="B148" s="43">
        <v>118074</v>
      </c>
      <c r="C148" s="43">
        <v>7</v>
      </c>
      <c r="D148" s="43">
        <v>74399</v>
      </c>
      <c r="E148" s="43" t="s">
        <v>773</v>
      </c>
      <c r="F148" s="46">
        <v>3047</v>
      </c>
      <c r="G148" s="46">
        <v>3053</v>
      </c>
      <c r="H148" s="46">
        <v>3093</v>
      </c>
      <c r="I148" s="46">
        <v>3078</v>
      </c>
      <c r="J148" s="46">
        <v>614</v>
      </c>
    </row>
    <row r="149" spans="1:10" x14ac:dyDescent="0.2">
      <c r="A149" s="43">
        <v>148</v>
      </c>
      <c r="B149" s="43">
        <v>118076</v>
      </c>
      <c r="C149" s="43">
        <v>7</v>
      </c>
      <c r="D149" s="43">
        <v>74343</v>
      </c>
      <c r="E149" s="43" t="s">
        <v>1036</v>
      </c>
      <c r="F149" s="46">
        <v>17476</v>
      </c>
      <c r="G149" s="46">
        <v>17511</v>
      </c>
      <c r="H149" s="46">
        <v>17571</v>
      </c>
      <c r="I149" s="46">
        <v>17616</v>
      </c>
      <c r="J149" s="46">
        <v>5792</v>
      </c>
    </row>
    <row r="150" spans="1:10" x14ac:dyDescent="0.2">
      <c r="A150" s="43">
        <v>149</v>
      </c>
      <c r="B150" s="43">
        <v>118077</v>
      </c>
      <c r="C150" s="43">
        <v>7</v>
      </c>
      <c r="D150" s="43">
        <v>74379</v>
      </c>
      <c r="E150" s="43" t="s">
        <v>774</v>
      </c>
      <c r="F150" s="46">
        <v>6121</v>
      </c>
      <c r="G150" s="46">
        <v>6122</v>
      </c>
      <c r="H150" s="46">
        <v>6148</v>
      </c>
      <c r="I150" s="46">
        <v>6152</v>
      </c>
      <c r="J150" s="46">
        <v>1155</v>
      </c>
    </row>
    <row r="151" spans="1:10" x14ac:dyDescent="0.2">
      <c r="A151" s="43">
        <v>150</v>
      </c>
      <c r="B151" s="43">
        <v>118078</v>
      </c>
      <c r="C151" s="43">
        <v>7</v>
      </c>
      <c r="D151" s="43">
        <v>71691</v>
      </c>
      <c r="E151" s="43" t="s">
        <v>887</v>
      </c>
      <c r="F151" s="46">
        <v>15569</v>
      </c>
      <c r="G151" s="46">
        <v>15570</v>
      </c>
      <c r="H151" s="46">
        <v>15647</v>
      </c>
      <c r="I151" s="46">
        <v>15644</v>
      </c>
      <c r="J151" s="46">
        <v>1314</v>
      </c>
    </row>
    <row r="152" spans="1:10" x14ac:dyDescent="0.2">
      <c r="A152" s="43">
        <v>151</v>
      </c>
      <c r="B152" s="43">
        <v>118079</v>
      </c>
      <c r="C152" s="43">
        <v>7</v>
      </c>
      <c r="D152" s="43">
        <v>74321</v>
      </c>
      <c r="E152" s="43" t="s">
        <v>971</v>
      </c>
      <c r="F152" s="46">
        <v>42057</v>
      </c>
      <c r="G152" s="46">
        <v>42204</v>
      </c>
      <c r="H152" s="46">
        <v>42251</v>
      </c>
      <c r="I152" s="46">
        <v>42210</v>
      </c>
      <c r="J152" s="46">
        <v>3129</v>
      </c>
    </row>
    <row r="153" spans="1:10" x14ac:dyDescent="0.2">
      <c r="A153" s="43">
        <v>152</v>
      </c>
      <c r="B153" s="43">
        <v>118080</v>
      </c>
      <c r="C153" s="43">
        <v>7</v>
      </c>
      <c r="D153" s="43">
        <v>70825</v>
      </c>
      <c r="E153" s="43" t="s">
        <v>892</v>
      </c>
      <c r="F153" s="46">
        <v>18481</v>
      </c>
      <c r="G153" s="46">
        <v>18481</v>
      </c>
      <c r="H153" s="46">
        <v>18571</v>
      </c>
      <c r="I153" s="46">
        <v>18578</v>
      </c>
      <c r="J153" s="46">
        <v>2071</v>
      </c>
    </row>
    <row r="154" spans="1:10" x14ac:dyDescent="0.2">
      <c r="A154" s="43">
        <v>153</v>
      </c>
      <c r="B154" s="43">
        <v>118081</v>
      </c>
      <c r="C154" s="43">
        <v>7</v>
      </c>
      <c r="D154" s="43">
        <v>71686</v>
      </c>
      <c r="E154" s="43" t="s">
        <v>876</v>
      </c>
      <c r="F154" s="46">
        <v>24119</v>
      </c>
      <c r="G154" s="46">
        <v>24236</v>
      </c>
      <c r="H154" s="46">
        <v>24408</v>
      </c>
      <c r="I154" s="46">
        <v>24512</v>
      </c>
      <c r="J154" s="46">
        <v>2282</v>
      </c>
    </row>
    <row r="155" spans="1:10" x14ac:dyDescent="0.2">
      <c r="A155" s="43">
        <v>154</v>
      </c>
      <c r="B155" s="43">
        <v>118</v>
      </c>
      <c r="C155" s="43">
        <v>5</v>
      </c>
      <c r="D155" s="45" t="s">
        <v>2157</v>
      </c>
      <c r="E155" s="43" t="s">
        <v>2163</v>
      </c>
      <c r="F155" s="46">
        <v>517802</v>
      </c>
      <c r="G155" s="46">
        <v>519243</v>
      </c>
      <c r="H155" s="46">
        <v>521240</v>
      </c>
      <c r="I155" s="46">
        <v>521633</v>
      </c>
      <c r="J155" s="46">
        <v>68682</v>
      </c>
    </row>
    <row r="156" spans="1:10" x14ac:dyDescent="0.2">
      <c r="A156" s="43">
        <v>155</v>
      </c>
      <c r="B156" s="43">
        <v>119001</v>
      </c>
      <c r="C156" s="43">
        <v>7</v>
      </c>
      <c r="D156" s="43">
        <v>73553</v>
      </c>
      <c r="E156" s="43" t="s">
        <v>776</v>
      </c>
      <c r="F156" s="46">
        <v>7016</v>
      </c>
      <c r="G156" s="46">
        <v>6992</v>
      </c>
      <c r="H156" s="46">
        <v>7009</v>
      </c>
      <c r="I156" s="46">
        <v>7047</v>
      </c>
      <c r="J156" s="46">
        <v>6852</v>
      </c>
    </row>
    <row r="157" spans="1:10" x14ac:dyDescent="0.2">
      <c r="A157" s="43">
        <v>156</v>
      </c>
      <c r="B157" s="43">
        <v>119003</v>
      </c>
      <c r="C157" s="43">
        <v>7</v>
      </c>
      <c r="D157" s="43">
        <v>71573</v>
      </c>
      <c r="E157" s="43" t="s">
        <v>777</v>
      </c>
      <c r="F157" s="46">
        <v>4623</v>
      </c>
      <c r="G157" s="46">
        <v>4594</v>
      </c>
      <c r="H157" s="46">
        <v>4592</v>
      </c>
      <c r="I157" s="46">
        <v>4590</v>
      </c>
      <c r="J157" s="46">
        <v>796</v>
      </c>
    </row>
    <row r="158" spans="1:10" x14ac:dyDescent="0.2">
      <c r="A158" s="43">
        <v>157</v>
      </c>
      <c r="B158" s="43">
        <v>119004</v>
      </c>
      <c r="C158" s="43">
        <v>7</v>
      </c>
      <c r="D158" s="43">
        <v>71566</v>
      </c>
      <c r="E158" s="43" t="s">
        <v>778</v>
      </c>
      <c r="F158" s="46">
        <v>4043</v>
      </c>
      <c r="G158" s="46">
        <v>4044</v>
      </c>
      <c r="H158" s="46">
        <v>4039</v>
      </c>
      <c r="I158" s="46">
        <v>4060</v>
      </c>
      <c r="J158" s="46">
        <v>1815</v>
      </c>
    </row>
    <row r="159" spans="1:10" x14ac:dyDescent="0.2">
      <c r="A159" s="43">
        <v>158</v>
      </c>
      <c r="B159" s="43">
        <v>119006</v>
      </c>
      <c r="C159" s="43">
        <v>7</v>
      </c>
      <c r="D159" s="43">
        <v>71549</v>
      </c>
      <c r="E159" s="43" t="s">
        <v>779</v>
      </c>
      <c r="F159" s="46">
        <v>6782</v>
      </c>
      <c r="G159" s="46">
        <v>6768</v>
      </c>
      <c r="H159" s="46">
        <v>6758</v>
      </c>
      <c r="I159" s="46">
        <v>6740</v>
      </c>
      <c r="J159" s="46">
        <v>1976</v>
      </c>
    </row>
    <row r="160" spans="1:10" x14ac:dyDescent="0.2">
      <c r="A160" s="43">
        <v>159</v>
      </c>
      <c r="B160" s="43">
        <v>119008</v>
      </c>
      <c r="C160" s="43">
        <v>7</v>
      </c>
      <c r="D160" s="43">
        <v>71522</v>
      </c>
      <c r="E160" s="43" t="s">
        <v>969</v>
      </c>
      <c r="F160" s="46">
        <v>34457</v>
      </c>
      <c r="G160" s="46">
        <v>34582</v>
      </c>
      <c r="H160" s="46">
        <v>34834</v>
      </c>
      <c r="I160" s="46">
        <v>34990</v>
      </c>
      <c r="J160" s="46">
        <v>3940</v>
      </c>
    </row>
    <row r="161" spans="1:10" x14ac:dyDescent="0.2">
      <c r="A161" s="43">
        <v>160</v>
      </c>
      <c r="B161" s="43">
        <v>119018</v>
      </c>
      <c r="C161" s="43">
        <v>7</v>
      </c>
      <c r="D161" s="43">
        <v>71576</v>
      </c>
      <c r="E161" s="43" t="s">
        <v>780</v>
      </c>
      <c r="F161" s="46">
        <v>3509</v>
      </c>
      <c r="G161" s="46">
        <v>3512</v>
      </c>
      <c r="H161" s="46">
        <v>3549</v>
      </c>
      <c r="I161" s="46">
        <v>3582</v>
      </c>
      <c r="J161" s="46">
        <v>1029</v>
      </c>
    </row>
    <row r="162" spans="1:10" x14ac:dyDescent="0.2">
      <c r="A162" s="43">
        <v>161</v>
      </c>
      <c r="B162" s="43">
        <v>119020</v>
      </c>
      <c r="C162" s="43">
        <v>7</v>
      </c>
      <c r="D162" s="43">
        <v>70734</v>
      </c>
      <c r="E162" s="43" t="s">
        <v>1040</v>
      </c>
      <c r="F162" s="46">
        <v>44041</v>
      </c>
      <c r="G162" s="46">
        <v>44212</v>
      </c>
      <c r="H162" s="46">
        <v>44309</v>
      </c>
      <c r="I162" s="46">
        <v>44403</v>
      </c>
      <c r="J162" s="46">
        <v>2770</v>
      </c>
    </row>
    <row r="163" spans="1:10" x14ac:dyDescent="0.2">
      <c r="A163" s="43">
        <v>162</v>
      </c>
      <c r="B163" s="43">
        <v>119024</v>
      </c>
      <c r="C163" s="43">
        <v>7</v>
      </c>
      <c r="D163" s="43">
        <v>71577</v>
      </c>
      <c r="E163" s="43" t="s">
        <v>781</v>
      </c>
      <c r="F163" s="46">
        <v>2412</v>
      </c>
      <c r="G163" s="46">
        <v>2430</v>
      </c>
      <c r="H163" s="46">
        <v>2458</v>
      </c>
      <c r="I163" s="46">
        <v>2484</v>
      </c>
      <c r="J163" s="46">
        <v>2714</v>
      </c>
    </row>
    <row r="164" spans="1:10" x14ac:dyDescent="0.2">
      <c r="A164" s="43">
        <v>163</v>
      </c>
      <c r="B164" s="43">
        <v>119037</v>
      </c>
      <c r="C164" s="43">
        <v>7</v>
      </c>
      <c r="D164" s="43">
        <v>73667</v>
      </c>
      <c r="E164" s="43" t="s">
        <v>782</v>
      </c>
      <c r="F164" s="46">
        <v>2504</v>
      </c>
      <c r="G164" s="46">
        <v>2501</v>
      </c>
      <c r="H164" s="46">
        <v>2501</v>
      </c>
      <c r="I164" s="46">
        <v>2500</v>
      </c>
      <c r="J164" s="46">
        <v>2794</v>
      </c>
    </row>
    <row r="165" spans="1:10" x14ac:dyDescent="0.2">
      <c r="A165" s="43">
        <v>164</v>
      </c>
      <c r="B165" s="43">
        <v>119038</v>
      </c>
      <c r="C165" s="43">
        <v>7</v>
      </c>
      <c r="D165" s="43">
        <v>71737</v>
      </c>
      <c r="E165" s="43" t="s">
        <v>783</v>
      </c>
      <c r="F165" s="46">
        <v>3653</v>
      </c>
      <c r="G165" s="46">
        <v>3670</v>
      </c>
      <c r="H165" s="46">
        <v>3685</v>
      </c>
      <c r="I165" s="46">
        <v>3668</v>
      </c>
      <c r="J165" s="46">
        <v>1322</v>
      </c>
    </row>
    <row r="166" spans="1:10" x14ac:dyDescent="0.2">
      <c r="A166" s="43">
        <v>165</v>
      </c>
      <c r="B166" s="43">
        <v>119041</v>
      </c>
      <c r="C166" s="43">
        <v>7</v>
      </c>
      <c r="D166" s="43">
        <v>71404</v>
      </c>
      <c r="E166" s="43" t="s">
        <v>784</v>
      </c>
      <c r="F166" s="46">
        <v>10107</v>
      </c>
      <c r="G166" s="46">
        <v>10117</v>
      </c>
      <c r="H166" s="46">
        <v>10126</v>
      </c>
      <c r="I166" s="46">
        <v>10199</v>
      </c>
      <c r="J166" s="46">
        <v>845</v>
      </c>
    </row>
    <row r="167" spans="1:10" x14ac:dyDescent="0.2">
      <c r="A167" s="43">
        <v>166</v>
      </c>
      <c r="B167" s="43">
        <v>119042</v>
      </c>
      <c r="C167" s="43">
        <v>7</v>
      </c>
      <c r="D167" s="43">
        <v>71397</v>
      </c>
      <c r="E167" s="43" t="s">
        <v>785</v>
      </c>
      <c r="F167" s="46">
        <v>10830</v>
      </c>
      <c r="G167" s="46">
        <v>10923</v>
      </c>
      <c r="H167" s="46">
        <v>10952</v>
      </c>
      <c r="I167" s="46">
        <v>10986</v>
      </c>
      <c r="J167" s="46">
        <v>1473</v>
      </c>
    </row>
    <row r="168" spans="1:10" x14ac:dyDescent="0.2">
      <c r="A168" s="43">
        <v>167</v>
      </c>
      <c r="B168" s="43">
        <v>119044</v>
      </c>
      <c r="C168" s="43">
        <v>7</v>
      </c>
      <c r="D168" s="43">
        <v>71540</v>
      </c>
      <c r="E168" s="43" t="s">
        <v>970</v>
      </c>
      <c r="F168" s="46">
        <v>13556</v>
      </c>
      <c r="G168" s="46">
        <v>13570</v>
      </c>
      <c r="H168" s="46">
        <v>13601</v>
      </c>
      <c r="I168" s="46">
        <v>13577</v>
      </c>
      <c r="J168" s="46">
        <v>7113</v>
      </c>
    </row>
    <row r="169" spans="1:10" x14ac:dyDescent="0.2">
      <c r="A169" s="43">
        <v>168</v>
      </c>
      <c r="B169" s="43">
        <v>119053</v>
      </c>
      <c r="C169" s="43">
        <v>7</v>
      </c>
      <c r="D169" s="43">
        <v>71570</v>
      </c>
      <c r="E169" s="43" t="s">
        <v>786</v>
      </c>
      <c r="F169" s="46">
        <v>4019</v>
      </c>
      <c r="G169" s="46">
        <v>4019</v>
      </c>
      <c r="H169" s="46">
        <v>4053</v>
      </c>
      <c r="I169" s="46">
        <v>4046</v>
      </c>
      <c r="J169" s="46">
        <v>1981</v>
      </c>
    </row>
    <row r="170" spans="1:10" x14ac:dyDescent="0.2">
      <c r="A170" s="43">
        <v>169</v>
      </c>
      <c r="B170" s="43">
        <v>119055</v>
      </c>
      <c r="C170" s="43">
        <v>7</v>
      </c>
      <c r="D170" s="43">
        <v>73655</v>
      </c>
      <c r="E170" s="43" t="s">
        <v>787</v>
      </c>
      <c r="F170" s="46">
        <v>9236</v>
      </c>
      <c r="G170" s="46">
        <v>9264</v>
      </c>
      <c r="H170" s="46">
        <v>9304</v>
      </c>
      <c r="I170" s="46">
        <v>9289</v>
      </c>
      <c r="J170" s="46">
        <v>2613</v>
      </c>
    </row>
    <row r="171" spans="1:10" x14ac:dyDescent="0.2">
      <c r="A171" s="43">
        <v>170</v>
      </c>
      <c r="B171" s="43">
        <v>119061</v>
      </c>
      <c r="C171" s="43">
        <v>7</v>
      </c>
      <c r="D171" s="43">
        <v>73635</v>
      </c>
      <c r="E171" s="43" t="s">
        <v>788</v>
      </c>
      <c r="F171" s="46">
        <v>11025</v>
      </c>
      <c r="G171" s="46">
        <v>11024</v>
      </c>
      <c r="H171" s="46">
        <v>11013</v>
      </c>
      <c r="I171" s="46">
        <v>11033</v>
      </c>
      <c r="J171" s="46">
        <v>3937</v>
      </c>
    </row>
    <row r="172" spans="1:10" x14ac:dyDescent="0.2">
      <c r="A172" s="43">
        <v>171</v>
      </c>
      <c r="B172" s="43">
        <v>119067</v>
      </c>
      <c r="C172" s="43">
        <v>7</v>
      </c>
      <c r="D172" s="43">
        <v>73614</v>
      </c>
      <c r="E172" s="43" t="s">
        <v>1031</v>
      </c>
      <c r="F172" s="46">
        <v>38306</v>
      </c>
      <c r="G172" s="46">
        <v>38313</v>
      </c>
      <c r="H172" s="46">
        <v>38452</v>
      </c>
      <c r="I172" s="46">
        <v>38431</v>
      </c>
      <c r="J172" s="46">
        <v>5684</v>
      </c>
    </row>
    <row r="173" spans="1:10" x14ac:dyDescent="0.2">
      <c r="A173" s="43">
        <v>172</v>
      </c>
      <c r="B173" s="43">
        <v>119068</v>
      </c>
      <c r="C173" s="43">
        <v>7</v>
      </c>
      <c r="D173" s="43">
        <v>71409</v>
      </c>
      <c r="E173" s="43" t="s">
        <v>789</v>
      </c>
      <c r="F173" s="46">
        <v>9298</v>
      </c>
      <c r="G173" s="46">
        <v>9235</v>
      </c>
      <c r="H173" s="46">
        <v>9301</v>
      </c>
      <c r="I173" s="46">
        <v>9271</v>
      </c>
      <c r="J173" s="46">
        <v>922</v>
      </c>
    </row>
    <row r="174" spans="1:10" x14ac:dyDescent="0.2">
      <c r="A174" s="43">
        <v>173</v>
      </c>
      <c r="B174" s="43">
        <v>119069</v>
      </c>
      <c r="C174" s="43">
        <v>7</v>
      </c>
      <c r="D174" s="43">
        <v>71579</v>
      </c>
      <c r="E174" s="43" t="s">
        <v>790</v>
      </c>
      <c r="F174" s="46">
        <v>2100</v>
      </c>
      <c r="G174" s="46">
        <v>2093</v>
      </c>
      <c r="H174" s="46">
        <v>2090</v>
      </c>
      <c r="I174" s="46">
        <v>2101</v>
      </c>
      <c r="J174" s="46">
        <v>2822</v>
      </c>
    </row>
    <row r="175" spans="1:10" x14ac:dyDescent="0.2">
      <c r="A175" s="43">
        <v>174</v>
      </c>
      <c r="B175" s="43">
        <v>119075</v>
      </c>
      <c r="C175" s="43">
        <v>7</v>
      </c>
      <c r="D175" s="43">
        <v>71560</v>
      </c>
      <c r="E175" s="43" t="s">
        <v>791</v>
      </c>
      <c r="F175" s="46">
        <v>5102</v>
      </c>
      <c r="G175" s="46">
        <v>5111</v>
      </c>
      <c r="H175" s="46">
        <v>5086</v>
      </c>
      <c r="I175" s="46">
        <v>5083</v>
      </c>
      <c r="J175" s="46">
        <v>4011</v>
      </c>
    </row>
    <row r="176" spans="1:10" x14ac:dyDescent="0.2">
      <c r="A176" s="43">
        <v>175</v>
      </c>
      <c r="B176" s="43">
        <v>119076</v>
      </c>
      <c r="C176" s="43">
        <v>7</v>
      </c>
      <c r="D176" s="43">
        <v>73660</v>
      </c>
      <c r="E176" s="43" t="s">
        <v>792</v>
      </c>
      <c r="F176" s="46">
        <v>8700</v>
      </c>
      <c r="G176" s="46">
        <v>8703</v>
      </c>
      <c r="H176" s="46">
        <v>8726</v>
      </c>
      <c r="I176" s="46">
        <v>8726</v>
      </c>
      <c r="J176" s="46">
        <v>2076</v>
      </c>
    </row>
    <row r="177" spans="1:10" x14ac:dyDescent="0.2">
      <c r="A177" s="43">
        <v>176</v>
      </c>
      <c r="B177" s="43">
        <v>119079</v>
      </c>
      <c r="C177" s="43">
        <v>7</v>
      </c>
      <c r="D177" s="43">
        <v>71332</v>
      </c>
      <c r="E177" s="43" t="s">
        <v>1038</v>
      </c>
      <c r="F177" s="46">
        <v>52359</v>
      </c>
      <c r="G177" s="46">
        <v>52375</v>
      </c>
      <c r="H177" s="46">
        <v>52764</v>
      </c>
      <c r="I177" s="46">
        <v>52845</v>
      </c>
      <c r="J177" s="46">
        <v>4276</v>
      </c>
    </row>
    <row r="178" spans="1:10" x14ac:dyDescent="0.2">
      <c r="A178" s="43">
        <v>177</v>
      </c>
      <c r="B178" s="43">
        <v>119083</v>
      </c>
      <c r="C178" s="43">
        <v>7</v>
      </c>
      <c r="D178" s="43">
        <v>71554</v>
      </c>
      <c r="E178" s="43" t="s">
        <v>793</v>
      </c>
      <c r="F178" s="46">
        <v>7008</v>
      </c>
      <c r="G178" s="46">
        <v>6983</v>
      </c>
      <c r="H178" s="46">
        <v>6972</v>
      </c>
      <c r="I178" s="46">
        <v>6947</v>
      </c>
      <c r="J178" s="46">
        <v>1413</v>
      </c>
    </row>
    <row r="179" spans="1:10" x14ac:dyDescent="0.2">
      <c r="A179" s="43">
        <v>178</v>
      </c>
      <c r="B179" s="43">
        <v>119084</v>
      </c>
      <c r="C179" s="43">
        <v>7</v>
      </c>
      <c r="D179" s="43">
        <v>73642</v>
      </c>
      <c r="E179" s="43" t="s">
        <v>1034</v>
      </c>
      <c r="F179" s="46">
        <v>11021</v>
      </c>
      <c r="G179" s="46">
        <v>11044</v>
      </c>
      <c r="H179" s="46">
        <v>11059</v>
      </c>
      <c r="I179" s="46">
        <v>10972</v>
      </c>
      <c r="J179" s="46">
        <v>3799</v>
      </c>
    </row>
    <row r="180" spans="1:10" x14ac:dyDescent="0.2">
      <c r="A180" s="43">
        <v>179</v>
      </c>
      <c r="B180" s="43">
        <v>119085</v>
      </c>
      <c r="C180" s="43">
        <v>7</v>
      </c>
      <c r="D180" s="43">
        <v>71364</v>
      </c>
      <c r="E180" s="43" t="s">
        <v>1039</v>
      </c>
      <c r="F180" s="46">
        <v>27348</v>
      </c>
      <c r="G180" s="46">
        <v>27385</v>
      </c>
      <c r="H180" s="46">
        <v>27436</v>
      </c>
      <c r="I180" s="46">
        <v>27361</v>
      </c>
      <c r="J180" s="46">
        <v>2805</v>
      </c>
    </row>
    <row r="181" spans="1:10" x14ac:dyDescent="0.2">
      <c r="A181" s="43">
        <v>180</v>
      </c>
      <c r="B181" s="43">
        <v>119086</v>
      </c>
      <c r="C181" s="43">
        <v>7</v>
      </c>
      <c r="D181" s="43">
        <v>73650</v>
      </c>
      <c r="E181" s="43" t="s">
        <v>794</v>
      </c>
      <c r="F181" s="46">
        <v>7543</v>
      </c>
      <c r="G181" s="46">
        <v>7597</v>
      </c>
      <c r="H181" s="46">
        <v>7578</v>
      </c>
      <c r="I181" s="46">
        <v>7561</v>
      </c>
      <c r="J181" s="46">
        <v>1713</v>
      </c>
    </row>
    <row r="182" spans="1:10" x14ac:dyDescent="0.2">
      <c r="A182" s="43">
        <v>181</v>
      </c>
      <c r="B182" s="43">
        <v>119087</v>
      </c>
      <c r="C182" s="43">
        <v>7</v>
      </c>
      <c r="D182" s="43">
        <v>71546</v>
      </c>
      <c r="E182" s="43" t="s">
        <v>795</v>
      </c>
      <c r="F182" s="46">
        <v>7957</v>
      </c>
      <c r="G182" s="46">
        <v>7918</v>
      </c>
      <c r="H182" s="46">
        <v>7916</v>
      </c>
      <c r="I182" s="46">
        <v>7902</v>
      </c>
      <c r="J182" s="46">
        <v>3546</v>
      </c>
    </row>
    <row r="183" spans="1:10" x14ac:dyDescent="0.2">
      <c r="A183" s="43">
        <v>182</v>
      </c>
      <c r="B183" s="43">
        <v>119089</v>
      </c>
      <c r="C183" s="43">
        <v>7</v>
      </c>
      <c r="D183" s="43">
        <v>73663</v>
      </c>
      <c r="E183" s="43" t="s">
        <v>796</v>
      </c>
      <c r="F183" s="46">
        <v>5998</v>
      </c>
      <c r="G183" s="46">
        <v>5994</v>
      </c>
      <c r="H183" s="46">
        <v>6030</v>
      </c>
      <c r="I183" s="46">
        <v>6024</v>
      </c>
      <c r="J183" s="46">
        <v>2587</v>
      </c>
    </row>
    <row r="184" spans="1:10" x14ac:dyDescent="0.2">
      <c r="A184" s="43">
        <v>183</v>
      </c>
      <c r="B184" s="43">
        <v>119090</v>
      </c>
      <c r="C184" s="43">
        <v>7</v>
      </c>
      <c r="D184" s="43">
        <v>73630</v>
      </c>
      <c r="E184" s="43" t="s">
        <v>797</v>
      </c>
      <c r="F184" s="46">
        <v>13534</v>
      </c>
      <c r="G184" s="46">
        <v>13568</v>
      </c>
      <c r="H184" s="46">
        <v>13554</v>
      </c>
      <c r="I184" s="46">
        <v>13494</v>
      </c>
      <c r="J184" s="46">
        <v>1515</v>
      </c>
    </row>
    <row r="185" spans="1:10" x14ac:dyDescent="0.2">
      <c r="A185" s="43">
        <v>184</v>
      </c>
      <c r="B185" s="43">
        <v>119091</v>
      </c>
      <c r="C185" s="43">
        <v>7</v>
      </c>
      <c r="D185" s="43">
        <v>71384</v>
      </c>
      <c r="E185" s="43" t="s">
        <v>1033</v>
      </c>
      <c r="F185" s="46">
        <v>26088</v>
      </c>
      <c r="G185" s="46">
        <v>26139</v>
      </c>
      <c r="H185" s="46">
        <v>26230</v>
      </c>
      <c r="I185" s="46">
        <v>26177</v>
      </c>
      <c r="J185" s="46">
        <v>3171</v>
      </c>
    </row>
    <row r="186" spans="1:10" x14ac:dyDescent="0.2">
      <c r="A186" s="43">
        <v>185</v>
      </c>
      <c r="B186" s="43">
        <v>119093</v>
      </c>
      <c r="C186" s="43">
        <v>7</v>
      </c>
      <c r="D186" s="43">
        <v>71394</v>
      </c>
      <c r="E186" s="43" t="s">
        <v>798</v>
      </c>
      <c r="F186" s="46">
        <v>14883</v>
      </c>
      <c r="G186" s="46">
        <v>14927</v>
      </c>
      <c r="H186" s="46">
        <v>14931</v>
      </c>
      <c r="I186" s="46">
        <v>14936</v>
      </c>
      <c r="J186" s="46">
        <v>1505</v>
      </c>
    </row>
    <row r="187" spans="1:10" x14ac:dyDescent="0.2">
      <c r="A187" s="43">
        <v>186</v>
      </c>
      <c r="B187" s="43">
        <v>119</v>
      </c>
      <c r="C187" s="43">
        <v>5</v>
      </c>
      <c r="D187" s="45" t="s">
        <v>2157</v>
      </c>
      <c r="E187" s="43" t="s">
        <v>2164</v>
      </c>
      <c r="F187" s="46">
        <v>409058</v>
      </c>
      <c r="G187" s="46">
        <v>409607</v>
      </c>
      <c r="H187" s="46">
        <v>410908</v>
      </c>
      <c r="I187" s="46">
        <v>411025</v>
      </c>
      <c r="J187" s="46">
        <v>85814</v>
      </c>
    </row>
    <row r="188" spans="1:10" x14ac:dyDescent="0.2">
      <c r="A188" s="43">
        <v>187</v>
      </c>
      <c r="B188" s="43">
        <v>121000</v>
      </c>
      <c r="C188" s="43">
        <v>7</v>
      </c>
      <c r="D188" s="43">
        <v>74072</v>
      </c>
      <c r="E188" s="43" t="s">
        <v>996</v>
      </c>
      <c r="F188" s="46">
        <v>117649</v>
      </c>
      <c r="G188" s="46">
        <v>117871</v>
      </c>
      <c r="H188" s="46">
        <v>118112</v>
      </c>
      <c r="I188" s="46">
        <v>118122</v>
      </c>
      <c r="J188" s="46">
        <v>9988</v>
      </c>
    </row>
    <row r="189" spans="1:10" x14ac:dyDescent="0.2">
      <c r="A189" s="43">
        <v>188</v>
      </c>
      <c r="B189" s="43">
        <v>121</v>
      </c>
      <c r="C189" s="43">
        <v>5</v>
      </c>
      <c r="D189" s="45" t="s">
        <v>2157</v>
      </c>
      <c r="E189" s="43" t="s">
        <v>2165</v>
      </c>
      <c r="F189" s="46">
        <v>117649</v>
      </c>
      <c r="G189" s="46">
        <v>117871</v>
      </c>
      <c r="H189" s="46">
        <v>118112</v>
      </c>
      <c r="I189" s="46">
        <v>118122</v>
      </c>
      <c r="J189" s="46">
        <v>9988</v>
      </c>
    </row>
    <row r="190" spans="1:10" x14ac:dyDescent="0.2">
      <c r="A190" s="43">
        <v>189</v>
      </c>
      <c r="B190" s="43">
        <v>125001</v>
      </c>
      <c r="C190" s="43">
        <v>7</v>
      </c>
      <c r="D190" s="43">
        <v>74232</v>
      </c>
      <c r="E190" s="43" t="s">
        <v>800</v>
      </c>
      <c r="F190" s="46">
        <v>4550</v>
      </c>
      <c r="G190" s="46">
        <v>4551</v>
      </c>
      <c r="H190" s="46">
        <v>4549</v>
      </c>
      <c r="I190" s="46">
        <v>4531</v>
      </c>
      <c r="J190" s="46">
        <v>966</v>
      </c>
    </row>
    <row r="191" spans="1:10" x14ac:dyDescent="0.2">
      <c r="A191" s="43">
        <v>190</v>
      </c>
      <c r="B191" s="43">
        <v>125005</v>
      </c>
      <c r="C191" s="43">
        <v>7</v>
      </c>
      <c r="D191" s="43">
        <v>74177</v>
      </c>
      <c r="E191" s="43" t="s">
        <v>1019</v>
      </c>
      <c r="F191" s="46">
        <v>18265</v>
      </c>
      <c r="G191" s="46">
        <v>18299</v>
      </c>
      <c r="H191" s="46">
        <v>18348</v>
      </c>
      <c r="I191" s="46">
        <v>18305</v>
      </c>
      <c r="J191" s="46">
        <v>2470</v>
      </c>
    </row>
    <row r="192" spans="1:10" x14ac:dyDescent="0.2">
      <c r="A192" s="43">
        <v>191</v>
      </c>
      <c r="B192" s="43">
        <v>125006</v>
      </c>
      <c r="C192" s="43">
        <v>7</v>
      </c>
      <c r="D192" s="43">
        <v>74906</v>
      </c>
      <c r="E192" s="43" t="s">
        <v>997</v>
      </c>
      <c r="F192" s="46">
        <v>20123</v>
      </c>
      <c r="G192" s="46">
        <v>20122</v>
      </c>
      <c r="H192" s="46">
        <v>20185</v>
      </c>
      <c r="I192" s="46">
        <v>20193</v>
      </c>
      <c r="J192" s="46">
        <v>7355</v>
      </c>
    </row>
    <row r="193" spans="1:10" x14ac:dyDescent="0.2">
      <c r="A193" s="43">
        <v>192</v>
      </c>
      <c r="B193" s="43">
        <v>125007</v>
      </c>
      <c r="C193" s="43">
        <v>7</v>
      </c>
      <c r="D193" s="43">
        <v>74206</v>
      </c>
      <c r="E193" s="43" t="s">
        <v>999</v>
      </c>
      <c r="F193" s="46">
        <v>6742</v>
      </c>
      <c r="G193" s="46">
        <v>6728</v>
      </c>
      <c r="H193" s="46">
        <v>6787</v>
      </c>
      <c r="I193" s="46">
        <v>6782</v>
      </c>
      <c r="J193" s="46">
        <v>1938</v>
      </c>
    </row>
    <row r="194" spans="1:10" x14ac:dyDescent="0.2">
      <c r="A194" s="43">
        <v>193</v>
      </c>
      <c r="B194" s="43">
        <v>125008</v>
      </c>
      <c r="C194" s="43">
        <v>7</v>
      </c>
      <c r="D194" s="43">
        <v>71717</v>
      </c>
      <c r="E194" s="43" t="s">
        <v>1009</v>
      </c>
      <c r="F194" s="46">
        <v>6067</v>
      </c>
      <c r="G194" s="46">
        <v>6111</v>
      </c>
      <c r="H194" s="46">
        <v>6120</v>
      </c>
      <c r="I194" s="46">
        <v>6134</v>
      </c>
      <c r="J194" s="46">
        <v>2525</v>
      </c>
    </row>
    <row r="195" spans="1:10" x14ac:dyDescent="0.2">
      <c r="A195" s="43">
        <v>194</v>
      </c>
      <c r="B195" s="43">
        <v>125013</v>
      </c>
      <c r="C195" s="43">
        <v>7</v>
      </c>
      <c r="D195" s="43">
        <v>74336</v>
      </c>
      <c r="E195" s="43" t="s">
        <v>973</v>
      </c>
      <c r="F195" s="46">
        <v>15013</v>
      </c>
      <c r="G195" s="46">
        <v>15013</v>
      </c>
      <c r="H195" s="46">
        <v>15059</v>
      </c>
      <c r="I195" s="46">
        <v>15106</v>
      </c>
      <c r="J195" s="46">
        <v>4575</v>
      </c>
    </row>
    <row r="196" spans="1:10" x14ac:dyDescent="0.2">
      <c r="A196" s="43">
        <v>195</v>
      </c>
      <c r="B196" s="43">
        <v>125017</v>
      </c>
      <c r="C196" s="43">
        <v>7</v>
      </c>
      <c r="D196" s="43">
        <v>74389</v>
      </c>
      <c r="E196" s="43" t="s">
        <v>801</v>
      </c>
      <c r="F196" s="46">
        <v>2707</v>
      </c>
      <c r="G196" s="46">
        <v>2731</v>
      </c>
      <c r="H196" s="46">
        <v>2735</v>
      </c>
      <c r="I196" s="46">
        <v>2722</v>
      </c>
      <c r="J196" s="46">
        <v>1709</v>
      </c>
    </row>
    <row r="197" spans="1:10" x14ac:dyDescent="0.2">
      <c r="A197" s="43">
        <v>196</v>
      </c>
      <c r="B197" s="43">
        <v>125021</v>
      </c>
      <c r="C197" s="43">
        <v>7</v>
      </c>
      <c r="D197" s="43">
        <v>74246</v>
      </c>
      <c r="E197" s="43" t="s">
        <v>802</v>
      </c>
      <c r="F197" s="46">
        <v>3104</v>
      </c>
      <c r="G197" s="46">
        <v>3134</v>
      </c>
      <c r="H197" s="46">
        <v>3146</v>
      </c>
      <c r="I197" s="46">
        <v>3147</v>
      </c>
      <c r="J197" s="46">
        <v>1250</v>
      </c>
    </row>
    <row r="198" spans="1:10" x14ac:dyDescent="0.2">
      <c r="A198" s="43">
        <v>197</v>
      </c>
      <c r="B198" s="43">
        <v>125024</v>
      </c>
      <c r="C198" s="43">
        <v>7</v>
      </c>
      <c r="D198" s="43">
        <v>74248</v>
      </c>
      <c r="E198" s="43" t="s">
        <v>803</v>
      </c>
      <c r="F198" s="46">
        <v>3348</v>
      </c>
      <c r="G198" s="46">
        <v>3417</v>
      </c>
      <c r="H198" s="46">
        <v>3418</v>
      </c>
      <c r="I198" s="46">
        <v>3441</v>
      </c>
      <c r="J198" s="46">
        <v>586</v>
      </c>
    </row>
    <row r="199" spans="1:10" x14ac:dyDescent="0.2">
      <c r="A199" s="43">
        <v>198</v>
      </c>
      <c r="B199" s="43">
        <v>125026</v>
      </c>
      <c r="C199" s="43">
        <v>7</v>
      </c>
      <c r="D199" s="43">
        <v>75031</v>
      </c>
      <c r="E199" s="43" t="s">
        <v>984</v>
      </c>
      <c r="F199" s="46">
        <v>20834</v>
      </c>
      <c r="G199" s="46">
        <v>20845</v>
      </c>
      <c r="H199" s="46">
        <v>20904</v>
      </c>
      <c r="I199" s="46">
        <v>20919</v>
      </c>
      <c r="J199" s="46">
        <v>8859</v>
      </c>
    </row>
    <row r="200" spans="1:10" x14ac:dyDescent="0.2">
      <c r="A200" s="43">
        <v>199</v>
      </c>
      <c r="B200" s="43">
        <v>125027</v>
      </c>
      <c r="C200" s="43">
        <v>7</v>
      </c>
      <c r="D200" s="43">
        <v>74235</v>
      </c>
      <c r="E200" s="43" t="s">
        <v>804</v>
      </c>
      <c r="F200" s="46">
        <v>4899</v>
      </c>
      <c r="G200" s="46">
        <v>4892</v>
      </c>
      <c r="H200" s="46">
        <v>4897</v>
      </c>
      <c r="I200" s="46">
        <v>4915</v>
      </c>
      <c r="J200" s="46">
        <v>1273</v>
      </c>
    </row>
    <row r="201" spans="1:10" x14ac:dyDescent="0.2">
      <c r="A201" s="43">
        <v>200</v>
      </c>
      <c r="B201" s="43">
        <v>125030</v>
      </c>
      <c r="C201" s="43">
        <v>7</v>
      </c>
      <c r="D201" s="43">
        <v>74223</v>
      </c>
      <c r="E201" s="43" t="s">
        <v>805</v>
      </c>
      <c r="F201" s="46">
        <v>6623</v>
      </c>
      <c r="G201" s="46">
        <v>6626</v>
      </c>
      <c r="H201" s="46">
        <v>6641</v>
      </c>
      <c r="I201" s="46">
        <v>6684</v>
      </c>
      <c r="J201" s="46">
        <v>847</v>
      </c>
    </row>
    <row r="202" spans="1:10" x14ac:dyDescent="0.2">
      <c r="A202" s="43">
        <v>201</v>
      </c>
      <c r="B202" s="43">
        <v>125034</v>
      </c>
      <c r="C202" s="43">
        <v>7</v>
      </c>
      <c r="D202" s="43">
        <v>75050</v>
      </c>
      <c r="E202" s="43" t="s">
        <v>806</v>
      </c>
      <c r="F202" s="46">
        <v>4971</v>
      </c>
      <c r="G202" s="46">
        <v>5009</v>
      </c>
      <c r="H202" s="46">
        <v>5018</v>
      </c>
      <c r="I202" s="46">
        <v>5003</v>
      </c>
      <c r="J202" s="46">
        <v>1908</v>
      </c>
    </row>
    <row r="203" spans="1:10" x14ac:dyDescent="0.2">
      <c r="A203" s="43">
        <v>202</v>
      </c>
      <c r="B203" s="43">
        <v>125038</v>
      </c>
      <c r="C203" s="43">
        <v>7</v>
      </c>
      <c r="D203" s="43">
        <v>74363</v>
      </c>
      <c r="E203" s="43" t="s">
        <v>983</v>
      </c>
      <c r="F203" s="46">
        <v>5955</v>
      </c>
      <c r="G203" s="46">
        <v>5970</v>
      </c>
      <c r="H203" s="46">
        <v>5986</v>
      </c>
      <c r="I203" s="46">
        <v>5976</v>
      </c>
      <c r="J203" s="46">
        <v>1627</v>
      </c>
    </row>
    <row r="204" spans="1:10" x14ac:dyDescent="0.2">
      <c r="A204" s="43">
        <v>203</v>
      </c>
      <c r="B204" s="43">
        <v>125039</v>
      </c>
      <c r="C204" s="43">
        <v>7</v>
      </c>
      <c r="D204" s="43">
        <v>74831</v>
      </c>
      <c r="E204" s="43" t="s">
        <v>1020</v>
      </c>
      <c r="F204" s="46">
        <v>7110</v>
      </c>
      <c r="G204" s="46">
        <v>7101</v>
      </c>
      <c r="H204" s="46">
        <v>7077</v>
      </c>
      <c r="I204" s="46">
        <v>7071</v>
      </c>
      <c r="J204" s="46">
        <v>3844</v>
      </c>
    </row>
    <row r="205" spans="1:10" x14ac:dyDescent="0.2">
      <c r="A205" s="43">
        <v>204</v>
      </c>
      <c r="B205" s="43">
        <v>125046</v>
      </c>
      <c r="C205" s="43">
        <v>7</v>
      </c>
      <c r="D205" s="43">
        <v>74360</v>
      </c>
      <c r="E205" s="43" t="s">
        <v>807</v>
      </c>
      <c r="F205" s="46">
        <v>8766</v>
      </c>
      <c r="G205" s="46">
        <v>8734</v>
      </c>
      <c r="H205" s="46">
        <v>8853</v>
      </c>
      <c r="I205" s="46">
        <v>8862</v>
      </c>
      <c r="J205" s="46">
        <v>2651</v>
      </c>
    </row>
    <row r="206" spans="1:10" x14ac:dyDescent="0.2">
      <c r="A206" s="43">
        <v>205</v>
      </c>
      <c r="B206" s="43">
        <v>125047</v>
      </c>
      <c r="C206" s="43">
        <v>7</v>
      </c>
      <c r="D206" s="43">
        <v>74930</v>
      </c>
      <c r="E206" s="43" t="s">
        <v>808</v>
      </c>
      <c r="F206" s="46">
        <v>2404</v>
      </c>
      <c r="G206" s="46">
        <v>2413</v>
      </c>
      <c r="H206" s="46">
        <v>2426</v>
      </c>
      <c r="I206" s="46">
        <v>2410</v>
      </c>
      <c r="J206" s="46">
        <v>1411</v>
      </c>
    </row>
    <row r="207" spans="1:10" x14ac:dyDescent="0.2">
      <c r="A207" s="43">
        <v>206</v>
      </c>
      <c r="B207" s="43">
        <v>125048</v>
      </c>
      <c r="C207" s="43">
        <v>7</v>
      </c>
      <c r="D207" s="43">
        <v>74249</v>
      </c>
      <c r="E207" s="43" t="s">
        <v>809</v>
      </c>
      <c r="F207" s="46">
        <v>1617</v>
      </c>
      <c r="G207" s="46">
        <v>1658</v>
      </c>
      <c r="H207" s="46">
        <v>1684</v>
      </c>
      <c r="I207" s="46">
        <v>1643</v>
      </c>
      <c r="J207" s="46">
        <v>1767</v>
      </c>
    </row>
    <row r="208" spans="1:10" x14ac:dyDescent="0.2">
      <c r="A208" s="43">
        <v>207</v>
      </c>
      <c r="B208" s="43">
        <v>125049</v>
      </c>
      <c r="C208" s="43">
        <v>7</v>
      </c>
      <c r="D208" s="43">
        <v>74912</v>
      </c>
      <c r="E208" s="43" t="s">
        <v>810</v>
      </c>
      <c r="F208" s="46">
        <v>5452</v>
      </c>
      <c r="G208" s="46">
        <v>5480</v>
      </c>
      <c r="H208" s="46">
        <v>5530</v>
      </c>
      <c r="I208" s="46">
        <v>5522</v>
      </c>
      <c r="J208" s="46">
        <v>2150</v>
      </c>
    </row>
    <row r="209" spans="1:10" x14ac:dyDescent="0.2">
      <c r="A209" s="43">
        <v>208</v>
      </c>
      <c r="B209" s="43">
        <v>125056</v>
      </c>
      <c r="C209" s="43">
        <v>7</v>
      </c>
      <c r="D209" s="43">
        <v>74348</v>
      </c>
      <c r="E209" s="43" t="s">
        <v>975</v>
      </c>
      <c r="F209" s="46">
        <v>10772</v>
      </c>
      <c r="G209" s="46">
        <v>10802</v>
      </c>
      <c r="H209" s="46">
        <v>10867</v>
      </c>
      <c r="I209" s="46">
        <v>10829</v>
      </c>
      <c r="J209" s="46">
        <v>2263</v>
      </c>
    </row>
    <row r="210" spans="1:10" x14ac:dyDescent="0.2">
      <c r="A210" s="43">
        <v>209</v>
      </c>
      <c r="B210" s="43">
        <v>125057</v>
      </c>
      <c r="C210" s="43">
        <v>7</v>
      </c>
      <c r="D210" s="43">
        <v>74251</v>
      </c>
      <c r="E210" s="43" t="s">
        <v>811</v>
      </c>
      <c r="F210" s="46">
        <v>2232</v>
      </c>
      <c r="G210" s="46">
        <v>2245</v>
      </c>
      <c r="H210" s="46">
        <v>2252</v>
      </c>
      <c r="I210" s="46">
        <v>2275</v>
      </c>
      <c r="J210" s="46">
        <v>622</v>
      </c>
    </row>
    <row r="211" spans="1:10" x14ac:dyDescent="0.2">
      <c r="A211" s="43">
        <v>210</v>
      </c>
      <c r="B211" s="43">
        <v>125058</v>
      </c>
      <c r="C211" s="43">
        <v>7</v>
      </c>
      <c r="D211" s="43">
        <v>74211</v>
      </c>
      <c r="E211" s="43" t="s">
        <v>812</v>
      </c>
      <c r="F211" s="46">
        <v>10925</v>
      </c>
      <c r="G211" s="46">
        <v>10963</v>
      </c>
      <c r="H211" s="46">
        <v>10945</v>
      </c>
      <c r="I211" s="46">
        <v>10935</v>
      </c>
      <c r="J211" s="46">
        <v>2348</v>
      </c>
    </row>
    <row r="212" spans="1:10" x14ac:dyDescent="0.2">
      <c r="A212" s="43">
        <v>211</v>
      </c>
      <c r="B212" s="43">
        <v>125059</v>
      </c>
      <c r="C212" s="43">
        <v>7</v>
      </c>
      <c r="D212" s="43">
        <v>74245</v>
      </c>
      <c r="E212" s="43" t="s">
        <v>1045</v>
      </c>
      <c r="F212" s="46">
        <v>3151</v>
      </c>
      <c r="G212" s="46">
        <v>3140</v>
      </c>
      <c r="H212" s="46">
        <v>3174</v>
      </c>
      <c r="I212" s="46">
        <v>3148</v>
      </c>
      <c r="J212" s="46">
        <v>2346</v>
      </c>
    </row>
    <row r="213" spans="1:10" x14ac:dyDescent="0.2">
      <c r="A213" s="43">
        <v>212</v>
      </c>
      <c r="B213" s="43">
        <v>125061</v>
      </c>
      <c r="C213" s="43">
        <v>7</v>
      </c>
      <c r="D213" s="43">
        <v>74252</v>
      </c>
      <c r="E213" s="43" t="s">
        <v>813</v>
      </c>
      <c r="F213" s="46">
        <v>3411</v>
      </c>
      <c r="G213" s="46">
        <v>3392</v>
      </c>
      <c r="H213" s="46">
        <v>3400</v>
      </c>
      <c r="I213" s="46">
        <v>3397</v>
      </c>
      <c r="J213" s="46">
        <v>878</v>
      </c>
    </row>
    <row r="214" spans="1:10" x14ac:dyDescent="0.2">
      <c r="A214" s="43">
        <v>213</v>
      </c>
      <c r="B214" s="43">
        <v>125063</v>
      </c>
      <c r="C214" s="43">
        <v>7</v>
      </c>
      <c r="D214" s="43">
        <v>74219</v>
      </c>
      <c r="E214" s="43" t="s">
        <v>1021</v>
      </c>
      <c r="F214" s="46">
        <v>7775</v>
      </c>
      <c r="G214" s="46">
        <v>7766</v>
      </c>
      <c r="H214" s="46">
        <v>7746</v>
      </c>
      <c r="I214" s="46">
        <v>7765</v>
      </c>
      <c r="J214" s="46">
        <v>4960</v>
      </c>
    </row>
    <row r="215" spans="1:10" x14ac:dyDescent="0.2">
      <c r="A215" s="43">
        <v>214</v>
      </c>
      <c r="B215" s="43">
        <v>125065</v>
      </c>
      <c r="C215" s="43">
        <v>7</v>
      </c>
      <c r="D215" s="43">
        <v>74172</v>
      </c>
      <c r="E215" s="43" t="s">
        <v>998</v>
      </c>
      <c r="F215" s="46">
        <v>25683</v>
      </c>
      <c r="G215" s="46">
        <v>25723</v>
      </c>
      <c r="H215" s="46">
        <v>25756</v>
      </c>
      <c r="I215" s="46">
        <v>25762</v>
      </c>
      <c r="J215" s="46">
        <v>2494</v>
      </c>
    </row>
    <row r="216" spans="1:10" x14ac:dyDescent="0.2">
      <c r="A216" s="43">
        <v>215</v>
      </c>
      <c r="B216" s="43">
        <v>125066</v>
      </c>
      <c r="C216" s="43">
        <v>7</v>
      </c>
      <c r="D216" s="43">
        <v>74382</v>
      </c>
      <c r="E216" s="43" t="s">
        <v>814</v>
      </c>
      <c r="F216" s="46">
        <v>3534</v>
      </c>
      <c r="G216" s="46">
        <v>3528</v>
      </c>
      <c r="H216" s="46">
        <v>3538</v>
      </c>
      <c r="I216" s="46">
        <v>3550</v>
      </c>
      <c r="J216" s="46">
        <v>1397</v>
      </c>
    </row>
    <row r="217" spans="1:10" x14ac:dyDescent="0.2">
      <c r="A217" s="43">
        <v>216</v>
      </c>
      <c r="B217" s="43">
        <v>125068</v>
      </c>
      <c r="C217" s="43">
        <v>7</v>
      </c>
      <c r="D217" s="43">
        <v>74861</v>
      </c>
      <c r="E217" s="43" t="s">
        <v>1022</v>
      </c>
      <c r="F217" s="46">
        <v>5048</v>
      </c>
      <c r="G217" s="46">
        <v>5060</v>
      </c>
      <c r="H217" s="46">
        <v>5045</v>
      </c>
      <c r="I217" s="46">
        <v>5017</v>
      </c>
      <c r="J217" s="46">
        <v>3292</v>
      </c>
    </row>
    <row r="218" spans="1:10" x14ac:dyDescent="0.2">
      <c r="A218" s="43">
        <v>217</v>
      </c>
      <c r="B218" s="43">
        <v>125069</v>
      </c>
      <c r="C218" s="43">
        <v>7</v>
      </c>
      <c r="D218" s="43">
        <v>74196</v>
      </c>
      <c r="E218" s="43" t="s">
        <v>1017</v>
      </c>
      <c r="F218" s="46">
        <v>9605</v>
      </c>
      <c r="G218" s="46">
        <v>9822</v>
      </c>
      <c r="H218" s="46">
        <v>9647</v>
      </c>
      <c r="I218" s="46">
        <v>9637</v>
      </c>
      <c r="J218" s="46">
        <v>4119</v>
      </c>
    </row>
    <row r="219" spans="1:10" x14ac:dyDescent="0.2">
      <c r="A219" s="43">
        <v>218</v>
      </c>
      <c r="B219" s="43">
        <v>125074</v>
      </c>
      <c r="C219" s="43">
        <v>7</v>
      </c>
      <c r="D219" s="43">
        <v>74226</v>
      </c>
      <c r="E219" s="43" t="s">
        <v>815</v>
      </c>
      <c r="F219" s="46">
        <v>7701</v>
      </c>
      <c r="G219" s="46">
        <v>7718</v>
      </c>
      <c r="H219" s="46">
        <v>7752</v>
      </c>
      <c r="I219" s="46">
        <v>7805</v>
      </c>
      <c r="J219" s="46">
        <v>1271</v>
      </c>
    </row>
    <row r="220" spans="1:10" x14ac:dyDescent="0.2">
      <c r="A220" s="43">
        <v>219</v>
      </c>
      <c r="B220" s="43">
        <v>125078</v>
      </c>
      <c r="C220" s="43">
        <v>7</v>
      </c>
      <c r="D220" s="43">
        <v>74229</v>
      </c>
      <c r="E220" s="43" t="s">
        <v>816</v>
      </c>
      <c r="F220" s="46">
        <v>5936</v>
      </c>
      <c r="G220" s="46">
        <v>5972</v>
      </c>
      <c r="H220" s="46">
        <v>6007</v>
      </c>
      <c r="I220" s="46">
        <v>5982</v>
      </c>
      <c r="J220" s="46">
        <v>2124</v>
      </c>
    </row>
    <row r="221" spans="1:10" x14ac:dyDescent="0.2">
      <c r="A221" s="43">
        <v>220</v>
      </c>
      <c r="B221" s="43">
        <v>125079</v>
      </c>
      <c r="C221" s="43">
        <v>7</v>
      </c>
      <c r="D221" s="43">
        <v>74254</v>
      </c>
      <c r="E221" s="43" t="s">
        <v>817</v>
      </c>
      <c r="F221" s="46">
        <v>2672</v>
      </c>
      <c r="G221" s="46">
        <v>2687</v>
      </c>
      <c r="H221" s="46">
        <v>2692</v>
      </c>
      <c r="I221" s="46">
        <v>2694</v>
      </c>
      <c r="J221" s="46">
        <v>566</v>
      </c>
    </row>
    <row r="222" spans="1:10" x14ac:dyDescent="0.2">
      <c r="A222" s="43">
        <v>221</v>
      </c>
      <c r="B222" s="43">
        <v>125081</v>
      </c>
      <c r="C222" s="43">
        <v>7</v>
      </c>
      <c r="D222" s="43">
        <v>74397</v>
      </c>
      <c r="E222" s="43" t="s">
        <v>818</v>
      </c>
      <c r="F222" s="46">
        <v>2291</v>
      </c>
      <c r="G222" s="46">
        <v>2304</v>
      </c>
      <c r="H222" s="46">
        <v>2324</v>
      </c>
      <c r="I222" s="46">
        <v>2297</v>
      </c>
      <c r="J222" s="46">
        <v>1204</v>
      </c>
    </row>
    <row r="223" spans="1:10" x14ac:dyDescent="0.2">
      <c r="A223" s="43">
        <v>222</v>
      </c>
      <c r="B223" s="43">
        <v>125084</v>
      </c>
      <c r="C223" s="43">
        <v>7</v>
      </c>
      <c r="D223" s="43">
        <v>74255</v>
      </c>
      <c r="E223" s="43" t="s">
        <v>819</v>
      </c>
      <c r="F223" s="46">
        <v>1398</v>
      </c>
      <c r="G223" s="46">
        <v>1456</v>
      </c>
      <c r="H223" s="46">
        <v>1410</v>
      </c>
      <c r="I223" s="46">
        <v>1412</v>
      </c>
      <c r="J223" s="46">
        <v>1401</v>
      </c>
    </row>
    <row r="224" spans="1:10" x14ac:dyDescent="0.2">
      <c r="A224" s="43">
        <v>223</v>
      </c>
      <c r="B224" s="43">
        <v>125086</v>
      </c>
      <c r="C224" s="43">
        <v>7</v>
      </c>
      <c r="D224" s="43">
        <v>74193</v>
      </c>
      <c r="E224" s="43" t="s">
        <v>985</v>
      </c>
      <c r="F224" s="46">
        <v>10852</v>
      </c>
      <c r="G224" s="46">
        <v>10862</v>
      </c>
      <c r="H224" s="46">
        <v>10928</v>
      </c>
      <c r="I224" s="46">
        <v>10936</v>
      </c>
      <c r="J224" s="46">
        <v>4948</v>
      </c>
    </row>
    <row r="225" spans="1:10" x14ac:dyDescent="0.2">
      <c r="A225" s="43">
        <v>224</v>
      </c>
      <c r="B225" s="43">
        <v>125087</v>
      </c>
      <c r="C225" s="43">
        <v>7</v>
      </c>
      <c r="D225" s="43">
        <v>74936</v>
      </c>
      <c r="E225" s="43" t="s">
        <v>820</v>
      </c>
      <c r="F225" s="46">
        <v>1637</v>
      </c>
      <c r="G225" s="46">
        <v>1637</v>
      </c>
      <c r="H225" s="46">
        <v>1635</v>
      </c>
      <c r="I225" s="46">
        <v>1626</v>
      </c>
      <c r="J225" s="46">
        <v>768</v>
      </c>
    </row>
    <row r="226" spans="1:10" x14ac:dyDescent="0.2">
      <c r="A226" s="43">
        <v>225</v>
      </c>
      <c r="B226" s="43">
        <v>125094</v>
      </c>
      <c r="C226" s="43">
        <v>7</v>
      </c>
      <c r="D226" s="43">
        <v>74388</v>
      </c>
      <c r="E226" s="43" t="s">
        <v>821</v>
      </c>
      <c r="F226" s="46">
        <v>4861</v>
      </c>
      <c r="G226" s="46">
        <v>4849</v>
      </c>
      <c r="H226" s="46">
        <v>4866</v>
      </c>
      <c r="I226" s="46">
        <v>4884</v>
      </c>
      <c r="J226" s="46">
        <v>1162</v>
      </c>
    </row>
    <row r="227" spans="1:10" x14ac:dyDescent="0.2">
      <c r="A227" s="43">
        <v>226</v>
      </c>
      <c r="B227" s="43">
        <v>125096</v>
      </c>
      <c r="C227" s="43">
        <v>7</v>
      </c>
      <c r="D227" s="43">
        <v>74257</v>
      </c>
      <c r="E227" s="43" t="s">
        <v>822</v>
      </c>
      <c r="F227" s="46">
        <v>4143</v>
      </c>
      <c r="G227" s="46">
        <v>4105</v>
      </c>
      <c r="H227" s="46">
        <v>4119</v>
      </c>
      <c r="I227" s="46">
        <v>4088</v>
      </c>
      <c r="J227" s="46">
        <v>367</v>
      </c>
    </row>
    <row r="228" spans="1:10" x14ac:dyDescent="0.2">
      <c r="A228" s="43">
        <v>227</v>
      </c>
      <c r="B228" s="43">
        <v>125098</v>
      </c>
      <c r="C228" s="43">
        <v>7</v>
      </c>
      <c r="D228" s="43">
        <v>74199</v>
      </c>
      <c r="E228" s="43" t="s">
        <v>823</v>
      </c>
      <c r="F228" s="46">
        <v>7932</v>
      </c>
      <c r="G228" s="46">
        <v>7966</v>
      </c>
      <c r="H228" s="46">
        <v>7981</v>
      </c>
      <c r="I228" s="46">
        <v>8013</v>
      </c>
      <c r="J228" s="46">
        <v>2727</v>
      </c>
    </row>
    <row r="229" spans="1:10" x14ac:dyDescent="0.2">
      <c r="A229" s="43">
        <v>228</v>
      </c>
      <c r="B229" s="43">
        <v>125102</v>
      </c>
      <c r="C229" s="43">
        <v>7</v>
      </c>
      <c r="D229" s="43">
        <v>74189</v>
      </c>
      <c r="E229" s="43" t="s">
        <v>1044</v>
      </c>
      <c r="F229" s="46">
        <v>11357</v>
      </c>
      <c r="G229" s="46">
        <v>11358</v>
      </c>
      <c r="H229" s="46">
        <v>11395</v>
      </c>
      <c r="I229" s="46">
        <v>11383</v>
      </c>
      <c r="J229" s="46">
        <v>2222</v>
      </c>
    </row>
    <row r="230" spans="1:10" x14ac:dyDescent="0.2">
      <c r="A230" s="43">
        <v>229</v>
      </c>
      <c r="B230" s="43">
        <v>125103</v>
      </c>
      <c r="C230" s="43">
        <v>7</v>
      </c>
      <c r="D230" s="43">
        <v>74259</v>
      </c>
      <c r="E230" s="43" t="s">
        <v>1023</v>
      </c>
      <c r="F230" s="46">
        <v>1826</v>
      </c>
      <c r="G230" s="46">
        <v>1826</v>
      </c>
      <c r="H230" s="46">
        <v>1818</v>
      </c>
      <c r="I230" s="46">
        <v>1807</v>
      </c>
      <c r="J230" s="46">
        <v>2523</v>
      </c>
    </row>
    <row r="231" spans="1:10" x14ac:dyDescent="0.2">
      <c r="A231" s="43">
        <v>230</v>
      </c>
      <c r="B231" s="43">
        <v>125107</v>
      </c>
      <c r="C231" s="43">
        <v>7</v>
      </c>
      <c r="D231" s="43">
        <v>71543</v>
      </c>
      <c r="E231" s="43" t="s">
        <v>824</v>
      </c>
      <c r="F231" s="46">
        <v>6540</v>
      </c>
      <c r="G231" s="46">
        <v>6528</v>
      </c>
      <c r="H231" s="46">
        <v>6533</v>
      </c>
      <c r="I231" s="46">
        <v>6543</v>
      </c>
      <c r="J231" s="46">
        <v>3002</v>
      </c>
    </row>
    <row r="232" spans="1:10" x14ac:dyDescent="0.2">
      <c r="A232" s="43">
        <v>231</v>
      </c>
      <c r="B232" s="43">
        <v>125108</v>
      </c>
      <c r="C232" s="43">
        <v>7</v>
      </c>
      <c r="D232" s="43">
        <v>74374</v>
      </c>
      <c r="E232" s="43" t="s">
        <v>825</v>
      </c>
      <c r="F232" s="46">
        <v>3904</v>
      </c>
      <c r="G232" s="46">
        <v>3878</v>
      </c>
      <c r="H232" s="46">
        <v>3886</v>
      </c>
      <c r="I232" s="46">
        <v>3912</v>
      </c>
      <c r="J232" s="46">
        <v>2218</v>
      </c>
    </row>
    <row r="233" spans="1:10" x14ac:dyDescent="0.2">
      <c r="A233" s="43">
        <v>232</v>
      </c>
      <c r="B233" s="43">
        <v>125110</v>
      </c>
      <c r="C233" s="43">
        <v>7</v>
      </c>
      <c r="D233" s="43">
        <v>74182</v>
      </c>
      <c r="E233" s="43" t="s">
        <v>826</v>
      </c>
      <c r="F233" s="46">
        <v>13325</v>
      </c>
      <c r="G233" s="46">
        <v>13363</v>
      </c>
      <c r="H233" s="46">
        <v>13355</v>
      </c>
      <c r="I233" s="46">
        <v>13382</v>
      </c>
      <c r="J233" s="46">
        <v>3107</v>
      </c>
    </row>
    <row r="234" spans="1:10" x14ac:dyDescent="0.2">
      <c r="A234" s="43">
        <v>233</v>
      </c>
      <c r="B234" s="43">
        <v>125111</v>
      </c>
      <c r="C234" s="43">
        <v>7</v>
      </c>
      <c r="D234" s="43">
        <v>74239</v>
      </c>
      <c r="E234" s="43" t="s">
        <v>827</v>
      </c>
      <c r="F234" s="46">
        <v>3894</v>
      </c>
      <c r="G234" s="46">
        <v>3907</v>
      </c>
      <c r="H234" s="46">
        <v>3933</v>
      </c>
      <c r="I234" s="46">
        <v>3917</v>
      </c>
      <c r="J234" s="46">
        <v>3555</v>
      </c>
    </row>
    <row r="235" spans="1:10" x14ac:dyDescent="0.2">
      <c r="A235" s="43">
        <v>234</v>
      </c>
      <c r="B235" s="43">
        <v>125113</v>
      </c>
      <c r="C235" s="43">
        <v>7</v>
      </c>
      <c r="D235" s="43">
        <v>74243</v>
      </c>
      <c r="E235" s="43" t="s">
        <v>828</v>
      </c>
      <c r="F235" s="46">
        <v>3667</v>
      </c>
      <c r="G235" s="46">
        <v>3718</v>
      </c>
      <c r="H235" s="46">
        <v>3700</v>
      </c>
      <c r="I235" s="46">
        <v>3673</v>
      </c>
      <c r="J235" s="46">
        <v>2397</v>
      </c>
    </row>
    <row r="236" spans="1:10" x14ac:dyDescent="0.2">
      <c r="A236" s="43">
        <v>235</v>
      </c>
      <c r="B236" s="43">
        <v>125</v>
      </c>
      <c r="C236" s="43">
        <v>5</v>
      </c>
      <c r="D236" s="45" t="s">
        <v>2157</v>
      </c>
      <c r="E236" s="43" t="s">
        <v>2166</v>
      </c>
      <c r="F236" s="46">
        <v>324622</v>
      </c>
      <c r="G236" s="46">
        <v>325409</v>
      </c>
      <c r="H236" s="46">
        <v>326067</v>
      </c>
      <c r="I236" s="46">
        <v>326035</v>
      </c>
      <c r="J236" s="46">
        <v>109993</v>
      </c>
    </row>
    <row r="237" spans="1:10" x14ac:dyDescent="0.2">
      <c r="A237" s="43">
        <v>236</v>
      </c>
      <c r="B237" s="43">
        <v>126011</v>
      </c>
      <c r="C237" s="43">
        <v>7</v>
      </c>
      <c r="D237" s="43">
        <v>74626</v>
      </c>
      <c r="E237" s="43" t="s">
        <v>830</v>
      </c>
      <c r="F237" s="46">
        <v>12094</v>
      </c>
      <c r="G237" s="46">
        <v>12115</v>
      </c>
      <c r="H237" s="46">
        <v>12180</v>
      </c>
      <c r="I237" s="46">
        <v>12128</v>
      </c>
      <c r="J237" s="46">
        <v>6470</v>
      </c>
    </row>
    <row r="238" spans="1:10" x14ac:dyDescent="0.2">
      <c r="A238" s="43">
        <v>237</v>
      </c>
      <c r="B238" s="43">
        <v>126020</v>
      </c>
      <c r="C238" s="43">
        <v>7</v>
      </c>
      <c r="D238" s="43">
        <v>74677</v>
      </c>
      <c r="E238" s="43" t="s">
        <v>831</v>
      </c>
      <c r="F238" s="46">
        <v>2405</v>
      </c>
      <c r="G238" s="46">
        <v>2447</v>
      </c>
      <c r="H238" s="46">
        <v>2408</v>
      </c>
      <c r="I238" s="46">
        <v>2390</v>
      </c>
      <c r="J238" s="46">
        <v>3236</v>
      </c>
    </row>
    <row r="239" spans="1:10" x14ac:dyDescent="0.2">
      <c r="A239" s="43">
        <v>238</v>
      </c>
      <c r="B239" s="43">
        <v>126028</v>
      </c>
      <c r="C239" s="43">
        <v>7</v>
      </c>
      <c r="D239" s="43">
        <v>74670</v>
      </c>
      <c r="E239" s="43" t="s">
        <v>1026</v>
      </c>
      <c r="F239" s="46">
        <v>4914</v>
      </c>
      <c r="G239" s="46">
        <v>4907</v>
      </c>
      <c r="H239" s="46">
        <v>4890</v>
      </c>
      <c r="I239" s="46">
        <v>4879</v>
      </c>
      <c r="J239" s="46">
        <v>3808</v>
      </c>
    </row>
    <row r="240" spans="1:10" x14ac:dyDescent="0.2">
      <c r="A240" s="43">
        <v>239</v>
      </c>
      <c r="B240" s="43">
        <v>126039</v>
      </c>
      <c r="C240" s="43">
        <v>7</v>
      </c>
      <c r="D240" s="43">
        <v>74653</v>
      </c>
      <c r="E240" s="43" t="s">
        <v>1000</v>
      </c>
      <c r="F240" s="46">
        <v>5600</v>
      </c>
      <c r="G240" s="46">
        <v>5586</v>
      </c>
      <c r="H240" s="46">
        <v>5578</v>
      </c>
      <c r="I240" s="46">
        <v>5575</v>
      </c>
      <c r="J240" s="46">
        <v>4648</v>
      </c>
    </row>
    <row r="241" spans="1:10" x14ac:dyDescent="0.2">
      <c r="A241" s="43">
        <v>240</v>
      </c>
      <c r="B241" s="43">
        <v>126045</v>
      </c>
      <c r="C241" s="43">
        <v>7</v>
      </c>
      <c r="D241" s="43">
        <v>74238</v>
      </c>
      <c r="E241" s="43" t="s">
        <v>1004</v>
      </c>
      <c r="F241" s="46">
        <v>4535</v>
      </c>
      <c r="G241" s="46">
        <v>4511</v>
      </c>
      <c r="H241" s="46">
        <v>4488</v>
      </c>
      <c r="I241" s="46">
        <v>4485</v>
      </c>
      <c r="J241" s="46">
        <v>5292</v>
      </c>
    </row>
    <row r="242" spans="1:10" x14ac:dyDescent="0.2">
      <c r="A242" s="43">
        <v>241</v>
      </c>
      <c r="B242" s="43">
        <v>126046</v>
      </c>
      <c r="C242" s="43">
        <v>7</v>
      </c>
      <c r="D242" s="43">
        <v>74653</v>
      </c>
      <c r="E242" s="43" t="s">
        <v>982</v>
      </c>
      <c r="F242" s="46">
        <v>14732</v>
      </c>
      <c r="G242" s="46">
        <v>14723</v>
      </c>
      <c r="H242" s="46">
        <v>14793</v>
      </c>
      <c r="I242" s="46">
        <v>14802</v>
      </c>
      <c r="J242" s="46">
        <v>7517</v>
      </c>
    </row>
    <row r="243" spans="1:10" x14ac:dyDescent="0.2">
      <c r="A243" s="43">
        <v>242</v>
      </c>
      <c r="B243" s="43">
        <v>126047</v>
      </c>
      <c r="C243" s="43">
        <v>7</v>
      </c>
      <c r="D243" s="43">
        <v>74635</v>
      </c>
      <c r="E243" s="43" t="s">
        <v>832</v>
      </c>
      <c r="F243" s="46">
        <v>5759</v>
      </c>
      <c r="G243" s="46">
        <v>5780</v>
      </c>
      <c r="H243" s="46">
        <v>5783</v>
      </c>
      <c r="I243" s="46">
        <v>5749</v>
      </c>
      <c r="J243" s="46">
        <v>5429</v>
      </c>
    </row>
    <row r="244" spans="1:10" x14ac:dyDescent="0.2">
      <c r="A244" s="43">
        <v>243</v>
      </c>
      <c r="B244" s="43">
        <v>126056</v>
      </c>
      <c r="C244" s="43">
        <v>7</v>
      </c>
      <c r="D244" s="43">
        <v>74673</v>
      </c>
      <c r="E244" s="43" t="s">
        <v>833</v>
      </c>
      <c r="F244" s="46">
        <v>3721</v>
      </c>
      <c r="G244" s="46">
        <v>3712</v>
      </c>
      <c r="H244" s="46">
        <v>3705</v>
      </c>
      <c r="I244" s="46">
        <v>3700</v>
      </c>
      <c r="J244" s="46">
        <v>8008</v>
      </c>
    </row>
    <row r="245" spans="1:10" x14ac:dyDescent="0.2">
      <c r="A245" s="43">
        <v>244</v>
      </c>
      <c r="B245" s="43">
        <v>126058</v>
      </c>
      <c r="C245" s="43">
        <v>7</v>
      </c>
      <c r="D245" s="43">
        <v>74632</v>
      </c>
      <c r="E245" s="43" t="s">
        <v>1027</v>
      </c>
      <c r="F245" s="46">
        <v>6272</v>
      </c>
      <c r="G245" s="46">
        <v>6273</v>
      </c>
      <c r="H245" s="46">
        <v>6313</v>
      </c>
      <c r="I245" s="46">
        <v>6301</v>
      </c>
      <c r="J245" s="46">
        <v>4784</v>
      </c>
    </row>
    <row r="246" spans="1:10" x14ac:dyDescent="0.2">
      <c r="A246" s="43">
        <v>245</v>
      </c>
      <c r="B246" s="43">
        <v>126060</v>
      </c>
      <c r="C246" s="43">
        <v>7</v>
      </c>
      <c r="D246" s="43">
        <v>74676</v>
      </c>
      <c r="E246" s="43" t="s">
        <v>1007</v>
      </c>
      <c r="F246" s="46">
        <v>3895</v>
      </c>
      <c r="G246" s="46">
        <v>3909</v>
      </c>
      <c r="H246" s="46">
        <v>3917</v>
      </c>
      <c r="I246" s="46">
        <v>3914</v>
      </c>
      <c r="J246" s="46">
        <v>1771</v>
      </c>
    </row>
    <row r="247" spans="1:10" x14ac:dyDescent="0.2">
      <c r="A247" s="43">
        <v>246</v>
      </c>
      <c r="B247" s="43">
        <v>126066</v>
      </c>
      <c r="C247" s="43">
        <v>7</v>
      </c>
      <c r="D247" s="43">
        <v>74613</v>
      </c>
      <c r="E247" s="43" t="s">
        <v>1025</v>
      </c>
      <c r="F247" s="46">
        <v>22452</v>
      </c>
      <c r="G247" s="46">
        <v>22689</v>
      </c>
      <c r="H247" s="46">
        <v>23154</v>
      </c>
      <c r="I247" s="46">
        <v>22777</v>
      </c>
      <c r="J247" s="46">
        <v>6778</v>
      </c>
    </row>
    <row r="248" spans="1:10" x14ac:dyDescent="0.2">
      <c r="A248" s="43">
        <v>247</v>
      </c>
      <c r="B248" s="43">
        <v>126069</v>
      </c>
      <c r="C248" s="43">
        <v>7</v>
      </c>
      <c r="D248" s="43">
        <v>74629</v>
      </c>
      <c r="E248" s="43" t="s">
        <v>834</v>
      </c>
      <c r="F248" s="46">
        <v>8994</v>
      </c>
      <c r="G248" s="46">
        <v>8962</v>
      </c>
      <c r="H248" s="46">
        <v>9013</v>
      </c>
      <c r="I248" s="46">
        <v>9019</v>
      </c>
      <c r="J248" s="46">
        <v>4130</v>
      </c>
    </row>
    <row r="249" spans="1:10" x14ac:dyDescent="0.2">
      <c r="A249" s="43">
        <v>248</v>
      </c>
      <c r="B249" s="43">
        <v>126072</v>
      </c>
      <c r="C249" s="43">
        <v>7</v>
      </c>
      <c r="D249" s="43">
        <v>74214</v>
      </c>
      <c r="E249" s="43" t="s">
        <v>835</v>
      </c>
      <c r="F249" s="46">
        <v>5605</v>
      </c>
      <c r="G249" s="46">
        <v>5597</v>
      </c>
      <c r="H249" s="46">
        <v>5583</v>
      </c>
      <c r="I249" s="46">
        <v>5544</v>
      </c>
      <c r="J249" s="46">
        <v>8165</v>
      </c>
    </row>
    <row r="250" spans="1:10" x14ac:dyDescent="0.2">
      <c r="A250" s="43">
        <v>249</v>
      </c>
      <c r="B250" s="43">
        <v>126085</v>
      </c>
      <c r="C250" s="43">
        <v>7</v>
      </c>
      <c r="D250" s="43">
        <v>74638</v>
      </c>
      <c r="E250" s="43" t="s">
        <v>994</v>
      </c>
      <c r="F250" s="46">
        <v>2911</v>
      </c>
      <c r="G250" s="46">
        <v>2914</v>
      </c>
      <c r="H250" s="46">
        <v>2900</v>
      </c>
      <c r="I250" s="46">
        <v>2919</v>
      </c>
      <c r="J250" s="46">
        <v>3155</v>
      </c>
    </row>
    <row r="251" spans="1:10" x14ac:dyDescent="0.2">
      <c r="A251" s="43">
        <v>250</v>
      </c>
      <c r="B251" s="43">
        <v>126086</v>
      </c>
      <c r="C251" s="43">
        <v>7</v>
      </c>
      <c r="D251" s="43">
        <v>74679</v>
      </c>
      <c r="E251" s="43" t="s">
        <v>836</v>
      </c>
      <c r="F251" s="46">
        <v>2011</v>
      </c>
      <c r="G251" s="46">
        <v>2017</v>
      </c>
      <c r="H251" s="46">
        <v>2036</v>
      </c>
      <c r="I251" s="46">
        <v>2032</v>
      </c>
      <c r="J251" s="46">
        <v>1277</v>
      </c>
    </row>
    <row r="252" spans="1:10" x14ac:dyDescent="0.2">
      <c r="A252" s="43">
        <v>251</v>
      </c>
      <c r="B252" s="43">
        <v>126094</v>
      </c>
      <c r="C252" s="43">
        <v>7</v>
      </c>
      <c r="D252" s="43">
        <v>74639</v>
      </c>
      <c r="E252" s="43" t="s">
        <v>837</v>
      </c>
      <c r="F252" s="46">
        <v>1659</v>
      </c>
      <c r="G252" s="46">
        <v>1681</v>
      </c>
      <c r="H252" s="46">
        <v>1675</v>
      </c>
      <c r="I252" s="46">
        <v>1652</v>
      </c>
      <c r="J252" s="46">
        <v>3210</v>
      </c>
    </row>
    <row r="253" spans="1:10" x14ac:dyDescent="0.2">
      <c r="A253" s="43">
        <v>252</v>
      </c>
      <c r="B253" s="43">
        <v>126</v>
      </c>
      <c r="C253" s="43">
        <v>5</v>
      </c>
      <c r="D253" s="45" t="s">
        <v>2157</v>
      </c>
      <c r="E253" s="43" t="s">
        <v>2167</v>
      </c>
      <c r="F253" s="46">
        <v>107559</v>
      </c>
      <c r="G253" s="46">
        <v>107823</v>
      </c>
      <c r="H253" s="46">
        <v>108416</v>
      </c>
      <c r="I253" s="46">
        <v>107866</v>
      </c>
      <c r="J253" s="46">
        <v>77676</v>
      </c>
    </row>
    <row r="254" spans="1:10" x14ac:dyDescent="0.2">
      <c r="A254" s="43">
        <v>253</v>
      </c>
      <c r="B254" s="43">
        <v>127008</v>
      </c>
      <c r="C254" s="43">
        <v>7</v>
      </c>
      <c r="D254" s="43">
        <v>74572</v>
      </c>
      <c r="E254" s="43" t="s">
        <v>838</v>
      </c>
      <c r="F254" s="46">
        <v>5156</v>
      </c>
      <c r="G254" s="46">
        <v>5154</v>
      </c>
      <c r="H254" s="46">
        <v>5170</v>
      </c>
      <c r="I254" s="46">
        <v>5175</v>
      </c>
      <c r="J254" s="46">
        <v>9018</v>
      </c>
    </row>
    <row r="255" spans="1:10" x14ac:dyDescent="0.2">
      <c r="A255" s="43">
        <v>254</v>
      </c>
      <c r="B255" s="43">
        <v>127009</v>
      </c>
      <c r="C255" s="43">
        <v>7</v>
      </c>
      <c r="D255" s="43">
        <v>74542</v>
      </c>
      <c r="E255" s="43" t="s">
        <v>839</v>
      </c>
      <c r="F255" s="46">
        <v>2450</v>
      </c>
      <c r="G255" s="46">
        <v>2450</v>
      </c>
      <c r="H255" s="46">
        <v>2470</v>
      </c>
      <c r="I255" s="46">
        <v>2458</v>
      </c>
      <c r="J255" s="46">
        <v>5285</v>
      </c>
    </row>
    <row r="256" spans="1:10" x14ac:dyDescent="0.2">
      <c r="A256" s="43">
        <v>255</v>
      </c>
      <c r="B256" s="43">
        <v>127012</v>
      </c>
      <c r="C256" s="43">
        <v>7</v>
      </c>
      <c r="D256" s="43">
        <v>74424</v>
      </c>
      <c r="E256" s="43" t="s">
        <v>840</v>
      </c>
      <c r="F256" s="46">
        <v>3034</v>
      </c>
      <c r="G256" s="46">
        <v>3032</v>
      </c>
      <c r="H256" s="46">
        <v>3034</v>
      </c>
      <c r="I256" s="46">
        <v>3026</v>
      </c>
      <c r="J256" s="46">
        <v>2359</v>
      </c>
    </row>
    <row r="257" spans="1:10" x14ac:dyDescent="0.2">
      <c r="A257" s="43">
        <v>256</v>
      </c>
      <c r="B257" s="43">
        <v>127013</v>
      </c>
      <c r="C257" s="43">
        <v>7</v>
      </c>
      <c r="D257" s="43">
        <v>74426</v>
      </c>
      <c r="E257" s="43" t="s">
        <v>841</v>
      </c>
      <c r="F257" s="46">
        <v>2018</v>
      </c>
      <c r="G257" s="46">
        <v>2047</v>
      </c>
      <c r="H257" s="46">
        <v>2019</v>
      </c>
      <c r="I257" s="46">
        <v>2017</v>
      </c>
      <c r="J257" s="46">
        <v>4931</v>
      </c>
    </row>
    <row r="258" spans="1:10" x14ac:dyDescent="0.2">
      <c r="A258" s="43">
        <v>257</v>
      </c>
      <c r="B258" s="43">
        <v>127014</v>
      </c>
      <c r="C258" s="43">
        <v>7</v>
      </c>
      <c r="D258" s="43">
        <v>74564</v>
      </c>
      <c r="E258" s="43" t="s">
        <v>986</v>
      </c>
      <c r="F258" s="46">
        <v>32503</v>
      </c>
      <c r="G258" s="46">
        <v>32562</v>
      </c>
      <c r="H258" s="46">
        <v>32721</v>
      </c>
      <c r="I258" s="46">
        <v>32829</v>
      </c>
      <c r="J258" s="46">
        <v>10908</v>
      </c>
    </row>
    <row r="259" spans="1:10" x14ac:dyDescent="0.2">
      <c r="A259" s="43">
        <v>258</v>
      </c>
      <c r="B259" s="43">
        <v>127023</v>
      </c>
      <c r="C259" s="43">
        <v>7</v>
      </c>
      <c r="D259" s="43">
        <v>74427</v>
      </c>
      <c r="E259" s="43" t="s">
        <v>842</v>
      </c>
      <c r="F259" s="46">
        <v>2826</v>
      </c>
      <c r="G259" s="46">
        <v>2839</v>
      </c>
      <c r="H259" s="46">
        <v>2835</v>
      </c>
      <c r="I259" s="46">
        <v>2818</v>
      </c>
      <c r="J259" s="46">
        <v>2419</v>
      </c>
    </row>
    <row r="260" spans="1:10" x14ac:dyDescent="0.2">
      <c r="A260" s="43">
        <v>259</v>
      </c>
      <c r="B260" s="43">
        <v>127025</v>
      </c>
      <c r="C260" s="43">
        <v>7</v>
      </c>
      <c r="D260" s="43">
        <v>74405</v>
      </c>
      <c r="E260" s="43" t="s">
        <v>988</v>
      </c>
      <c r="F260" s="46">
        <v>11926</v>
      </c>
      <c r="G260" s="46">
        <v>11917</v>
      </c>
      <c r="H260" s="46">
        <v>12018</v>
      </c>
      <c r="I260" s="46">
        <v>12034</v>
      </c>
      <c r="J260" s="46">
        <v>6257</v>
      </c>
    </row>
    <row r="261" spans="1:10" x14ac:dyDescent="0.2">
      <c r="A261" s="43">
        <v>260</v>
      </c>
      <c r="B261" s="43">
        <v>127032</v>
      </c>
      <c r="C261" s="43">
        <v>7</v>
      </c>
      <c r="D261" s="43">
        <v>74582</v>
      </c>
      <c r="E261" s="43" t="s">
        <v>976</v>
      </c>
      <c r="F261" s="46">
        <v>4199</v>
      </c>
      <c r="G261" s="46">
        <v>4200</v>
      </c>
      <c r="H261" s="46">
        <v>4195</v>
      </c>
      <c r="I261" s="46">
        <v>4195</v>
      </c>
      <c r="J261" s="46">
        <v>4039</v>
      </c>
    </row>
    <row r="262" spans="1:10" x14ac:dyDescent="0.2">
      <c r="A262" s="43">
        <v>261</v>
      </c>
      <c r="B262" s="43">
        <v>127043</v>
      </c>
      <c r="C262" s="43">
        <v>7</v>
      </c>
      <c r="D262" s="43">
        <v>74532</v>
      </c>
      <c r="E262" s="43" t="s">
        <v>980</v>
      </c>
      <c r="F262" s="46">
        <v>6253</v>
      </c>
      <c r="G262" s="46">
        <v>6311</v>
      </c>
      <c r="H262" s="46">
        <v>6327</v>
      </c>
      <c r="I262" s="46">
        <v>6237</v>
      </c>
      <c r="J262" s="46">
        <v>5487</v>
      </c>
    </row>
    <row r="263" spans="1:10" x14ac:dyDescent="0.2">
      <c r="A263" s="43">
        <v>262</v>
      </c>
      <c r="B263" s="43">
        <v>127046</v>
      </c>
      <c r="C263" s="43">
        <v>7</v>
      </c>
      <c r="D263" s="43">
        <v>74592</v>
      </c>
      <c r="E263" s="43" t="s">
        <v>979</v>
      </c>
      <c r="F263" s="46">
        <v>4103</v>
      </c>
      <c r="G263" s="46">
        <v>4065</v>
      </c>
      <c r="H263" s="46">
        <v>4086</v>
      </c>
      <c r="I263" s="46">
        <v>4067</v>
      </c>
      <c r="J263" s="46">
        <v>4093</v>
      </c>
    </row>
    <row r="264" spans="1:10" x14ac:dyDescent="0.2">
      <c r="A264" s="43">
        <v>263</v>
      </c>
      <c r="B264" s="43">
        <v>127047</v>
      </c>
      <c r="C264" s="43">
        <v>7</v>
      </c>
      <c r="D264" s="43">
        <v>74595</v>
      </c>
      <c r="E264" s="43" t="s">
        <v>977</v>
      </c>
      <c r="F264" s="46">
        <v>1720</v>
      </c>
      <c r="G264" s="46">
        <v>1715</v>
      </c>
      <c r="H264" s="46">
        <v>1725</v>
      </c>
      <c r="I264" s="46">
        <v>1723</v>
      </c>
      <c r="J264" s="46">
        <v>3140</v>
      </c>
    </row>
    <row r="265" spans="1:10" x14ac:dyDescent="0.2">
      <c r="A265" s="43">
        <v>264</v>
      </c>
      <c r="B265" s="43">
        <v>127052</v>
      </c>
      <c r="C265" s="43">
        <v>7</v>
      </c>
      <c r="D265" s="43">
        <v>74535</v>
      </c>
      <c r="E265" s="43" t="s">
        <v>843</v>
      </c>
      <c r="F265" s="46">
        <v>5791</v>
      </c>
      <c r="G265" s="46">
        <v>5789</v>
      </c>
      <c r="H265" s="46">
        <v>5821</v>
      </c>
      <c r="I265" s="46">
        <v>5838</v>
      </c>
      <c r="J265" s="46">
        <v>5869</v>
      </c>
    </row>
    <row r="266" spans="1:10" x14ac:dyDescent="0.2">
      <c r="A266" s="43">
        <v>265</v>
      </c>
      <c r="B266" s="43">
        <v>127056</v>
      </c>
      <c r="C266" s="43">
        <v>7</v>
      </c>
      <c r="D266" s="43">
        <v>74544</v>
      </c>
      <c r="E266" s="43" t="s">
        <v>844</v>
      </c>
      <c r="F266" s="46">
        <v>3376</v>
      </c>
      <c r="G266" s="46">
        <v>3376</v>
      </c>
      <c r="H266" s="46">
        <v>3374</v>
      </c>
      <c r="I266" s="46">
        <v>3366</v>
      </c>
      <c r="J266" s="46">
        <v>1768</v>
      </c>
    </row>
    <row r="267" spans="1:10" x14ac:dyDescent="0.2">
      <c r="A267" s="43">
        <v>266</v>
      </c>
      <c r="B267" s="43">
        <v>127059</v>
      </c>
      <c r="C267" s="43">
        <v>7</v>
      </c>
      <c r="D267" s="43">
        <v>74545</v>
      </c>
      <c r="E267" s="43" t="s">
        <v>845</v>
      </c>
      <c r="F267" s="46">
        <v>3683</v>
      </c>
      <c r="G267" s="46">
        <v>3671</v>
      </c>
      <c r="H267" s="46">
        <v>3694</v>
      </c>
      <c r="I267" s="46">
        <v>3659</v>
      </c>
      <c r="J267" s="46">
        <v>3522</v>
      </c>
    </row>
    <row r="268" spans="1:10" x14ac:dyDescent="0.2">
      <c r="A268" s="43">
        <v>267</v>
      </c>
      <c r="B268" s="43">
        <v>127062</v>
      </c>
      <c r="C268" s="43">
        <v>7</v>
      </c>
      <c r="D268" s="43">
        <v>74420</v>
      </c>
      <c r="E268" s="43" t="s">
        <v>846</v>
      </c>
      <c r="F268" s="46">
        <v>3608</v>
      </c>
      <c r="G268" s="46">
        <v>3603</v>
      </c>
      <c r="H268" s="46">
        <v>3602</v>
      </c>
      <c r="I268" s="46">
        <v>3604</v>
      </c>
      <c r="J268" s="46">
        <v>3792</v>
      </c>
    </row>
    <row r="269" spans="1:10" x14ac:dyDescent="0.2">
      <c r="A269" s="43">
        <v>268</v>
      </c>
      <c r="B269" s="43">
        <v>127063</v>
      </c>
      <c r="C269" s="43">
        <v>7</v>
      </c>
      <c r="D269" s="43">
        <v>74423</v>
      </c>
      <c r="E269" s="43" t="s">
        <v>847</v>
      </c>
      <c r="F269" s="46">
        <v>4666</v>
      </c>
      <c r="G269" s="46">
        <v>4672</v>
      </c>
      <c r="H269" s="46">
        <v>4705</v>
      </c>
      <c r="I269" s="46">
        <v>4691</v>
      </c>
      <c r="J269" s="46">
        <v>5483</v>
      </c>
    </row>
    <row r="270" spans="1:10" x14ac:dyDescent="0.2">
      <c r="A270" s="43">
        <v>269</v>
      </c>
      <c r="B270" s="43">
        <v>127071</v>
      </c>
      <c r="C270" s="43">
        <v>7</v>
      </c>
      <c r="D270" s="43">
        <v>74585</v>
      </c>
      <c r="E270" s="43" t="s">
        <v>848</v>
      </c>
      <c r="F270" s="46">
        <v>5239</v>
      </c>
      <c r="G270" s="46">
        <v>5206</v>
      </c>
      <c r="H270" s="46">
        <v>5236</v>
      </c>
      <c r="I270" s="46">
        <v>5242</v>
      </c>
      <c r="J270" s="46">
        <v>7481</v>
      </c>
    </row>
    <row r="271" spans="1:10" x14ac:dyDescent="0.2">
      <c r="A271" s="43">
        <v>270</v>
      </c>
      <c r="B271" s="43">
        <v>127073</v>
      </c>
      <c r="C271" s="43">
        <v>7</v>
      </c>
      <c r="D271" s="43">
        <v>74589</v>
      </c>
      <c r="E271" s="43" t="s">
        <v>849</v>
      </c>
      <c r="F271" s="46">
        <v>5246</v>
      </c>
      <c r="G271" s="46">
        <v>5229</v>
      </c>
      <c r="H271" s="46">
        <v>5239</v>
      </c>
      <c r="I271" s="46">
        <v>5237</v>
      </c>
      <c r="J271" s="46">
        <v>4621</v>
      </c>
    </row>
    <row r="272" spans="1:10" x14ac:dyDescent="0.2">
      <c r="A272" s="43">
        <v>271</v>
      </c>
      <c r="B272" s="43">
        <v>127075</v>
      </c>
      <c r="C272" s="43">
        <v>7</v>
      </c>
      <c r="D272" s="43">
        <v>74575</v>
      </c>
      <c r="E272" s="43" t="s">
        <v>978</v>
      </c>
      <c r="F272" s="46">
        <v>5712</v>
      </c>
      <c r="G272" s="46">
        <v>5706</v>
      </c>
      <c r="H272" s="46">
        <v>5692</v>
      </c>
      <c r="I272" s="46">
        <v>5675</v>
      </c>
      <c r="J272" s="46">
        <v>10521</v>
      </c>
    </row>
    <row r="273" spans="1:10" x14ac:dyDescent="0.2">
      <c r="A273" s="43">
        <v>272</v>
      </c>
      <c r="B273" s="43">
        <v>127076</v>
      </c>
      <c r="C273" s="43">
        <v>7</v>
      </c>
      <c r="D273" s="43">
        <v>74523</v>
      </c>
      <c r="E273" s="43" t="s">
        <v>993</v>
      </c>
      <c r="F273" s="46">
        <v>37176</v>
      </c>
      <c r="G273" s="46">
        <v>37391</v>
      </c>
      <c r="H273" s="46">
        <v>37383</v>
      </c>
      <c r="I273" s="46">
        <v>37452</v>
      </c>
      <c r="J273" s="46">
        <v>10423</v>
      </c>
    </row>
    <row r="274" spans="1:10" x14ac:dyDescent="0.2">
      <c r="A274" s="43">
        <v>273</v>
      </c>
      <c r="B274" s="43">
        <v>127079</v>
      </c>
      <c r="C274" s="43">
        <v>7</v>
      </c>
      <c r="D274" s="43">
        <v>74429</v>
      </c>
      <c r="E274" s="43" t="s">
        <v>850</v>
      </c>
      <c r="F274" s="46">
        <v>2528</v>
      </c>
      <c r="G274" s="46">
        <v>2534</v>
      </c>
      <c r="H274" s="46">
        <v>2523</v>
      </c>
      <c r="I274" s="46">
        <v>2520</v>
      </c>
      <c r="J274" s="46">
        <v>4395</v>
      </c>
    </row>
    <row r="275" spans="1:10" x14ac:dyDescent="0.2">
      <c r="A275" s="43">
        <v>274</v>
      </c>
      <c r="B275" s="43">
        <v>127086</v>
      </c>
      <c r="C275" s="43">
        <v>7</v>
      </c>
      <c r="D275" s="43">
        <v>74547</v>
      </c>
      <c r="E275" s="43" t="s">
        <v>851</v>
      </c>
      <c r="F275" s="46">
        <v>2937</v>
      </c>
      <c r="G275" s="46">
        <v>2948</v>
      </c>
      <c r="H275" s="46">
        <v>2951</v>
      </c>
      <c r="I275" s="46">
        <v>2942</v>
      </c>
      <c r="J275" s="46">
        <v>2714</v>
      </c>
    </row>
    <row r="276" spans="1:10" x14ac:dyDescent="0.2">
      <c r="A276" s="43">
        <v>275</v>
      </c>
      <c r="B276" s="43">
        <v>127089</v>
      </c>
      <c r="C276" s="43">
        <v>7</v>
      </c>
      <c r="D276" s="43">
        <v>74541</v>
      </c>
      <c r="E276" s="43" t="s">
        <v>995</v>
      </c>
      <c r="F276" s="46">
        <v>4262</v>
      </c>
      <c r="G276" s="46">
        <v>4293</v>
      </c>
      <c r="H276" s="46">
        <v>4274</v>
      </c>
      <c r="I276" s="46">
        <v>4268</v>
      </c>
      <c r="J276" s="46">
        <v>3188</v>
      </c>
    </row>
    <row r="277" spans="1:10" x14ac:dyDescent="0.2">
      <c r="A277" s="43">
        <v>276</v>
      </c>
      <c r="B277" s="43">
        <v>127091</v>
      </c>
      <c r="C277" s="43">
        <v>7</v>
      </c>
      <c r="D277" s="43">
        <v>74599</v>
      </c>
      <c r="E277" s="43" t="s">
        <v>852</v>
      </c>
      <c r="F277" s="46">
        <v>3551</v>
      </c>
      <c r="G277" s="46">
        <v>3710</v>
      </c>
      <c r="H277" s="46">
        <v>3570</v>
      </c>
      <c r="I277" s="46">
        <v>3534</v>
      </c>
      <c r="J277" s="46">
        <v>2547</v>
      </c>
    </row>
    <row r="278" spans="1:10" x14ac:dyDescent="0.2">
      <c r="A278" s="43">
        <v>277</v>
      </c>
      <c r="B278" s="43">
        <v>127099</v>
      </c>
      <c r="C278" s="43">
        <v>7</v>
      </c>
      <c r="D278" s="43">
        <v>74549</v>
      </c>
      <c r="E278" s="43" t="s">
        <v>853</v>
      </c>
      <c r="F278" s="46">
        <v>2064</v>
      </c>
      <c r="G278" s="46">
        <v>2086</v>
      </c>
      <c r="H278" s="46">
        <v>2055</v>
      </c>
      <c r="I278" s="46">
        <v>2045</v>
      </c>
      <c r="J278" s="46">
        <v>2742</v>
      </c>
    </row>
    <row r="279" spans="1:10" x14ac:dyDescent="0.2">
      <c r="A279" s="43">
        <v>278</v>
      </c>
      <c r="B279" s="43">
        <v>127100</v>
      </c>
      <c r="C279" s="43">
        <v>7</v>
      </c>
      <c r="D279" s="43">
        <v>74538</v>
      </c>
      <c r="E279" s="43" t="s">
        <v>854</v>
      </c>
      <c r="F279" s="46">
        <v>5017</v>
      </c>
      <c r="G279" s="46">
        <v>5020</v>
      </c>
      <c r="H279" s="46">
        <v>5029</v>
      </c>
      <c r="I279" s="46">
        <v>5022</v>
      </c>
      <c r="J279" s="46">
        <v>3101</v>
      </c>
    </row>
    <row r="280" spans="1:10" x14ac:dyDescent="0.2">
      <c r="A280" s="43">
        <v>279</v>
      </c>
      <c r="B280" s="43">
        <v>127101</v>
      </c>
      <c r="C280" s="43">
        <v>7</v>
      </c>
      <c r="D280" s="43">
        <v>74594</v>
      </c>
      <c r="E280" s="43" t="s">
        <v>855</v>
      </c>
      <c r="F280" s="46">
        <v>3856</v>
      </c>
      <c r="G280" s="46">
        <v>3854</v>
      </c>
      <c r="H280" s="46">
        <v>3876</v>
      </c>
      <c r="I280" s="46">
        <v>3857</v>
      </c>
      <c r="J280" s="46">
        <v>4845</v>
      </c>
    </row>
    <row r="281" spans="1:10" x14ac:dyDescent="0.2">
      <c r="A281" s="43">
        <v>280</v>
      </c>
      <c r="B281" s="43">
        <v>127102</v>
      </c>
      <c r="C281" s="43">
        <v>7</v>
      </c>
      <c r="D281" s="43">
        <v>74579</v>
      </c>
      <c r="E281" s="43" t="s">
        <v>856</v>
      </c>
      <c r="F281" s="46">
        <v>4465</v>
      </c>
      <c r="G281" s="46">
        <v>4466</v>
      </c>
      <c r="H281" s="46">
        <v>4477</v>
      </c>
      <c r="I281" s="46">
        <v>4444</v>
      </c>
      <c r="J281" s="46">
        <v>3128</v>
      </c>
    </row>
    <row r="282" spans="1:10" x14ac:dyDescent="0.2">
      <c r="A282" s="43">
        <v>281</v>
      </c>
      <c r="B282" s="43">
        <v>127103</v>
      </c>
      <c r="C282" s="43">
        <v>7</v>
      </c>
      <c r="D282" s="43">
        <v>74586</v>
      </c>
      <c r="E282" s="43" t="s">
        <v>857</v>
      </c>
      <c r="F282" s="46">
        <v>4748</v>
      </c>
      <c r="G282" s="46">
        <v>4748</v>
      </c>
      <c r="H282" s="46">
        <v>4771</v>
      </c>
      <c r="I282" s="46">
        <v>4761</v>
      </c>
      <c r="J282" s="46">
        <v>6987</v>
      </c>
    </row>
    <row r="283" spans="1:10" x14ac:dyDescent="0.2">
      <c r="A283" s="43">
        <v>282</v>
      </c>
      <c r="B283" s="43">
        <v>127104</v>
      </c>
      <c r="C283" s="43">
        <v>7</v>
      </c>
      <c r="D283" s="43">
        <v>74597</v>
      </c>
      <c r="E283" s="43" t="s">
        <v>858</v>
      </c>
      <c r="F283" s="46">
        <v>2933</v>
      </c>
      <c r="G283" s="46">
        <v>2917</v>
      </c>
      <c r="H283" s="46">
        <v>2925</v>
      </c>
      <c r="I283" s="46">
        <v>2946</v>
      </c>
      <c r="J283" s="46">
        <v>3335</v>
      </c>
    </row>
    <row r="284" spans="1:10" x14ac:dyDescent="0.2">
      <c r="A284" s="43">
        <v>283</v>
      </c>
      <c r="B284" s="43">
        <v>127</v>
      </c>
      <c r="C284" s="43">
        <v>5</v>
      </c>
      <c r="D284" s="45" t="s">
        <v>2157</v>
      </c>
      <c r="E284" s="43" t="s">
        <v>2168</v>
      </c>
      <c r="F284" s="46">
        <v>187046</v>
      </c>
      <c r="G284" s="46">
        <v>187511</v>
      </c>
      <c r="H284" s="46">
        <v>187797</v>
      </c>
      <c r="I284" s="46">
        <v>187682</v>
      </c>
      <c r="J284" s="46">
        <v>148400</v>
      </c>
    </row>
    <row r="285" spans="1:10" x14ac:dyDescent="0.2">
      <c r="A285" s="43">
        <v>284</v>
      </c>
      <c r="B285" s="43">
        <v>128006</v>
      </c>
      <c r="C285" s="43">
        <v>7</v>
      </c>
      <c r="D285" s="43">
        <v>97959</v>
      </c>
      <c r="E285" s="43" t="s">
        <v>859</v>
      </c>
      <c r="F285" s="46">
        <v>2147</v>
      </c>
      <c r="G285" s="46">
        <v>2149</v>
      </c>
      <c r="H285" s="46">
        <v>2144</v>
      </c>
      <c r="I285" s="46">
        <v>2147</v>
      </c>
      <c r="J285" s="46">
        <v>1720</v>
      </c>
    </row>
    <row r="286" spans="1:10" x14ac:dyDescent="0.2">
      <c r="A286" s="43">
        <v>285</v>
      </c>
      <c r="B286" s="43">
        <v>128007</v>
      </c>
      <c r="C286" s="43">
        <v>7</v>
      </c>
      <c r="D286" s="43">
        <v>97980</v>
      </c>
      <c r="E286" s="43" t="s">
        <v>1005</v>
      </c>
      <c r="F286" s="46">
        <v>22380</v>
      </c>
      <c r="G286" s="46">
        <v>22399</v>
      </c>
      <c r="H286" s="46">
        <v>22487</v>
      </c>
      <c r="I286" s="46">
        <v>22470</v>
      </c>
      <c r="J286" s="46">
        <v>12997</v>
      </c>
    </row>
    <row r="287" spans="1:10" x14ac:dyDescent="0.2">
      <c r="A287" s="43">
        <v>286</v>
      </c>
      <c r="B287" s="43">
        <v>128014</v>
      </c>
      <c r="C287" s="43">
        <v>7</v>
      </c>
      <c r="D287" s="43">
        <v>97944</v>
      </c>
      <c r="E287" s="43" t="s">
        <v>2169</v>
      </c>
      <c r="F287" s="46">
        <v>6587</v>
      </c>
      <c r="G287" s="46">
        <v>6587</v>
      </c>
      <c r="H287" s="46">
        <v>6550</v>
      </c>
      <c r="I287" s="46">
        <v>6500</v>
      </c>
      <c r="J287" s="46">
        <v>10181</v>
      </c>
    </row>
    <row r="288" spans="1:10" x14ac:dyDescent="0.2">
      <c r="A288" s="43">
        <v>287</v>
      </c>
      <c r="B288" s="43">
        <v>128020</v>
      </c>
      <c r="C288" s="43">
        <v>7</v>
      </c>
      <c r="D288" s="43">
        <v>97993</v>
      </c>
      <c r="E288" s="43" t="s">
        <v>981</v>
      </c>
      <c r="F288" s="46">
        <v>4644</v>
      </c>
      <c r="G288" s="46">
        <v>4680</v>
      </c>
      <c r="H288" s="46">
        <v>4718</v>
      </c>
      <c r="I288" s="46">
        <v>4716</v>
      </c>
      <c r="J288" s="46">
        <v>11722</v>
      </c>
    </row>
    <row r="289" spans="1:10" x14ac:dyDescent="0.2">
      <c r="A289" s="43">
        <v>288</v>
      </c>
      <c r="B289" s="43">
        <v>128039</v>
      </c>
      <c r="C289" s="43">
        <v>7</v>
      </c>
      <c r="D289" s="43">
        <v>97896</v>
      </c>
      <c r="E289" s="43" t="s">
        <v>2170</v>
      </c>
      <c r="F289" s="46">
        <v>3772</v>
      </c>
      <c r="G289" s="46">
        <v>3796</v>
      </c>
      <c r="H289" s="46">
        <v>3782</v>
      </c>
      <c r="I289" s="46">
        <v>3768</v>
      </c>
      <c r="J289" s="46">
        <v>3478</v>
      </c>
    </row>
    <row r="290" spans="1:10" x14ac:dyDescent="0.2">
      <c r="A290" s="43">
        <v>289</v>
      </c>
      <c r="B290" s="43">
        <v>128045</v>
      </c>
      <c r="C290" s="43">
        <v>7</v>
      </c>
      <c r="D290" s="43">
        <v>97950</v>
      </c>
      <c r="E290" s="43" t="s">
        <v>860</v>
      </c>
      <c r="F290" s="46">
        <v>3979</v>
      </c>
      <c r="G290" s="46">
        <v>4008</v>
      </c>
      <c r="H290" s="46">
        <v>4010</v>
      </c>
      <c r="I290" s="46">
        <v>4036</v>
      </c>
      <c r="J290" s="46">
        <v>5628</v>
      </c>
    </row>
    <row r="291" spans="1:10" x14ac:dyDescent="0.2">
      <c r="A291" s="43">
        <v>290</v>
      </c>
      <c r="B291" s="43">
        <v>128047</v>
      </c>
      <c r="C291" s="43">
        <v>7</v>
      </c>
      <c r="D291" s="43">
        <v>97947</v>
      </c>
      <c r="E291" s="43" t="s">
        <v>2171</v>
      </c>
      <c r="F291" s="46">
        <v>3640</v>
      </c>
      <c r="G291" s="46">
        <v>3647</v>
      </c>
      <c r="H291" s="46">
        <v>3640</v>
      </c>
      <c r="I291" s="46">
        <v>3620</v>
      </c>
      <c r="J291" s="46">
        <v>4472</v>
      </c>
    </row>
    <row r="292" spans="1:10" x14ac:dyDescent="0.2">
      <c r="A292" s="43">
        <v>291</v>
      </c>
      <c r="B292" s="43">
        <v>128058</v>
      </c>
      <c r="C292" s="43">
        <v>7</v>
      </c>
      <c r="D292" s="43">
        <v>97999</v>
      </c>
      <c r="E292" s="43" t="s">
        <v>861</v>
      </c>
      <c r="F292" s="46">
        <v>5523</v>
      </c>
      <c r="G292" s="46">
        <v>5529</v>
      </c>
      <c r="H292" s="46">
        <v>5498</v>
      </c>
      <c r="I292" s="46">
        <v>5504</v>
      </c>
      <c r="J292" s="46">
        <v>4283</v>
      </c>
    </row>
    <row r="293" spans="1:10" x14ac:dyDescent="0.2">
      <c r="A293" s="43">
        <v>292</v>
      </c>
      <c r="B293" s="43">
        <v>128061</v>
      </c>
      <c r="C293" s="43">
        <v>7</v>
      </c>
      <c r="D293" s="43">
        <v>97953</v>
      </c>
      <c r="E293" s="43" t="s">
        <v>862</v>
      </c>
      <c r="F293" s="46">
        <v>3060</v>
      </c>
      <c r="G293" s="46">
        <v>3044</v>
      </c>
      <c r="H293" s="46">
        <v>3033</v>
      </c>
      <c r="I293" s="46">
        <v>3022</v>
      </c>
      <c r="J293" s="46">
        <v>6123</v>
      </c>
    </row>
    <row r="294" spans="1:10" x14ac:dyDescent="0.2">
      <c r="A294" s="43">
        <v>293</v>
      </c>
      <c r="B294" s="43">
        <v>128064</v>
      </c>
      <c r="C294" s="43">
        <v>7</v>
      </c>
      <c r="D294" s="43">
        <v>97900</v>
      </c>
      <c r="E294" s="43" t="s">
        <v>2172</v>
      </c>
      <c r="F294" s="46">
        <v>5226</v>
      </c>
      <c r="G294" s="46">
        <v>5260</v>
      </c>
      <c r="H294" s="46">
        <v>5260</v>
      </c>
      <c r="I294" s="46">
        <v>5254</v>
      </c>
      <c r="J294" s="46">
        <v>8146</v>
      </c>
    </row>
    <row r="295" spans="1:10" x14ac:dyDescent="0.2">
      <c r="A295" s="43">
        <v>294</v>
      </c>
      <c r="B295" s="43">
        <v>128082</v>
      </c>
      <c r="C295" s="43">
        <v>7</v>
      </c>
      <c r="D295" s="43">
        <v>97996</v>
      </c>
      <c r="E295" s="43" t="s">
        <v>1042</v>
      </c>
      <c r="F295" s="46">
        <v>4861</v>
      </c>
      <c r="G295" s="46">
        <v>4846</v>
      </c>
      <c r="H295" s="46">
        <v>4873</v>
      </c>
      <c r="I295" s="46">
        <v>4858</v>
      </c>
      <c r="J295" s="46">
        <v>10406</v>
      </c>
    </row>
    <row r="296" spans="1:10" x14ac:dyDescent="0.2">
      <c r="A296" s="43">
        <v>295</v>
      </c>
      <c r="B296" s="43">
        <v>128115</v>
      </c>
      <c r="C296" s="43">
        <v>7</v>
      </c>
      <c r="D296" s="43">
        <v>97941</v>
      </c>
      <c r="E296" s="43" t="s">
        <v>2173</v>
      </c>
      <c r="F296" s="46">
        <v>12667</v>
      </c>
      <c r="G296" s="46">
        <v>12662</v>
      </c>
      <c r="H296" s="46">
        <v>12694</v>
      </c>
      <c r="I296" s="46">
        <v>12705</v>
      </c>
      <c r="J296" s="46">
        <v>6932</v>
      </c>
    </row>
    <row r="297" spans="1:10" x14ac:dyDescent="0.2">
      <c r="A297" s="43">
        <v>296</v>
      </c>
      <c r="B297" s="43">
        <v>128126</v>
      </c>
      <c r="C297" s="43">
        <v>7</v>
      </c>
      <c r="D297" s="43">
        <v>97990</v>
      </c>
      <c r="E297" s="43" t="s">
        <v>1041</v>
      </c>
      <c r="F297" s="46">
        <v>7310</v>
      </c>
      <c r="G297" s="46">
        <v>7356</v>
      </c>
      <c r="H297" s="46">
        <v>7335</v>
      </c>
      <c r="I297" s="46">
        <v>7336</v>
      </c>
      <c r="J297" s="46">
        <v>8092</v>
      </c>
    </row>
    <row r="298" spans="1:10" x14ac:dyDescent="0.2">
      <c r="A298" s="43">
        <v>297</v>
      </c>
      <c r="B298" s="43">
        <v>128128</v>
      </c>
      <c r="C298" s="43">
        <v>7</v>
      </c>
      <c r="D298" s="43">
        <v>97956</v>
      </c>
      <c r="E298" s="43" t="s">
        <v>863</v>
      </c>
      <c r="F298" s="46">
        <v>3311</v>
      </c>
      <c r="G298" s="46">
        <v>3306</v>
      </c>
      <c r="H298" s="46">
        <v>3294</v>
      </c>
      <c r="I298" s="46">
        <v>3288</v>
      </c>
      <c r="J298" s="46">
        <v>4318</v>
      </c>
    </row>
    <row r="299" spans="1:10" x14ac:dyDescent="0.2">
      <c r="A299" s="43">
        <v>298</v>
      </c>
      <c r="B299" s="43">
        <v>128131</v>
      </c>
      <c r="C299" s="43">
        <v>7</v>
      </c>
      <c r="D299" s="43">
        <v>97877</v>
      </c>
      <c r="E299" s="43" t="s">
        <v>2174</v>
      </c>
      <c r="F299" s="46">
        <v>22465</v>
      </c>
      <c r="G299" s="46">
        <v>22462</v>
      </c>
      <c r="H299" s="46">
        <v>22481</v>
      </c>
      <c r="I299" s="46">
        <v>22415</v>
      </c>
      <c r="J299" s="46">
        <v>13863</v>
      </c>
    </row>
    <row r="300" spans="1:10" x14ac:dyDescent="0.2">
      <c r="A300" s="43">
        <v>299</v>
      </c>
      <c r="B300" s="43">
        <v>128137</v>
      </c>
      <c r="C300" s="43">
        <v>7</v>
      </c>
      <c r="D300" s="43">
        <v>97957</v>
      </c>
      <c r="E300" s="43" t="s">
        <v>864</v>
      </c>
      <c r="F300" s="46">
        <v>1634</v>
      </c>
      <c r="G300" s="46">
        <v>1630</v>
      </c>
      <c r="H300" s="46">
        <v>1632</v>
      </c>
      <c r="I300" s="46">
        <v>1630</v>
      </c>
      <c r="J300" s="46">
        <v>3236</v>
      </c>
    </row>
    <row r="301" spans="1:10" x14ac:dyDescent="0.2">
      <c r="A301" s="43">
        <v>300</v>
      </c>
      <c r="B301" s="43">
        <v>128138</v>
      </c>
      <c r="C301" s="43">
        <v>7</v>
      </c>
      <c r="D301" s="43">
        <v>74744</v>
      </c>
      <c r="E301" s="43" t="s">
        <v>865</v>
      </c>
      <c r="F301" s="46">
        <v>2170</v>
      </c>
      <c r="G301" s="46">
        <v>2175</v>
      </c>
      <c r="H301" s="46">
        <v>2195</v>
      </c>
      <c r="I301" s="46">
        <v>2200</v>
      </c>
      <c r="J301" s="46">
        <v>5396</v>
      </c>
    </row>
    <row r="302" spans="1:10" x14ac:dyDescent="0.2">
      <c r="A302" s="43">
        <v>301</v>
      </c>
      <c r="B302" s="43">
        <v>128139</v>
      </c>
      <c r="C302" s="43">
        <v>7</v>
      </c>
      <c r="D302" s="43">
        <v>97922</v>
      </c>
      <c r="E302" s="43" t="s">
        <v>2175</v>
      </c>
      <c r="F302" s="46">
        <v>14420</v>
      </c>
      <c r="G302" s="46">
        <v>14358</v>
      </c>
      <c r="H302" s="46">
        <v>14371</v>
      </c>
      <c r="I302" s="46">
        <v>14388</v>
      </c>
      <c r="J302" s="46">
        <v>9447</v>
      </c>
    </row>
    <row r="303" spans="1:10" x14ac:dyDescent="0.2">
      <c r="A303" s="43">
        <v>302</v>
      </c>
      <c r="B303" s="43">
        <v>128</v>
      </c>
      <c r="C303" s="43">
        <v>5</v>
      </c>
      <c r="D303" s="45" t="s">
        <v>2157</v>
      </c>
      <c r="E303" s="43" t="s">
        <v>2176</v>
      </c>
      <c r="F303" s="46">
        <v>129796</v>
      </c>
      <c r="G303" s="46">
        <v>129894</v>
      </c>
      <c r="H303" s="46">
        <v>129997</v>
      </c>
      <c r="I303" s="46">
        <v>129857</v>
      </c>
      <c r="J303" s="46">
        <v>130441</v>
      </c>
    </row>
    <row r="304" spans="1:10" x14ac:dyDescent="0.2">
      <c r="A304" s="43">
        <v>303</v>
      </c>
      <c r="B304" s="43">
        <v>135010</v>
      </c>
      <c r="C304" s="43">
        <v>7</v>
      </c>
      <c r="D304" s="43">
        <v>89561</v>
      </c>
      <c r="E304" s="43" t="s">
        <v>866</v>
      </c>
      <c r="F304" s="46">
        <v>4368</v>
      </c>
      <c r="G304" s="46">
        <v>4369</v>
      </c>
      <c r="H304" s="46">
        <v>4368</v>
      </c>
      <c r="I304" s="46">
        <v>4386</v>
      </c>
      <c r="J304" s="46">
        <v>7806</v>
      </c>
    </row>
    <row r="305" spans="1:10" x14ac:dyDescent="0.2">
      <c r="A305" s="43">
        <v>304</v>
      </c>
      <c r="B305" s="43">
        <v>135015</v>
      </c>
      <c r="C305" s="43">
        <v>7</v>
      </c>
      <c r="D305" s="43">
        <v>89547</v>
      </c>
      <c r="E305" s="43" t="s">
        <v>867</v>
      </c>
      <c r="F305" s="46">
        <v>11543</v>
      </c>
      <c r="G305" s="46">
        <v>11542</v>
      </c>
      <c r="H305" s="46">
        <v>11577</v>
      </c>
      <c r="I305" s="46">
        <v>11579</v>
      </c>
      <c r="J305" s="46">
        <v>9243</v>
      </c>
    </row>
    <row r="306" spans="1:10" x14ac:dyDescent="0.2">
      <c r="A306" s="43">
        <v>305</v>
      </c>
      <c r="B306" s="43">
        <v>135016</v>
      </c>
      <c r="C306" s="43">
        <v>7</v>
      </c>
      <c r="D306" s="43">
        <v>89537</v>
      </c>
      <c r="E306" s="43" t="s">
        <v>1077</v>
      </c>
      <c r="F306" s="46">
        <v>18987</v>
      </c>
      <c r="G306" s="46">
        <v>19039</v>
      </c>
      <c r="H306" s="46">
        <v>19047</v>
      </c>
      <c r="I306" s="46">
        <v>19018</v>
      </c>
      <c r="J306" s="46">
        <v>4407</v>
      </c>
    </row>
    <row r="307" spans="1:10" x14ac:dyDescent="0.2">
      <c r="A307" s="43">
        <v>306</v>
      </c>
      <c r="B307" s="43">
        <v>135019</v>
      </c>
      <c r="C307" s="43">
        <v>7</v>
      </c>
      <c r="D307" s="43">
        <v>89522</v>
      </c>
      <c r="E307" s="43" t="s">
        <v>1075</v>
      </c>
      <c r="F307" s="46">
        <v>46107</v>
      </c>
      <c r="G307" s="46">
        <v>46184</v>
      </c>
      <c r="H307" s="46">
        <v>46399</v>
      </c>
      <c r="I307" s="46">
        <v>46419</v>
      </c>
      <c r="J307" s="46">
        <v>10710</v>
      </c>
    </row>
    <row r="308" spans="1:10" x14ac:dyDescent="0.2">
      <c r="A308" s="43">
        <v>307</v>
      </c>
      <c r="B308" s="43">
        <v>135020</v>
      </c>
      <c r="C308" s="43">
        <v>7</v>
      </c>
      <c r="D308" s="43">
        <v>89542</v>
      </c>
      <c r="E308" s="43" t="s">
        <v>1076</v>
      </c>
      <c r="F308" s="46">
        <v>12859</v>
      </c>
      <c r="G308" s="46">
        <v>12893</v>
      </c>
      <c r="H308" s="46">
        <v>12894</v>
      </c>
      <c r="I308" s="46">
        <v>12869</v>
      </c>
      <c r="J308" s="46">
        <v>5863</v>
      </c>
    </row>
    <row r="309" spans="1:10" x14ac:dyDescent="0.2">
      <c r="A309" s="43">
        <v>308</v>
      </c>
      <c r="B309" s="43">
        <v>135021</v>
      </c>
      <c r="C309" s="43">
        <v>7</v>
      </c>
      <c r="D309" s="43">
        <v>89568</v>
      </c>
      <c r="E309" s="43" t="s">
        <v>868</v>
      </c>
      <c r="F309" s="46">
        <v>2191</v>
      </c>
      <c r="G309" s="46">
        <v>2182</v>
      </c>
      <c r="H309" s="46">
        <v>2170</v>
      </c>
      <c r="I309" s="46">
        <v>2165</v>
      </c>
      <c r="J309" s="46">
        <v>1525</v>
      </c>
    </row>
    <row r="310" spans="1:10" x14ac:dyDescent="0.2">
      <c r="A310" s="43">
        <v>309</v>
      </c>
      <c r="B310" s="43">
        <v>135025</v>
      </c>
      <c r="C310" s="43">
        <v>7</v>
      </c>
      <c r="D310" s="43">
        <v>89551</v>
      </c>
      <c r="E310" s="43" t="s">
        <v>869</v>
      </c>
      <c r="F310" s="46">
        <v>6983</v>
      </c>
      <c r="G310" s="46">
        <v>7001</v>
      </c>
      <c r="H310" s="46">
        <v>7036</v>
      </c>
      <c r="I310" s="46">
        <v>7017</v>
      </c>
      <c r="J310" s="46">
        <v>4546</v>
      </c>
    </row>
    <row r="311" spans="1:10" x14ac:dyDescent="0.2">
      <c r="A311" s="43">
        <v>310</v>
      </c>
      <c r="B311" s="43">
        <v>135026</v>
      </c>
      <c r="C311" s="43">
        <v>7</v>
      </c>
      <c r="D311" s="43">
        <v>89564</v>
      </c>
      <c r="E311" s="43" t="s">
        <v>0</v>
      </c>
      <c r="F311" s="46">
        <v>6133</v>
      </c>
      <c r="G311" s="46">
        <v>6134</v>
      </c>
      <c r="H311" s="46">
        <v>6116</v>
      </c>
      <c r="I311" s="46">
        <v>6104</v>
      </c>
      <c r="J311" s="46">
        <v>4499</v>
      </c>
    </row>
    <row r="312" spans="1:10" x14ac:dyDescent="0.2">
      <c r="A312" s="43">
        <v>311</v>
      </c>
      <c r="B312" s="43">
        <v>135027</v>
      </c>
      <c r="C312" s="43">
        <v>7</v>
      </c>
      <c r="D312" s="43">
        <v>89168</v>
      </c>
      <c r="E312" s="43" t="s">
        <v>1078</v>
      </c>
      <c r="F312" s="46">
        <v>4520</v>
      </c>
      <c r="G312" s="46">
        <v>4522</v>
      </c>
      <c r="H312" s="46">
        <v>4518</v>
      </c>
      <c r="I312" s="46">
        <v>4527</v>
      </c>
      <c r="J312" s="46">
        <v>2981</v>
      </c>
    </row>
    <row r="313" spans="1:10" x14ac:dyDescent="0.2">
      <c r="A313" s="43">
        <v>312</v>
      </c>
      <c r="B313" s="43">
        <v>135031</v>
      </c>
      <c r="C313" s="43">
        <v>7</v>
      </c>
      <c r="D313" s="43">
        <v>89567</v>
      </c>
      <c r="E313" s="43" t="s">
        <v>1</v>
      </c>
      <c r="F313" s="46">
        <v>5354</v>
      </c>
      <c r="G313" s="46">
        <v>5373</v>
      </c>
      <c r="H313" s="46">
        <v>5376</v>
      </c>
      <c r="I313" s="46">
        <v>5354</v>
      </c>
      <c r="J313" s="46">
        <v>2892</v>
      </c>
    </row>
    <row r="314" spans="1:10" x14ac:dyDescent="0.2">
      <c r="A314" s="43">
        <v>313</v>
      </c>
      <c r="B314" s="43">
        <v>135032</v>
      </c>
      <c r="C314" s="43">
        <v>7</v>
      </c>
      <c r="D314" s="43">
        <v>89555</v>
      </c>
      <c r="E314" s="43" t="s">
        <v>2</v>
      </c>
      <c r="F314" s="46">
        <v>8507</v>
      </c>
      <c r="G314" s="46">
        <v>8515</v>
      </c>
      <c r="H314" s="46">
        <v>8509</v>
      </c>
      <c r="I314" s="46">
        <v>8509</v>
      </c>
      <c r="J314" s="46">
        <v>8241</v>
      </c>
    </row>
    <row r="315" spans="1:10" x14ac:dyDescent="0.2">
      <c r="A315" s="43">
        <v>314</v>
      </c>
      <c r="B315" s="43">
        <v>135</v>
      </c>
      <c r="C315" s="43">
        <v>5</v>
      </c>
      <c r="D315" s="45" t="s">
        <v>2157</v>
      </c>
      <c r="E315" s="43" t="s">
        <v>2177</v>
      </c>
      <c r="F315" s="46">
        <v>127552</v>
      </c>
      <c r="G315" s="46">
        <v>127754</v>
      </c>
      <c r="H315" s="46">
        <v>128010</v>
      </c>
      <c r="I315" s="46">
        <v>127947</v>
      </c>
      <c r="J315" s="46">
        <v>62712</v>
      </c>
    </row>
    <row r="316" spans="1:10" x14ac:dyDescent="0.2">
      <c r="A316" s="43">
        <v>315</v>
      </c>
      <c r="B316" s="43">
        <v>136002</v>
      </c>
      <c r="C316" s="43">
        <v>7</v>
      </c>
      <c r="D316" s="43">
        <v>73453</v>
      </c>
      <c r="E316" s="43" t="s">
        <v>4</v>
      </c>
      <c r="F316" s="46">
        <v>7237</v>
      </c>
      <c r="G316" s="46">
        <v>7217</v>
      </c>
      <c r="H316" s="46">
        <v>7232</v>
      </c>
      <c r="I316" s="46">
        <v>7244</v>
      </c>
      <c r="J316" s="46">
        <v>7160</v>
      </c>
    </row>
    <row r="317" spans="1:10" x14ac:dyDescent="0.2">
      <c r="A317" s="43">
        <v>316</v>
      </c>
      <c r="B317" s="43">
        <v>136003</v>
      </c>
      <c r="C317" s="43">
        <v>7</v>
      </c>
      <c r="D317" s="43">
        <v>73486</v>
      </c>
      <c r="E317" s="43" t="s">
        <v>5</v>
      </c>
      <c r="F317" s="46">
        <v>1796</v>
      </c>
      <c r="G317" s="46">
        <v>1787</v>
      </c>
      <c r="H317" s="46">
        <v>1771</v>
      </c>
      <c r="I317" s="46">
        <v>1775</v>
      </c>
      <c r="J317" s="46">
        <v>2290</v>
      </c>
    </row>
    <row r="318" spans="1:10" x14ac:dyDescent="0.2">
      <c r="A318" s="43">
        <v>317</v>
      </c>
      <c r="B318" s="43">
        <v>136007</v>
      </c>
      <c r="C318" s="43">
        <v>7</v>
      </c>
      <c r="D318" s="43">
        <v>73566</v>
      </c>
      <c r="E318" s="43" t="s">
        <v>6</v>
      </c>
      <c r="F318" s="46">
        <v>2040</v>
      </c>
      <c r="G318" s="46">
        <v>2034</v>
      </c>
      <c r="H318" s="46">
        <v>2038</v>
      </c>
      <c r="I318" s="46">
        <v>2046</v>
      </c>
      <c r="J318" s="46">
        <v>2075</v>
      </c>
    </row>
    <row r="319" spans="1:10" x14ac:dyDescent="0.2">
      <c r="A319" s="43">
        <v>318</v>
      </c>
      <c r="B319" s="43">
        <v>136009</v>
      </c>
      <c r="C319" s="43">
        <v>7</v>
      </c>
      <c r="D319" s="43">
        <v>73560</v>
      </c>
      <c r="E319" s="43" t="s">
        <v>7</v>
      </c>
      <c r="F319" s="46">
        <v>4502</v>
      </c>
      <c r="G319" s="46">
        <v>4507</v>
      </c>
      <c r="H319" s="46">
        <v>4544</v>
      </c>
      <c r="I319" s="46">
        <v>4522</v>
      </c>
      <c r="J319" s="46">
        <v>1222</v>
      </c>
    </row>
    <row r="320" spans="1:10" x14ac:dyDescent="0.2">
      <c r="A320" s="43">
        <v>319</v>
      </c>
      <c r="B320" s="43">
        <v>136010</v>
      </c>
      <c r="C320" s="43">
        <v>7</v>
      </c>
      <c r="D320" s="43">
        <v>73441</v>
      </c>
      <c r="E320" s="43" t="s">
        <v>8</v>
      </c>
      <c r="F320" s="46">
        <v>11776</v>
      </c>
      <c r="G320" s="46">
        <v>11762</v>
      </c>
      <c r="H320" s="46">
        <v>11842</v>
      </c>
      <c r="I320" s="46">
        <v>11795</v>
      </c>
      <c r="J320" s="46">
        <v>7698</v>
      </c>
    </row>
    <row r="321" spans="1:10" x14ac:dyDescent="0.2">
      <c r="A321" s="43">
        <v>320</v>
      </c>
      <c r="B321" s="43">
        <v>136015</v>
      </c>
      <c r="C321" s="43">
        <v>7</v>
      </c>
      <c r="D321" s="43">
        <v>73568</v>
      </c>
      <c r="E321" s="43" t="s">
        <v>9</v>
      </c>
      <c r="F321" s="46">
        <v>2893</v>
      </c>
      <c r="G321" s="46">
        <v>2868</v>
      </c>
      <c r="H321" s="46">
        <v>2884</v>
      </c>
      <c r="I321" s="46">
        <v>2882</v>
      </c>
      <c r="J321" s="46">
        <v>1043</v>
      </c>
    </row>
    <row r="322" spans="1:10" x14ac:dyDescent="0.2">
      <c r="A322" s="43">
        <v>321</v>
      </c>
      <c r="B322" s="43">
        <v>136018</v>
      </c>
      <c r="C322" s="43">
        <v>7</v>
      </c>
      <c r="D322" s="43">
        <v>73488</v>
      </c>
      <c r="E322" s="43" t="s">
        <v>10</v>
      </c>
      <c r="F322" s="46">
        <v>1642</v>
      </c>
      <c r="G322" s="46">
        <v>1651</v>
      </c>
      <c r="H322" s="46">
        <v>1652</v>
      </c>
      <c r="I322" s="46">
        <v>1655</v>
      </c>
      <c r="J322" s="46">
        <v>3020</v>
      </c>
    </row>
    <row r="323" spans="1:10" x14ac:dyDescent="0.2">
      <c r="A323" s="43">
        <v>322</v>
      </c>
      <c r="B323" s="43">
        <v>136019</v>
      </c>
      <c r="C323" s="43">
        <v>7</v>
      </c>
      <c r="D323" s="43">
        <v>73479</v>
      </c>
      <c r="E323" s="43" t="s">
        <v>1047</v>
      </c>
      <c r="F323" s="46">
        <v>23557</v>
      </c>
      <c r="G323" s="46">
        <v>23557</v>
      </c>
      <c r="H323" s="46">
        <v>23569</v>
      </c>
      <c r="I323" s="46">
        <v>23555</v>
      </c>
      <c r="J323" s="46">
        <v>12740</v>
      </c>
    </row>
    <row r="324" spans="1:10" x14ac:dyDescent="0.2">
      <c r="A324" s="43">
        <v>323</v>
      </c>
      <c r="B324" s="43">
        <v>136020</v>
      </c>
      <c r="C324" s="43">
        <v>7</v>
      </c>
      <c r="D324" s="43">
        <v>73569</v>
      </c>
      <c r="E324" s="43" t="s">
        <v>11</v>
      </c>
      <c r="F324" s="46">
        <v>1789</v>
      </c>
      <c r="G324" s="46">
        <v>1776</v>
      </c>
      <c r="H324" s="46">
        <v>1769</v>
      </c>
      <c r="I324" s="46">
        <v>1771</v>
      </c>
      <c r="J324" s="46">
        <v>2027</v>
      </c>
    </row>
    <row r="325" spans="1:10" x14ac:dyDescent="0.2">
      <c r="A325" s="43">
        <v>324</v>
      </c>
      <c r="B325" s="43">
        <v>136021</v>
      </c>
      <c r="C325" s="43">
        <v>7</v>
      </c>
      <c r="D325" s="43">
        <v>73457</v>
      </c>
      <c r="E325" s="43" t="s">
        <v>12</v>
      </c>
      <c r="F325" s="46">
        <v>6403</v>
      </c>
      <c r="G325" s="46">
        <v>6436</v>
      </c>
      <c r="H325" s="46">
        <v>6448</v>
      </c>
      <c r="I325" s="46">
        <v>6427</v>
      </c>
      <c r="J325" s="46">
        <v>5850</v>
      </c>
    </row>
    <row r="326" spans="1:10" x14ac:dyDescent="0.2">
      <c r="A326" s="43">
        <v>325</v>
      </c>
      <c r="B326" s="43">
        <v>136024</v>
      </c>
      <c r="C326" s="43">
        <v>7</v>
      </c>
      <c r="D326" s="43">
        <v>73571</v>
      </c>
      <c r="E326" s="43" t="s">
        <v>13</v>
      </c>
      <c r="F326" s="46">
        <v>2432</v>
      </c>
      <c r="G326" s="46">
        <v>2433</v>
      </c>
      <c r="H326" s="46">
        <v>2428</v>
      </c>
      <c r="I326" s="46">
        <v>2440</v>
      </c>
      <c r="J326" s="46">
        <v>1138</v>
      </c>
    </row>
    <row r="327" spans="1:10" x14ac:dyDescent="0.2">
      <c r="A327" s="43">
        <v>326</v>
      </c>
      <c r="B327" s="43">
        <v>136027</v>
      </c>
      <c r="C327" s="43">
        <v>7</v>
      </c>
      <c r="D327" s="43">
        <v>74417</v>
      </c>
      <c r="E327" s="43" t="s">
        <v>14</v>
      </c>
      <c r="F327" s="46">
        <v>4902</v>
      </c>
      <c r="G327" s="46">
        <v>4892</v>
      </c>
      <c r="H327" s="46">
        <v>4905</v>
      </c>
      <c r="I327" s="46">
        <v>4894</v>
      </c>
      <c r="J327" s="46">
        <v>5450</v>
      </c>
    </row>
    <row r="328" spans="1:10" x14ac:dyDescent="0.2">
      <c r="A328" s="43">
        <v>327</v>
      </c>
      <c r="B328" s="43">
        <v>136028</v>
      </c>
      <c r="C328" s="43">
        <v>7</v>
      </c>
      <c r="D328" s="43">
        <v>73540</v>
      </c>
      <c r="E328" s="43" t="s">
        <v>1070</v>
      </c>
      <c r="F328" s="46">
        <v>9664</v>
      </c>
      <c r="G328" s="46">
        <v>9661</v>
      </c>
      <c r="H328" s="46">
        <v>9652</v>
      </c>
      <c r="I328" s="46">
        <v>9659</v>
      </c>
      <c r="J328" s="46">
        <v>2581</v>
      </c>
    </row>
    <row r="329" spans="1:10" x14ac:dyDescent="0.2">
      <c r="A329" s="43">
        <v>328</v>
      </c>
      <c r="B329" s="43">
        <v>136029</v>
      </c>
      <c r="C329" s="43">
        <v>7</v>
      </c>
      <c r="D329" s="43">
        <v>73572</v>
      </c>
      <c r="E329" s="43" t="s">
        <v>15</v>
      </c>
      <c r="F329" s="46">
        <v>1812</v>
      </c>
      <c r="G329" s="46">
        <v>1790</v>
      </c>
      <c r="H329" s="46">
        <v>1789</v>
      </c>
      <c r="I329" s="46">
        <v>1786</v>
      </c>
      <c r="J329" s="46">
        <v>904</v>
      </c>
    </row>
    <row r="330" spans="1:10" x14ac:dyDescent="0.2">
      <c r="A330" s="43">
        <v>329</v>
      </c>
      <c r="B330" s="43">
        <v>136033</v>
      </c>
      <c r="C330" s="43">
        <v>7</v>
      </c>
      <c r="D330" s="43">
        <v>73460</v>
      </c>
      <c r="E330" s="43" t="s">
        <v>16</v>
      </c>
      <c r="F330" s="46">
        <v>5952</v>
      </c>
      <c r="G330" s="46">
        <v>5942</v>
      </c>
      <c r="H330" s="46">
        <v>5976</v>
      </c>
      <c r="I330" s="46">
        <v>5958</v>
      </c>
      <c r="J330" s="46">
        <v>1871</v>
      </c>
    </row>
    <row r="331" spans="1:10" x14ac:dyDescent="0.2">
      <c r="A331" s="43">
        <v>330</v>
      </c>
      <c r="B331" s="43">
        <v>136034</v>
      </c>
      <c r="C331" s="43">
        <v>7</v>
      </c>
      <c r="D331" s="43">
        <v>73574</v>
      </c>
      <c r="E331" s="43" t="s">
        <v>17</v>
      </c>
      <c r="F331" s="46">
        <v>2528</v>
      </c>
      <c r="G331" s="46">
        <v>2534</v>
      </c>
      <c r="H331" s="46">
        <v>2549</v>
      </c>
      <c r="I331" s="46">
        <v>2538</v>
      </c>
      <c r="J331" s="46">
        <v>1142</v>
      </c>
    </row>
    <row r="332" spans="1:10" x14ac:dyDescent="0.2">
      <c r="A332" s="43">
        <v>331</v>
      </c>
      <c r="B332" s="43">
        <v>136035</v>
      </c>
      <c r="C332" s="43">
        <v>7</v>
      </c>
      <c r="D332" s="43">
        <v>73489</v>
      </c>
      <c r="E332" s="43" t="s">
        <v>18</v>
      </c>
      <c r="F332" s="46">
        <v>2343</v>
      </c>
      <c r="G332" s="46">
        <v>2338</v>
      </c>
      <c r="H332" s="46">
        <v>2319</v>
      </c>
      <c r="I332" s="46">
        <v>2296</v>
      </c>
      <c r="J332" s="46">
        <v>3797</v>
      </c>
    </row>
    <row r="333" spans="1:10" x14ac:dyDescent="0.2">
      <c r="A333" s="43">
        <v>332</v>
      </c>
      <c r="B333" s="43">
        <v>136037</v>
      </c>
      <c r="C333" s="43">
        <v>7</v>
      </c>
      <c r="D333" s="43">
        <v>73467</v>
      </c>
      <c r="E333" s="43" t="s">
        <v>19</v>
      </c>
      <c r="F333" s="46">
        <v>1880</v>
      </c>
      <c r="G333" s="46">
        <v>1879</v>
      </c>
      <c r="H333" s="46">
        <v>1883</v>
      </c>
      <c r="I333" s="46">
        <v>1866</v>
      </c>
      <c r="J333" s="46">
        <v>2105</v>
      </c>
    </row>
    <row r="334" spans="1:10" x14ac:dyDescent="0.2">
      <c r="A334" s="43">
        <v>333</v>
      </c>
      <c r="B334" s="43">
        <v>136038</v>
      </c>
      <c r="C334" s="43">
        <v>7</v>
      </c>
      <c r="D334" s="43">
        <v>73466</v>
      </c>
      <c r="E334" s="43" t="s">
        <v>1048</v>
      </c>
      <c r="F334" s="46">
        <v>4680</v>
      </c>
      <c r="G334" s="46">
        <v>4654</v>
      </c>
      <c r="H334" s="46">
        <v>4661</v>
      </c>
      <c r="I334" s="46">
        <v>4680</v>
      </c>
      <c r="J334" s="46">
        <v>4086</v>
      </c>
    </row>
    <row r="335" spans="1:10" x14ac:dyDescent="0.2">
      <c r="A335" s="43">
        <v>334</v>
      </c>
      <c r="B335" s="43">
        <v>136040</v>
      </c>
      <c r="C335" s="43">
        <v>7</v>
      </c>
      <c r="D335" s="43">
        <v>73575</v>
      </c>
      <c r="E335" s="43" t="s">
        <v>20</v>
      </c>
      <c r="F335" s="46">
        <v>2014</v>
      </c>
      <c r="G335" s="46">
        <v>2016</v>
      </c>
      <c r="H335" s="46">
        <v>2018</v>
      </c>
      <c r="I335" s="46">
        <v>2017</v>
      </c>
      <c r="J335" s="46">
        <v>211</v>
      </c>
    </row>
    <row r="336" spans="1:10" x14ac:dyDescent="0.2">
      <c r="A336" s="43">
        <v>335</v>
      </c>
      <c r="B336" s="43">
        <v>136042</v>
      </c>
      <c r="C336" s="43">
        <v>7</v>
      </c>
      <c r="D336" s="43">
        <v>73547</v>
      </c>
      <c r="E336" s="43" t="s">
        <v>1072</v>
      </c>
      <c r="F336" s="46">
        <v>10514</v>
      </c>
      <c r="G336" s="46">
        <v>10540</v>
      </c>
      <c r="H336" s="46">
        <v>10587</v>
      </c>
      <c r="I336" s="46">
        <v>10607</v>
      </c>
      <c r="J336" s="46">
        <v>3428</v>
      </c>
    </row>
    <row r="337" spans="1:10" x14ac:dyDescent="0.2">
      <c r="A337" s="43">
        <v>336</v>
      </c>
      <c r="B337" s="43">
        <v>136043</v>
      </c>
      <c r="C337" s="43">
        <v>7</v>
      </c>
      <c r="D337" s="43">
        <v>73563</v>
      </c>
      <c r="E337" s="43" t="s">
        <v>21</v>
      </c>
      <c r="F337" s="46">
        <v>4164</v>
      </c>
      <c r="G337" s="46">
        <v>4191</v>
      </c>
      <c r="H337" s="46">
        <v>4210</v>
      </c>
      <c r="I337" s="46">
        <v>4200</v>
      </c>
      <c r="J337" s="46">
        <v>1027</v>
      </c>
    </row>
    <row r="338" spans="1:10" x14ac:dyDescent="0.2">
      <c r="A338" s="43">
        <v>337</v>
      </c>
      <c r="B338" s="43">
        <v>136044</v>
      </c>
      <c r="C338" s="43">
        <v>7</v>
      </c>
      <c r="D338" s="43">
        <v>73557</v>
      </c>
      <c r="E338" s="43" t="s">
        <v>22</v>
      </c>
      <c r="F338" s="46">
        <v>6538</v>
      </c>
      <c r="G338" s="46">
        <v>6547</v>
      </c>
      <c r="H338" s="46">
        <v>6553</v>
      </c>
      <c r="I338" s="46">
        <v>6549</v>
      </c>
      <c r="J338" s="46">
        <v>878</v>
      </c>
    </row>
    <row r="339" spans="1:10" x14ac:dyDescent="0.2">
      <c r="A339" s="43">
        <v>338</v>
      </c>
      <c r="B339" s="43">
        <v>136045</v>
      </c>
      <c r="C339" s="43">
        <v>7</v>
      </c>
      <c r="D339" s="43">
        <v>73450</v>
      </c>
      <c r="E339" s="43" t="s">
        <v>1049</v>
      </c>
      <c r="F339" s="46">
        <v>7889</v>
      </c>
      <c r="G339" s="46">
        <v>7918</v>
      </c>
      <c r="H339" s="46">
        <v>7915</v>
      </c>
      <c r="I339" s="46">
        <v>7906</v>
      </c>
      <c r="J339" s="46">
        <v>11852</v>
      </c>
    </row>
    <row r="340" spans="1:10" x14ac:dyDescent="0.2">
      <c r="A340" s="43">
        <v>339</v>
      </c>
      <c r="B340" s="43">
        <v>136046</v>
      </c>
      <c r="C340" s="43">
        <v>7</v>
      </c>
      <c r="D340" s="43">
        <v>73491</v>
      </c>
      <c r="E340" s="43" t="s">
        <v>23</v>
      </c>
      <c r="F340" s="46">
        <v>3117</v>
      </c>
      <c r="G340" s="46">
        <v>3105</v>
      </c>
      <c r="H340" s="46">
        <v>3093</v>
      </c>
      <c r="I340" s="46">
        <v>3086</v>
      </c>
      <c r="J340" s="46">
        <v>3627</v>
      </c>
    </row>
    <row r="341" spans="1:10" x14ac:dyDescent="0.2">
      <c r="A341" s="43">
        <v>340</v>
      </c>
      <c r="B341" s="43">
        <v>136049</v>
      </c>
      <c r="C341" s="43">
        <v>7</v>
      </c>
      <c r="D341" s="43">
        <v>73569</v>
      </c>
      <c r="E341" s="43" t="s">
        <v>24</v>
      </c>
      <c r="F341" s="46">
        <v>453</v>
      </c>
      <c r="G341" s="46">
        <v>458</v>
      </c>
      <c r="H341" s="46">
        <v>462</v>
      </c>
      <c r="I341" s="46">
        <v>460</v>
      </c>
      <c r="J341" s="46">
        <v>586</v>
      </c>
    </row>
    <row r="342" spans="1:10" x14ac:dyDescent="0.2">
      <c r="A342" s="43">
        <v>341</v>
      </c>
      <c r="B342" s="43">
        <v>136050</v>
      </c>
      <c r="C342" s="43">
        <v>7</v>
      </c>
      <c r="D342" s="43">
        <v>73447</v>
      </c>
      <c r="E342" s="43" t="s">
        <v>1050</v>
      </c>
      <c r="F342" s="46">
        <v>7721</v>
      </c>
      <c r="G342" s="46">
        <v>7767</v>
      </c>
      <c r="H342" s="46">
        <v>7775</v>
      </c>
      <c r="I342" s="46">
        <v>7749</v>
      </c>
      <c r="J342" s="46">
        <v>2357</v>
      </c>
    </row>
    <row r="343" spans="1:10" x14ac:dyDescent="0.2">
      <c r="A343" s="43">
        <v>342</v>
      </c>
      <c r="B343" s="43">
        <v>136060</v>
      </c>
      <c r="C343" s="43">
        <v>7</v>
      </c>
      <c r="D343" s="43">
        <v>73494</v>
      </c>
      <c r="E343" s="43" t="s">
        <v>25</v>
      </c>
      <c r="F343" s="46">
        <v>2662</v>
      </c>
      <c r="G343" s="46">
        <v>2666</v>
      </c>
      <c r="H343" s="46">
        <v>2663</v>
      </c>
      <c r="I343" s="46">
        <v>2668</v>
      </c>
      <c r="J343" s="46">
        <v>4102</v>
      </c>
    </row>
    <row r="344" spans="1:10" x14ac:dyDescent="0.2">
      <c r="A344" s="43">
        <v>343</v>
      </c>
      <c r="B344" s="43">
        <v>136061</v>
      </c>
      <c r="C344" s="43">
        <v>7</v>
      </c>
      <c r="D344" s="43">
        <v>73577</v>
      </c>
      <c r="E344" s="43" t="s">
        <v>26</v>
      </c>
      <c r="F344" s="46">
        <v>1793</v>
      </c>
      <c r="G344" s="46">
        <v>1801</v>
      </c>
      <c r="H344" s="46">
        <v>1810</v>
      </c>
      <c r="I344" s="46">
        <v>1804</v>
      </c>
      <c r="J344" s="46">
        <v>1422</v>
      </c>
    </row>
    <row r="345" spans="1:10" x14ac:dyDescent="0.2">
      <c r="A345" s="43">
        <v>344</v>
      </c>
      <c r="B345" s="43">
        <v>136062</v>
      </c>
      <c r="C345" s="43">
        <v>7</v>
      </c>
      <c r="D345" s="43">
        <v>73579</v>
      </c>
      <c r="E345" s="43" t="s">
        <v>27</v>
      </c>
      <c r="F345" s="46">
        <v>2299</v>
      </c>
      <c r="G345" s="46">
        <v>2290</v>
      </c>
      <c r="H345" s="46">
        <v>2297</v>
      </c>
      <c r="I345" s="46">
        <v>2296</v>
      </c>
      <c r="J345" s="46">
        <v>1187</v>
      </c>
    </row>
    <row r="346" spans="1:10" x14ac:dyDescent="0.2">
      <c r="A346" s="43">
        <v>345</v>
      </c>
      <c r="B346" s="43">
        <v>136065</v>
      </c>
      <c r="C346" s="43">
        <v>7</v>
      </c>
      <c r="D346" s="43">
        <v>73525</v>
      </c>
      <c r="E346" s="43" t="s">
        <v>1071</v>
      </c>
      <c r="F346" s="46">
        <v>58302</v>
      </c>
      <c r="G346" s="46">
        <v>58404</v>
      </c>
      <c r="H346" s="46">
        <v>58376</v>
      </c>
      <c r="I346" s="46">
        <v>58564</v>
      </c>
      <c r="J346" s="46">
        <v>11378</v>
      </c>
    </row>
    <row r="347" spans="1:10" x14ac:dyDescent="0.2">
      <c r="A347" s="43">
        <v>346</v>
      </c>
      <c r="B347" s="43">
        <v>136066</v>
      </c>
      <c r="C347" s="43">
        <v>7</v>
      </c>
      <c r="D347" s="43">
        <v>73565</v>
      </c>
      <c r="E347" s="43" t="s">
        <v>28</v>
      </c>
      <c r="F347" s="46">
        <v>3283</v>
      </c>
      <c r="G347" s="46">
        <v>3274</v>
      </c>
      <c r="H347" s="46">
        <v>3286</v>
      </c>
      <c r="I347" s="46">
        <v>3272</v>
      </c>
      <c r="J347" s="46">
        <v>1239</v>
      </c>
    </row>
    <row r="348" spans="1:10" x14ac:dyDescent="0.2">
      <c r="A348" s="43">
        <v>347</v>
      </c>
      <c r="B348" s="43">
        <v>136068</v>
      </c>
      <c r="C348" s="43">
        <v>7</v>
      </c>
      <c r="D348" s="43">
        <v>73495</v>
      </c>
      <c r="E348" s="43" t="s">
        <v>29</v>
      </c>
      <c r="F348" s="46">
        <v>1906</v>
      </c>
      <c r="G348" s="46">
        <v>1910</v>
      </c>
      <c r="H348" s="46">
        <v>1926</v>
      </c>
      <c r="I348" s="46">
        <v>1928</v>
      </c>
      <c r="J348" s="46">
        <v>3119</v>
      </c>
    </row>
    <row r="349" spans="1:10" x14ac:dyDescent="0.2">
      <c r="A349" s="43">
        <v>348</v>
      </c>
      <c r="B349" s="43">
        <v>136070</v>
      </c>
      <c r="C349" s="43">
        <v>7</v>
      </c>
      <c r="D349" s="43">
        <v>73527</v>
      </c>
      <c r="E349" s="43" t="s">
        <v>30</v>
      </c>
      <c r="F349" s="46">
        <v>1014</v>
      </c>
      <c r="G349" s="46">
        <v>1022</v>
      </c>
      <c r="H349" s="46">
        <v>1016</v>
      </c>
      <c r="I349" s="46">
        <v>1010</v>
      </c>
      <c r="J349" s="46">
        <v>1200</v>
      </c>
    </row>
    <row r="350" spans="1:10" x14ac:dyDescent="0.2">
      <c r="A350" s="43">
        <v>349</v>
      </c>
      <c r="B350" s="43">
        <v>136071</v>
      </c>
      <c r="C350" s="43">
        <v>7</v>
      </c>
      <c r="D350" s="43">
        <v>73497</v>
      </c>
      <c r="E350" s="43" t="s">
        <v>31</v>
      </c>
      <c r="F350" s="46">
        <v>1826</v>
      </c>
      <c r="G350" s="46">
        <v>1837</v>
      </c>
      <c r="H350" s="46">
        <v>1824</v>
      </c>
      <c r="I350" s="46">
        <v>1820</v>
      </c>
      <c r="J350" s="46">
        <v>1774</v>
      </c>
    </row>
    <row r="351" spans="1:10" x14ac:dyDescent="0.2">
      <c r="A351" s="43">
        <v>350</v>
      </c>
      <c r="B351" s="43">
        <v>136075</v>
      </c>
      <c r="C351" s="43">
        <v>7</v>
      </c>
      <c r="D351" s="43">
        <v>73485</v>
      </c>
      <c r="E351" s="43" t="s">
        <v>32</v>
      </c>
      <c r="F351" s="46">
        <v>4518</v>
      </c>
      <c r="G351" s="46">
        <v>4527</v>
      </c>
      <c r="H351" s="46">
        <v>4525</v>
      </c>
      <c r="I351" s="46">
        <v>4519</v>
      </c>
      <c r="J351" s="46">
        <v>6807</v>
      </c>
    </row>
    <row r="352" spans="1:10" x14ac:dyDescent="0.2">
      <c r="A352" s="43">
        <v>351</v>
      </c>
      <c r="B352" s="43">
        <v>136079</v>
      </c>
      <c r="C352" s="43">
        <v>7</v>
      </c>
      <c r="D352" s="43">
        <v>73550</v>
      </c>
      <c r="E352" s="43" t="s">
        <v>33</v>
      </c>
      <c r="F352" s="46">
        <v>7121</v>
      </c>
      <c r="G352" s="46">
        <v>7112</v>
      </c>
      <c r="H352" s="46">
        <v>7113</v>
      </c>
      <c r="I352" s="46">
        <v>7113</v>
      </c>
      <c r="J352" s="46">
        <v>2095</v>
      </c>
    </row>
    <row r="353" spans="1:10" x14ac:dyDescent="0.2">
      <c r="A353" s="43">
        <v>352</v>
      </c>
      <c r="B353" s="43">
        <v>136082</v>
      </c>
      <c r="C353" s="43">
        <v>7</v>
      </c>
      <c r="D353" s="43">
        <v>73463</v>
      </c>
      <c r="E353" s="43" t="s">
        <v>34</v>
      </c>
      <c r="F353" s="46">
        <v>5863</v>
      </c>
      <c r="G353" s="46">
        <v>5853</v>
      </c>
      <c r="H353" s="46">
        <v>5888</v>
      </c>
      <c r="I353" s="46">
        <v>5865</v>
      </c>
      <c r="J353" s="46">
        <v>3846</v>
      </c>
    </row>
    <row r="354" spans="1:10" x14ac:dyDescent="0.2">
      <c r="A354" s="43">
        <v>353</v>
      </c>
      <c r="B354" s="43">
        <v>136084</v>
      </c>
      <c r="C354" s="43">
        <v>7</v>
      </c>
      <c r="D354" s="43">
        <v>73499</v>
      </c>
      <c r="E354" s="43" t="s">
        <v>35</v>
      </c>
      <c r="F354" s="46">
        <v>1320</v>
      </c>
      <c r="G354" s="46">
        <v>1337</v>
      </c>
      <c r="H354" s="46">
        <v>1353</v>
      </c>
      <c r="I354" s="46">
        <v>1351</v>
      </c>
      <c r="J354" s="46">
        <v>1817</v>
      </c>
    </row>
    <row r="355" spans="1:10" x14ac:dyDescent="0.2">
      <c r="A355" s="43">
        <v>354</v>
      </c>
      <c r="B355" s="43">
        <v>136087</v>
      </c>
      <c r="C355" s="43">
        <v>7</v>
      </c>
      <c r="D355" s="43">
        <v>73469</v>
      </c>
      <c r="E355" s="43" t="s">
        <v>36</v>
      </c>
      <c r="F355" s="46">
        <v>2284</v>
      </c>
      <c r="G355" s="46">
        <v>2278</v>
      </c>
      <c r="H355" s="46">
        <v>2279</v>
      </c>
      <c r="I355" s="46">
        <v>2264</v>
      </c>
      <c r="J355" s="46">
        <v>1796</v>
      </c>
    </row>
    <row r="356" spans="1:10" x14ac:dyDescent="0.2">
      <c r="A356" s="43">
        <v>355</v>
      </c>
      <c r="B356" s="43">
        <v>136088</v>
      </c>
      <c r="C356" s="43">
        <v>7</v>
      </c>
      <c r="D356" s="43">
        <v>73430</v>
      </c>
      <c r="E356" s="43" t="s">
        <v>1046</v>
      </c>
      <c r="F356" s="46">
        <v>66784</v>
      </c>
      <c r="G356" s="46">
        <v>66823</v>
      </c>
      <c r="H356" s="46">
        <v>66811</v>
      </c>
      <c r="I356" s="46">
        <v>66813</v>
      </c>
      <c r="J356" s="46">
        <v>14663</v>
      </c>
    </row>
    <row r="357" spans="1:10" x14ac:dyDescent="0.2">
      <c r="A357" s="43">
        <v>356</v>
      </c>
      <c r="B357" s="43">
        <v>136089</v>
      </c>
      <c r="C357" s="43">
        <v>7</v>
      </c>
      <c r="D357" s="43">
        <v>73492</v>
      </c>
      <c r="E357" s="43" t="s">
        <v>37</v>
      </c>
      <c r="F357" s="46">
        <v>3281</v>
      </c>
      <c r="G357" s="46">
        <v>3267</v>
      </c>
      <c r="H357" s="46">
        <v>3283</v>
      </c>
      <c r="I357" s="46">
        <v>3283</v>
      </c>
      <c r="J357" s="46">
        <v>2544</v>
      </c>
    </row>
    <row r="358" spans="1:10" x14ac:dyDescent="0.2">
      <c r="A358" s="43">
        <v>357</v>
      </c>
      <c r="B358" s="43">
        <v>136</v>
      </c>
      <c r="C358" s="43">
        <v>5</v>
      </c>
      <c r="D358" s="45" t="s">
        <v>2157</v>
      </c>
      <c r="E358" s="43" t="s">
        <v>2178</v>
      </c>
      <c r="F358" s="46">
        <v>306494</v>
      </c>
      <c r="G358" s="46">
        <v>306661</v>
      </c>
      <c r="H358" s="46">
        <v>306974</v>
      </c>
      <c r="I358" s="46">
        <v>306933</v>
      </c>
      <c r="J358" s="46">
        <v>151157</v>
      </c>
    </row>
    <row r="359" spans="1:10" x14ac:dyDescent="0.2">
      <c r="A359" s="43">
        <v>358</v>
      </c>
      <c r="B359" s="43">
        <v>211000</v>
      </c>
      <c r="C359" s="43">
        <v>7</v>
      </c>
      <c r="D359" s="43">
        <v>76530</v>
      </c>
      <c r="E359" s="43" t="s">
        <v>2179</v>
      </c>
      <c r="F359" s="46">
        <v>52632</v>
      </c>
      <c r="G359" s="46">
        <v>52812</v>
      </c>
      <c r="H359" s="46">
        <v>53043</v>
      </c>
      <c r="I359" s="46">
        <v>53012</v>
      </c>
      <c r="J359" s="46">
        <v>14021</v>
      </c>
    </row>
    <row r="360" spans="1:10" x14ac:dyDescent="0.2">
      <c r="A360" s="43">
        <v>359</v>
      </c>
      <c r="B360" s="43">
        <v>211</v>
      </c>
      <c r="C360" s="43">
        <v>5</v>
      </c>
      <c r="D360" s="45" t="s">
        <v>2157</v>
      </c>
      <c r="E360" s="43" t="s">
        <v>2180</v>
      </c>
      <c r="F360" s="46">
        <v>52632</v>
      </c>
      <c r="G360" s="46">
        <v>52812</v>
      </c>
      <c r="H360" s="46">
        <v>53043</v>
      </c>
      <c r="I360" s="46">
        <v>53012</v>
      </c>
      <c r="J360" s="46">
        <v>14021</v>
      </c>
    </row>
    <row r="361" spans="1:10" x14ac:dyDescent="0.2">
      <c r="A361" s="43">
        <v>360</v>
      </c>
      <c r="B361" s="43">
        <v>212000</v>
      </c>
      <c r="C361" s="43">
        <v>7</v>
      </c>
      <c r="D361" s="43">
        <v>76124</v>
      </c>
      <c r="E361" s="43" t="s">
        <v>2181</v>
      </c>
      <c r="F361" s="46">
        <v>296466</v>
      </c>
      <c r="G361" s="46">
        <v>297309</v>
      </c>
      <c r="H361" s="46">
        <v>298542</v>
      </c>
      <c r="I361" s="46">
        <v>299103</v>
      </c>
      <c r="J361" s="46">
        <v>17346</v>
      </c>
    </row>
    <row r="362" spans="1:10" x14ac:dyDescent="0.2">
      <c r="A362" s="43">
        <v>361</v>
      </c>
      <c r="B362" s="43">
        <v>212</v>
      </c>
      <c r="C362" s="43">
        <v>5</v>
      </c>
      <c r="D362" s="45" t="s">
        <v>2157</v>
      </c>
      <c r="E362" s="43" t="s">
        <v>2182</v>
      </c>
      <c r="F362" s="46">
        <v>296466</v>
      </c>
      <c r="G362" s="46">
        <v>297309</v>
      </c>
      <c r="H362" s="46">
        <v>298542</v>
      </c>
      <c r="I362" s="46">
        <v>299103</v>
      </c>
      <c r="J362" s="46">
        <v>17346</v>
      </c>
    </row>
    <row r="363" spans="1:10" x14ac:dyDescent="0.2">
      <c r="A363" s="43">
        <v>362</v>
      </c>
      <c r="B363" s="43">
        <v>215007</v>
      </c>
      <c r="C363" s="43">
        <v>7</v>
      </c>
      <c r="D363" s="43">
        <v>75015</v>
      </c>
      <c r="E363" s="43" t="s">
        <v>2183</v>
      </c>
      <c r="F363" s="46">
        <v>28308</v>
      </c>
      <c r="G363" s="46">
        <v>28419</v>
      </c>
      <c r="H363" s="46">
        <v>28520</v>
      </c>
      <c r="I363" s="46">
        <v>28589</v>
      </c>
      <c r="J363" s="46">
        <v>7111</v>
      </c>
    </row>
    <row r="364" spans="1:10" x14ac:dyDescent="0.2">
      <c r="A364" s="43">
        <v>363</v>
      </c>
      <c r="B364" s="43">
        <v>215009</v>
      </c>
      <c r="C364" s="43">
        <v>7</v>
      </c>
      <c r="D364" s="43">
        <v>76646</v>
      </c>
      <c r="E364" s="43" t="s">
        <v>2184</v>
      </c>
      <c r="F364" s="46">
        <v>42407</v>
      </c>
      <c r="G364" s="46">
        <v>42648</v>
      </c>
      <c r="H364" s="46">
        <v>42832</v>
      </c>
      <c r="I364" s="46">
        <v>42871</v>
      </c>
      <c r="J364" s="46">
        <v>9301</v>
      </c>
    </row>
    <row r="365" spans="1:10" x14ac:dyDescent="0.2">
      <c r="A365" s="43">
        <v>364</v>
      </c>
      <c r="B365" s="43">
        <v>215017</v>
      </c>
      <c r="C365" s="43">
        <v>7</v>
      </c>
      <c r="D365" s="43">
        <v>76275</v>
      </c>
      <c r="E365" s="43" t="s">
        <v>2185</v>
      </c>
      <c r="F365" s="46">
        <v>38822</v>
      </c>
      <c r="G365" s="46">
        <v>38858</v>
      </c>
      <c r="H365" s="46">
        <v>38874</v>
      </c>
      <c r="I365" s="46">
        <v>38819</v>
      </c>
      <c r="J365" s="46">
        <v>5674</v>
      </c>
    </row>
    <row r="366" spans="1:10" x14ac:dyDescent="0.2">
      <c r="A366" s="43">
        <v>365</v>
      </c>
      <c r="B366" s="43">
        <v>215021</v>
      </c>
      <c r="C366" s="43">
        <v>7</v>
      </c>
      <c r="D366" s="43">
        <v>76694</v>
      </c>
      <c r="E366" s="43" t="s">
        <v>38</v>
      </c>
      <c r="F366" s="46">
        <v>7841</v>
      </c>
      <c r="G366" s="46">
        <v>7830</v>
      </c>
      <c r="H366" s="46">
        <v>7823</v>
      </c>
      <c r="I366" s="46">
        <v>7830</v>
      </c>
      <c r="J366" s="46">
        <v>1146</v>
      </c>
    </row>
    <row r="367" spans="1:10" x14ac:dyDescent="0.2">
      <c r="A367" s="43">
        <v>366</v>
      </c>
      <c r="B367" s="43">
        <v>215025</v>
      </c>
      <c r="C367" s="43">
        <v>7</v>
      </c>
      <c r="D367" s="43">
        <v>75053</v>
      </c>
      <c r="E367" s="43" t="s">
        <v>39</v>
      </c>
      <c r="F367" s="46">
        <v>3540</v>
      </c>
      <c r="G367" s="46">
        <v>3549</v>
      </c>
      <c r="H367" s="46">
        <v>3587</v>
      </c>
      <c r="I367" s="46">
        <v>3581</v>
      </c>
      <c r="J367" s="46">
        <v>1486</v>
      </c>
    </row>
    <row r="368" spans="1:10" x14ac:dyDescent="0.2">
      <c r="A368" s="43">
        <v>367</v>
      </c>
      <c r="B368" s="43">
        <v>215029</v>
      </c>
      <c r="C368" s="43">
        <v>7</v>
      </c>
      <c r="D368" s="43">
        <v>76707</v>
      </c>
      <c r="E368" s="43" t="s">
        <v>40</v>
      </c>
      <c r="F368" s="46">
        <v>5536</v>
      </c>
      <c r="G368" s="46">
        <v>5554</v>
      </c>
      <c r="H368" s="46">
        <v>5513</v>
      </c>
      <c r="I368" s="46">
        <v>5491</v>
      </c>
      <c r="J368" s="46">
        <v>1097</v>
      </c>
    </row>
    <row r="369" spans="1:10" x14ac:dyDescent="0.2">
      <c r="A369" s="43">
        <v>368</v>
      </c>
      <c r="B369" s="43">
        <v>215039</v>
      </c>
      <c r="C369" s="43">
        <v>7</v>
      </c>
      <c r="D369" s="43">
        <v>76709</v>
      </c>
      <c r="E369" s="43" t="s">
        <v>41</v>
      </c>
      <c r="F369" s="46">
        <v>5488</v>
      </c>
      <c r="G369" s="46">
        <v>5496</v>
      </c>
      <c r="H369" s="46">
        <v>5523</v>
      </c>
      <c r="I369" s="46">
        <v>5526</v>
      </c>
      <c r="J369" s="46">
        <v>1091</v>
      </c>
    </row>
    <row r="370" spans="1:10" x14ac:dyDescent="0.2">
      <c r="A370" s="43">
        <v>369</v>
      </c>
      <c r="B370" s="43">
        <v>215040</v>
      </c>
      <c r="C370" s="43">
        <v>7</v>
      </c>
      <c r="D370" s="43">
        <v>75057</v>
      </c>
      <c r="E370" s="43" t="s">
        <v>42</v>
      </c>
      <c r="F370" s="46">
        <v>2232</v>
      </c>
      <c r="G370" s="46">
        <v>2237</v>
      </c>
      <c r="H370" s="46">
        <v>2247</v>
      </c>
      <c r="I370" s="46">
        <v>2241</v>
      </c>
      <c r="J370" s="46">
        <v>1267</v>
      </c>
    </row>
    <row r="371" spans="1:10" x14ac:dyDescent="0.2">
      <c r="A371" s="43">
        <v>370</v>
      </c>
      <c r="B371" s="43">
        <v>215046</v>
      </c>
      <c r="C371" s="43">
        <v>7</v>
      </c>
      <c r="D371" s="43">
        <v>76316</v>
      </c>
      <c r="E371" s="43" t="s">
        <v>43</v>
      </c>
      <c r="F371" s="46">
        <v>14014</v>
      </c>
      <c r="G371" s="46">
        <v>14133</v>
      </c>
      <c r="H371" s="46">
        <v>13995</v>
      </c>
      <c r="I371" s="46">
        <v>13956</v>
      </c>
      <c r="J371" s="46">
        <v>5124</v>
      </c>
    </row>
    <row r="372" spans="1:10" x14ac:dyDescent="0.2">
      <c r="A372" s="43">
        <v>371</v>
      </c>
      <c r="B372" s="43">
        <v>215047</v>
      </c>
      <c r="C372" s="43">
        <v>7</v>
      </c>
      <c r="D372" s="43">
        <v>76359</v>
      </c>
      <c r="E372" s="43" t="s">
        <v>44</v>
      </c>
      <c r="F372" s="46">
        <v>5015</v>
      </c>
      <c r="G372" s="46">
        <v>5014</v>
      </c>
      <c r="H372" s="46">
        <v>5011</v>
      </c>
      <c r="I372" s="46">
        <v>5032</v>
      </c>
      <c r="J372" s="46">
        <v>3492</v>
      </c>
    </row>
    <row r="373" spans="1:10" x14ac:dyDescent="0.2">
      <c r="A373" s="43">
        <v>372</v>
      </c>
      <c r="B373" s="43">
        <v>215059</v>
      </c>
      <c r="C373" s="43">
        <v>7</v>
      </c>
      <c r="D373" s="43">
        <v>75038</v>
      </c>
      <c r="E373" s="43" t="s">
        <v>45</v>
      </c>
      <c r="F373" s="46">
        <v>10419</v>
      </c>
      <c r="G373" s="46">
        <v>10449</v>
      </c>
      <c r="H373" s="46">
        <v>10416</v>
      </c>
      <c r="I373" s="46">
        <v>10431</v>
      </c>
      <c r="J373" s="46">
        <v>3357</v>
      </c>
    </row>
    <row r="374" spans="1:10" x14ac:dyDescent="0.2">
      <c r="A374" s="43">
        <v>373</v>
      </c>
      <c r="B374" s="43">
        <v>215064</v>
      </c>
      <c r="C374" s="43">
        <v>7</v>
      </c>
      <c r="D374" s="43">
        <v>76684</v>
      </c>
      <c r="E374" s="43" t="s">
        <v>2186</v>
      </c>
      <c r="F374" s="46">
        <v>12558</v>
      </c>
      <c r="G374" s="46">
        <v>12565</v>
      </c>
      <c r="H374" s="46">
        <v>12555</v>
      </c>
      <c r="I374" s="46">
        <v>12564</v>
      </c>
      <c r="J374" s="46">
        <v>5323</v>
      </c>
    </row>
    <row r="375" spans="1:10" x14ac:dyDescent="0.2">
      <c r="A375" s="43">
        <v>374</v>
      </c>
      <c r="B375" s="43">
        <v>215066</v>
      </c>
      <c r="C375" s="43">
        <v>7</v>
      </c>
      <c r="D375" s="43">
        <v>76661</v>
      </c>
      <c r="E375" s="43" t="s">
        <v>2187</v>
      </c>
      <c r="F375" s="46">
        <v>12476</v>
      </c>
      <c r="G375" s="46">
        <v>12499</v>
      </c>
      <c r="H375" s="46">
        <v>12519</v>
      </c>
      <c r="I375" s="46">
        <v>12534</v>
      </c>
      <c r="J375" s="46">
        <v>5056</v>
      </c>
    </row>
    <row r="376" spans="1:10" x14ac:dyDescent="0.2">
      <c r="A376" s="43">
        <v>375</v>
      </c>
      <c r="B376" s="43">
        <v>215082</v>
      </c>
      <c r="C376" s="43">
        <v>7</v>
      </c>
      <c r="D376" s="43">
        <v>75056</v>
      </c>
      <c r="E376" s="43" t="s">
        <v>46</v>
      </c>
      <c r="F376" s="46">
        <v>4613</v>
      </c>
      <c r="G376" s="46">
        <v>4649</v>
      </c>
      <c r="H376" s="46">
        <v>4637</v>
      </c>
      <c r="I376" s="46">
        <v>4652</v>
      </c>
      <c r="J376" s="46">
        <v>1876</v>
      </c>
    </row>
    <row r="377" spans="1:10" x14ac:dyDescent="0.2">
      <c r="A377" s="43">
        <v>376</v>
      </c>
      <c r="B377" s="43">
        <v>215084</v>
      </c>
      <c r="C377" s="43">
        <v>7</v>
      </c>
      <c r="D377" s="43">
        <v>76698</v>
      </c>
      <c r="E377" s="43" t="s">
        <v>47</v>
      </c>
      <c r="F377" s="46">
        <v>12718</v>
      </c>
      <c r="G377" s="46">
        <v>12765</v>
      </c>
      <c r="H377" s="46">
        <v>12807</v>
      </c>
      <c r="I377" s="46">
        <v>12831</v>
      </c>
      <c r="J377" s="46">
        <v>3650</v>
      </c>
    </row>
    <row r="378" spans="1:10" x14ac:dyDescent="0.2">
      <c r="A378" s="43">
        <v>377</v>
      </c>
      <c r="B378" s="43">
        <v>215089</v>
      </c>
      <c r="C378" s="43">
        <v>7</v>
      </c>
      <c r="D378" s="43">
        <v>75045</v>
      </c>
      <c r="E378" s="43" t="s">
        <v>48</v>
      </c>
      <c r="F378" s="46">
        <v>9307</v>
      </c>
      <c r="G378" s="46">
        <v>9331</v>
      </c>
      <c r="H378" s="46">
        <v>9383</v>
      </c>
      <c r="I378" s="46">
        <v>9374</v>
      </c>
      <c r="J378" s="46">
        <v>3669</v>
      </c>
    </row>
    <row r="379" spans="1:10" x14ac:dyDescent="0.2">
      <c r="A379" s="43">
        <v>378</v>
      </c>
      <c r="B379" s="43">
        <v>215090</v>
      </c>
      <c r="C379" s="43">
        <v>7</v>
      </c>
      <c r="D379" s="43">
        <v>76356</v>
      </c>
      <c r="E379" s="43" t="s">
        <v>49</v>
      </c>
      <c r="F379" s="46">
        <v>10022</v>
      </c>
      <c r="G379" s="46">
        <v>10044</v>
      </c>
      <c r="H379" s="46">
        <v>10024</v>
      </c>
      <c r="I379" s="46">
        <v>10071</v>
      </c>
      <c r="J379" s="46">
        <v>2940</v>
      </c>
    </row>
    <row r="380" spans="1:10" x14ac:dyDescent="0.2">
      <c r="A380" s="43">
        <v>379</v>
      </c>
      <c r="B380" s="43">
        <v>215094</v>
      </c>
      <c r="C380" s="43">
        <v>7</v>
      </c>
      <c r="D380" s="43">
        <v>75059</v>
      </c>
      <c r="E380" s="43" t="s">
        <v>50</v>
      </c>
      <c r="F380" s="46">
        <v>1653</v>
      </c>
      <c r="G380" s="46">
        <v>1666</v>
      </c>
      <c r="H380" s="46">
        <v>1691</v>
      </c>
      <c r="I380" s="46">
        <v>1675</v>
      </c>
      <c r="J380" s="46">
        <v>1010</v>
      </c>
    </row>
    <row r="381" spans="1:10" x14ac:dyDescent="0.2">
      <c r="A381" s="43">
        <v>380</v>
      </c>
      <c r="B381" s="43">
        <v>215096</v>
      </c>
      <c r="C381" s="43">
        <v>7</v>
      </c>
      <c r="D381" s="43">
        <v>76307</v>
      </c>
      <c r="E381" s="43" t="s">
        <v>51</v>
      </c>
      <c r="F381" s="46">
        <v>15641</v>
      </c>
      <c r="G381" s="46">
        <v>15669</v>
      </c>
      <c r="H381" s="46">
        <v>15651</v>
      </c>
      <c r="I381" s="46">
        <v>15585</v>
      </c>
      <c r="J381" s="46">
        <v>3802</v>
      </c>
    </row>
    <row r="382" spans="1:10" x14ac:dyDescent="0.2">
      <c r="A382" s="43">
        <v>381</v>
      </c>
      <c r="B382" s="43">
        <v>215097</v>
      </c>
      <c r="C382" s="43">
        <v>7</v>
      </c>
      <c r="D382" s="43">
        <v>76703</v>
      </c>
      <c r="E382" s="43" t="s">
        <v>2188</v>
      </c>
      <c r="F382" s="46">
        <v>14349</v>
      </c>
      <c r="G382" s="46">
        <v>14419</v>
      </c>
      <c r="H382" s="46">
        <v>14440</v>
      </c>
      <c r="I382" s="46">
        <v>14413</v>
      </c>
      <c r="J382" s="46">
        <v>8056</v>
      </c>
    </row>
    <row r="383" spans="1:10" x14ac:dyDescent="0.2">
      <c r="A383" s="43">
        <v>382</v>
      </c>
      <c r="B383" s="43">
        <v>215099</v>
      </c>
      <c r="C383" s="43">
        <v>7</v>
      </c>
      <c r="D383" s="43">
        <v>76676</v>
      </c>
      <c r="E383" s="43" t="s">
        <v>52</v>
      </c>
      <c r="F383" s="46">
        <v>11532</v>
      </c>
      <c r="G383" s="46">
        <v>11552</v>
      </c>
      <c r="H383" s="46">
        <v>11533</v>
      </c>
      <c r="I383" s="46">
        <v>11582</v>
      </c>
      <c r="J383" s="46">
        <v>2880</v>
      </c>
    </row>
    <row r="384" spans="1:10" x14ac:dyDescent="0.2">
      <c r="A384" s="43">
        <v>383</v>
      </c>
      <c r="B384" s="43">
        <v>215100</v>
      </c>
      <c r="C384" s="43">
        <v>7</v>
      </c>
      <c r="D384" s="43">
        <v>76669</v>
      </c>
      <c r="E384" s="43" t="s">
        <v>53</v>
      </c>
      <c r="F384" s="46">
        <v>12464</v>
      </c>
      <c r="G384" s="46">
        <v>12514</v>
      </c>
      <c r="H384" s="46">
        <v>12504</v>
      </c>
      <c r="I384" s="46">
        <v>12489</v>
      </c>
      <c r="J384" s="46">
        <v>2411</v>
      </c>
    </row>
    <row r="385" spans="1:10" x14ac:dyDescent="0.2">
      <c r="A385" s="43">
        <v>384</v>
      </c>
      <c r="B385" s="43">
        <v>215101</v>
      </c>
      <c r="C385" s="43">
        <v>7</v>
      </c>
      <c r="D385" s="43">
        <v>76327</v>
      </c>
      <c r="E385" s="43" t="s">
        <v>54</v>
      </c>
      <c r="F385" s="46">
        <v>17654</v>
      </c>
      <c r="G385" s="46">
        <v>17591</v>
      </c>
      <c r="H385" s="46">
        <v>17616</v>
      </c>
      <c r="I385" s="46">
        <v>17588</v>
      </c>
      <c r="J385" s="46">
        <v>3105</v>
      </c>
    </row>
    <row r="386" spans="1:10" x14ac:dyDescent="0.2">
      <c r="A386" s="43">
        <v>385</v>
      </c>
      <c r="B386" s="43">
        <v>215102</v>
      </c>
      <c r="C386" s="43">
        <v>7</v>
      </c>
      <c r="D386" s="43">
        <v>76344</v>
      </c>
      <c r="E386" s="43" t="s">
        <v>55</v>
      </c>
      <c r="F386" s="46">
        <v>15995</v>
      </c>
      <c r="G386" s="46">
        <v>16115</v>
      </c>
      <c r="H386" s="46">
        <v>16007</v>
      </c>
      <c r="I386" s="46">
        <v>15896</v>
      </c>
      <c r="J386" s="46">
        <v>2609</v>
      </c>
    </row>
    <row r="387" spans="1:10" x14ac:dyDescent="0.2">
      <c r="A387" s="43">
        <v>386</v>
      </c>
      <c r="B387" s="43">
        <v>215103</v>
      </c>
      <c r="C387" s="43">
        <v>7</v>
      </c>
      <c r="D387" s="43">
        <v>76689</v>
      </c>
      <c r="E387" s="43" t="s">
        <v>56</v>
      </c>
      <c r="F387" s="46">
        <v>9951</v>
      </c>
      <c r="G387" s="46">
        <v>9970</v>
      </c>
      <c r="H387" s="46">
        <v>9998</v>
      </c>
      <c r="I387" s="46">
        <v>10022</v>
      </c>
      <c r="J387" s="46">
        <v>1401</v>
      </c>
    </row>
    <row r="388" spans="1:10" x14ac:dyDescent="0.2">
      <c r="A388" s="43">
        <v>387</v>
      </c>
      <c r="B388" s="43">
        <v>215105</v>
      </c>
      <c r="C388" s="43">
        <v>7</v>
      </c>
      <c r="D388" s="43">
        <v>76351</v>
      </c>
      <c r="E388" s="43" t="s">
        <v>57</v>
      </c>
      <c r="F388" s="46">
        <v>11618</v>
      </c>
      <c r="G388" s="46">
        <v>11581</v>
      </c>
      <c r="H388" s="46">
        <v>11563</v>
      </c>
      <c r="I388" s="46">
        <v>11577</v>
      </c>
      <c r="J388" s="46">
        <v>2360</v>
      </c>
    </row>
    <row r="389" spans="1:10" x14ac:dyDescent="0.2">
      <c r="A389" s="43">
        <v>388</v>
      </c>
      <c r="B389" s="43">
        <v>215106</v>
      </c>
      <c r="C389" s="43">
        <v>7</v>
      </c>
      <c r="D389" s="43">
        <v>68753</v>
      </c>
      <c r="E389" s="43" t="s">
        <v>2189</v>
      </c>
      <c r="F389" s="46">
        <v>20036</v>
      </c>
      <c r="G389" s="46">
        <v>20152</v>
      </c>
      <c r="H389" s="46">
        <v>20192</v>
      </c>
      <c r="I389" s="46">
        <v>20195</v>
      </c>
      <c r="J389" s="46">
        <v>4284</v>
      </c>
    </row>
    <row r="390" spans="1:10" x14ac:dyDescent="0.2">
      <c r="A390" s="43">
        <v>389</v>
      </c>
      <c r="B390" s="43">
        <v>215107</v>
      </c>
      <c r="C390" s="43">
        <v>7</v>
      </c>
      <c r="D390" s="43">
        <v>68794</v>
      </c>
      <c r="E390" s="43" t="s">
        <v>58</v>
      </c>
      <c r="F390" s="46">
        <v>9467</v>
      </c>
      <c r="G390" s="46">
        <v>9443</v>
      </c>
      <c r="H390" s="46">
        <v>9439</v>
      </c>
      <c r="I390" s="46">
        <v>9427</v>
      </c>
      <c r="J390" s="46">
        <v>1895</v>
      </c>
    </row>
    <row r="391" spans="1:10" x14ac:dyDescent="0.2">
      <c r="A391" s="43">
        <v>390</v>
      </c>
      <c r="B391" s="43">
        <v>215108</v>
      </c>
      <c r="C391" s="43">
        <v>7</v>
      </c>
      <c r="D391" s="43">
        <v>76287</v>
      </c>
      <c r="E391" s="43" t="s">
        <v>2190</v>
      </c>
      <c r="F391" s="46">
        <v>19827</v>
      </c>
      <c r="G391" s="46">
        <v>19937</v>
      </c>
      <c r="H391" s="46">
        <v>20041</v>
      </c>
      <c r="I391" s="46">
        <v>20074</v>
      </c>
      <c r="J391" s="46">
        <v>3229</v>
      </c>
    </row>
    <row r="392" spans="1:10" x14ac:dyDescent="0.2">
      <c r="A392" s="43">
        <v>391</v>
      </c>
      <c r="B392" s="43">
        <v>215109</v>
      </c>
      <c r="C392" s="43">
        <v>7</v>
      </c>
      <c r="D392" s="43">
        <v>76297</v>
      </c>
      <c r="E392" s="43" t="s">
        <v>2191</v>
      </c>
      <c r="F392" s="46">
        <v>23436</v>
      </c>
      <c r="G392" s="46">
        <v>23570</v>
      </c>
      <c r="H392" s="46">
        <v>23606</v>
      </c>
      <c r="I392" s="46">
        <v>23646</v>
      </c>
      <c r="J392" s="46">
        <v>4568</v>
      </c>
    </row>
    <row r="393" spans="1:10" x14ac:dyDescent="0.2">
      <c r="A393" s="43">
        <v>392</v>
      </c>
      <c r="B393" s="43">
        <v>215110</v>
      </c>
      <c r="C393" s="43">
        <v>7</v>
      </c>
      <c r="D393" s="43">
        <v>76337</v>
      </c>
      <c r="E393" s="43" t="s">
        <v>59</v>
      </c>
      <c r="F393" s="46">
        <v>12046</v>
      </c>
      <c r="G393" s="46">
        <v>12058</v>
      </c>
      <c r="H393" s="46">
        <v>12131</v>
      </c>
      <c r="I393" s="46">
        <v>12156</v>
      </c>
      <c r="J393" s="46">
        <v>1135</v>
      </c>
    </row>
    <row r="394" spans="1:10" x14ac:dyDescent="0.2">
      <c r="A394" s="43">
        <v>393</v>
      </c>
      <c r="B394" s="43">
        <v>215111</v>
      </c>
      <c r="C394" s="43">
        <v>7</v>
      </c>
      <c r="D394" s="43">
        <v>76706</v>
      </c>
      <c r="E394" s="43" t="s">
        <v>60</v>
      </c>
      <c r="F394" s="46">
        <v>6451</v>
      </c>
      <c r="G394" s="46">
        <v>6449</v>
      </c>
      <c r="H394" s="46">
        <v>6447</v>
      </c>
      <c r="I394" s="46">
        <v>6468</v>
      </c>
      <c r="J394" s="46">
        <v>3089</v>
      </c>
    </row>
    <row r="395" spans="1:10" x14ac:dyDescent="0.2">
      <c r="A395" s="43">
        <v>394</v>
      </c>
      <c r="B395" s="43">
        <v>215</v>
      </c>
      <c r="C395" s="43">
        <v>5</v>
      </c>
      <c r="D395" s="45" t="s">
        <v>2157</v>
      </c>
      <c r="E395" s="43" t="s">
        <v>2192</v>
      </c>
      <c r="F395" s="46">
        <v>427436</v>
      </c>
      <c r="G395" s="46">
        <v>428726</v>
      </c>
      <c r="H395" s="46">
        <v>429125</v>
      </c>
      <c r="I395" s="46">
        <v>429186</v>
      </c>
      <c r="J395" s="46">
        <v>108494</v>
      </c>
    </row>
    <row r="396" spans="1:10" x14ac:dyDescent="0.2">
      <c r="A396" s="43">
        <v>395</v>
      </c>
      <c r="B396" s="43">
        <v>216002</v>
      </c>
      <c r="C396" s="43">
        <v>7</v>
      </c>
      <c r="D396" s="43">
        <v>76474</v>
      </c>
      <c r="E396" s="43" t="s">
        <v>61</v>
      </c>
      <c r="F396" s="46">
        <v>3289</v>
      </c>
      <c r="G396" s="46">
        <v>3279</v>
      </c>
      <c r="H396" s="46">
        <v>3267</v>
      </c>
      <c r="I396" s="46">
        <v>3258</v>
      </c>
      <c r="J396" s="46">
        <v>1329</v>
      </c>
    </row>
    <row r="397" spans="1:10" x14ac:dyDescent="0.2">
      <c r="A397" s="43">
        <v>396</v>
      </c>
      <c r="B397" s="43">
        <v>216005</v>
      </c>
      <c r="C397" s="43">
        <v>7</v>
      </c>
      <c r="D397" s="43">
        <v>76467</v>
      </c>
      <c r="E397" s="43" t="s">
        <v>62</v>
      </c>
      <c r="F397" s="46">
        <v>6184</v>
      </c>
      <c r="G397" s="46">
        <v>6197</v>
      </c>
      <c r="H397" s="46">
        <v>6215</v>
      </c>
      <c r="I397" s="46">
        <v>6208</v>
      </c>
      <c r="J397" s="46">
        <v>1390</v>
      </c>
    </row>
    <row r="398" spans="1:10" x14ac:dyDescent="0.2">
      <c r="A398" s="43">
        <v>397</v>
      </c>
      <c r="B398" s="43">
        <v>216006</v>
      </c>
      <c r="C398" s="43">
        <v>7</v>
      </c>
      <c r="D398" s="43">
        <v>76476</v>
      </c>
      <c r="E398" s="43" t="s">
        <v>63</v>
      </c>
      <c r="F398" s="46">
        <v>2989</v>
      </c>
      <c r="G398" s="46">
        <v>2991</v>
      </c>
      <c r="H398" s="46">
        <v>2989</v>
      </c>
      <c r="I398" s="46">
        <v>2999</v>
      </c>
      <c r="J398" s="46">
        <v>459</v>
      </c>
    </row>
    <row r="399" spans="1:10" x14ac:dyDescent="0.2">
      <c r="A399" s="43">
        <v>398</v>
      </c>
      <c r="B399" s="43">
        <v>216007</v>
      </c>
      <c r="C399" s="43">
        <v>7</v>
      </c>
      <c r="D399" s="43">
        <v>77815</v>
      </c>
      <c r="E399" s="43" t="s">
        <v>2193</v>
      </c>
      <c r="F399" s="46">
        <v>28592</v>
      </c>
      <c r="G399" s="46">
        <v>28608</v>
      </c>
      <c r="H399" s="46">
        <v>28597</v>
      </c>
      <c r="I399" s="46">
        <v>28566</v>
      </c>
      <c r="J399" s="46">
        <v>7320</v>
      </c>
    </row>
    <row r="400" spans="1:10" x14ac:dyDescent="0.2">
      <c r="A400" s="43">
        <v>399</v>
      </c>
      <c r="B400" s="43">
        <v>216008</v>
      </c>
      <c r="C400" s="43">
        <v>7</v>
      </c>
      <c r="D400" s="43">
        <v>77830</v>
      </c>
      <c r="E400" s="43" t="s">
        <v>64</v>
      </c>
      <c r="F400" s="46">
        <v>7940</v>
      </c>
      <c r="G400" s="46">
        <v>7914</v>
      </c>
      <c r="H400" s="46">
        <v>7914</v>
      </c>
      <c r="I400" s="46">
        <v>7863</v>
      </c>
      <c r="J400" s="46">
        <v>1768</v>
      </c>
    </row>
    <row r="401" spans="1:10" x14ac:dyDescent="0.2">
      <c r="A401" s="43">
        <v>400</v>
      </c>
      <c r="B401" s="43">
        <v>216009</v>
      </c>
      <c r="C401" s="43">
        <v>7</v>
      </c>
      <c r="D401" s="43">
        <v>76448</v>
      </c>
      <c r="E401" s="43" t="s">
        <v>65</v>
      </c>
      <c r="F401" s="46">
        <v>11782</v>
      </c>
      <c r="G401" s="46">
        <v>11986</v>
      </c>
      <c r="H401" s="46">
        <v>11798</v>
      </c>
      <c r="I401" s="46">
        <v>11803</v>
      </c>
      <c r="J401" s="46">
        <v>2615</v>
      </c>
    </row>
    <row r="402" spans="1:10" x14ac:dyDescent="0.2">
      <c r="A402" s="43">
        <v>401</v>
      </c>
      <c r="B402" s="43">
        <v>216012</v>
      </c>
      <c r="C402" s="43">
        <v>7</v>
      </c>
      <c r="D402" s="43">
        <v>76477</v>
      </c>
      <c r="E402" s="43" t="s">
        <v>66</v>
      </c>
      <c r="F402" s="46">
        <v>3211</v>
      </c>
      <c r="G402" s="46">
        <v>3209</v>
      </c>
      <c r="H402" s="46">
        <v>3221</v>
      </c>
      <c r="I402" s="46">
        <v>3223</v>
      </c>
      <c r="J402" s="46">
        <v>1014</v>
      </c>
    </row>
    <row r="403" spans="1:10" x14ac:dyDescent="0.2">
      <c r="A403" s="43">
        <v>402</v>
      </c>
      <c r="B403" s="43">
        <v>216013</v>
      </c>
      <c r="C403" s="43">
        <v>7</v>
      </c>
      <c r="D403" s="43">
        <v>76596</v>
      </c>
      <c r="E403" s="43" t="s">
        <v>67</v>
      </c>
      <c r="F403" s="46">
        <v>4838</v>
      </c>
      <c r="G403" s="46">
        <v>4827</v>
      </c>
      <c r="H403" s="46">
        <v>4815</v>
      </c>
      <c r="I403" s="46">
        <v>4794</v>
      </c>
      <c r="J403" s="46">
        <v>13182</v>
      </c>
    </row>
    <row r="404" spans="1:10" x14ac:dyDescent="0.2">
      <c r="A404" s="43">
        <v>403</v>
      </c>
      <c r="B404" s="43">
        <v>216015</v>
      </c>
      <c r="C404" s="43">
        <v>7</v>
      </c>
      <c r="D404" s="43">
        <v>76571</v>
      </c>
      <c r="E404" s="43" t="s">
        <v>947</v>
      </c>
      <c r="F404" s="46">
        <v>28490</v>
      </c>
      <c r="G404" s="46">
        <v>28471</v>
      </c>
      <c r="H404" s="46">
        <v>28549</v>
      </c>
      <c r="I404" s="46">
        <v>28546</v>
      </c>
      <c r="J404" s="46">
        <v>6505</v>
      </c>
    </row>
    <row r="405" spans="1:10" x14ac:dyDescent="0.2">
      <c r="A405" s="43">
        <v>404</v>
      </c>
      <c r="B405" s="43">
        <v>216017</v>
      </c>
      <c r="C405" s="43">
        <v>7</v>
      </c>
      <c r="D405" s="43">
        <v>76593</v>
      </c>
      <c r="E405" s="43" t="s">
        <v>2194</v>
      </c>
      <c r="F405" s="46">
        <v>13744</v>
      </c>
      <c r="G405" s="46">
        <v>13741</v>
      </c>
      <c r="H405" s="46">
        <v>13833</v>
      </c>
      <c r="I405" s="46">
        <v>13842</v>
      </c>
      <c r="J405" s="46">
        <v>8209</v>
      </c>
    </row>
    <row r="406" spans="1:10" x14ac:dyDescent="0.2">
      <c r="A406" s="43">
        <v>405</v>
      </c>
      <c r="B406" s="43">
        <v>216022</v>
      </c>
      <c r="C406" s="43">
        <v>7</v>
      </c>
      <c r="D406" s="43">
        <v>76549</v>
      </c>
      <c r="E406" s="43" t="s">
        <v>68</v>
      </c>
      <c r="F406" s="46">
        <v>4945</v>
      </c>
      <c r="G406" s="46">
        <v>4959</v>
      </c>
      <c r="H406" s="46">
        <v>4981</v>
      </c>
      <c r="I406" s="46">
        <v>4969</v>
      </c>
      <c r="J406" s="46">
        <v>1491</v>
      </c>
    </row>
    <row r="407" spans="1:10" x14ac:dyDescent="0.2">
      <c r="A407" s="43">
        <v>406</v>
      </c>
      <c r="B407" s="43">
        <v>216023</v>
      </c>
      <c r="C407" s="43">
        <v>7</v>
      </c>
      <c r="D407" s="43">
        <v>76473</v>
      </c>
      <c r="E407" s="43" t="s">
        <v>69</v>
      </c>
      <c r="F407" s="46">
        <v>4729</v>
      </c>
      <c r="G407" s="46">
        <v>4734</v>
      </c>
      <c r="H407" s="46">
        <v>4745</v>
      </c>
      <c r="I407" s="46">
        <v>4746</v>
      </c>
      <c r="J407" s="46">
        <v>1992</v>
      </c>
    </row>
    <row r="408" spans="1:10" x14ac:dyDescent="0.2">
      <c r="A408" s="43">
        <v>407</v>
      </c>
      <c r="B408" s="43">
        <v>216024</v>
      </c>
      <c r="C408" s="43">
        <v>7</v>
      </c>
      <c r="D408" s="43">
        <v>76456</v>
      </c>
      <c r="E408" s="43" t="s">
        <v>2195</v>
      </c>
      <c r="F408" s="46">
        <v>7998</v>
      </c>
      <c r="G408" s="46">
        <v>8015</v>
      </c>
      <c r="H408" s="46">
        <v>8075</v>
      </c>
      <c r="I408" s="46">
        <v>8092</v>
      </c>
      <c r="J408" s="46">
        <v>1808</v>
      </c>
    </row>
    <row r="409" spans="1:10" x14ac:dyDescent="0.2">
      <c r="A409" s="43">
        <v>408</v>
      </c>
      <c r="B409" s="43">
        <v>216028</v>
      </c>
      <c r="C409" s="43">
        <v>7</v>
      </c>
      <c r="D409" s="43">
        <v>77839</v>
      </c>
      <c r="E409" s="43" t="s">
        <v>2196</v>
      </c>
      <c r="F409" s="46">
        <v>4918</v>
      </c>
      <c r="G409" s="46">
        <v>4947</v>
      </c>
      <c r="H409" s="46">
        <v>4921</v>
      </c>
      <c r="I409" s="46">
        <v>4893</v>
      </c>
      <c r="J409" s="46">
        <v>2763</v>
      </c>
    </row>
    <row r="410" spans="1:10" x14ac:dyDescent="0.2">
      <c r="A410" s="43">
        <v>409</v>
      </c>
      <c r="B410" s="43">
        <v>216029</v>
      </c>
      <c r="C410" s="43">
        <v>7</v>
      </c>
      <c r="D410" s="43">
        <v>76597</v>
      </c>
      <c r="E410" s="43" t="s">
        <v>70</v>
      </c>
      <c r="F410" s="46">
        <v>2476</v>
      </c>
      <c r="G410" s="46">
        <v>2475</v>
      </c>
      <c r="H410" s="46">
        <v>2483</v>
      </c>
      <c r="I410" s="46">
        <v>2494</v>
      </c>
      <c r="J410" s="46">
        <v>1707</v>
      </c>
    </row>
    <row r="411" spans="1:10" x14ac:dyDescent="0.2">
      <c r="A411" s="43">
        <v>410</v>
      </c>
      <c r="B411" s="43">
        <v>216033</v>
      </c>
      <c r="C411" s="43">
        <v>7</v>
      </c>
      <c r="D411" s="43">
        <v>76461</v>
      </c>
      <c r="E411" s="43" t="s">
        <v>71</v>
      </c>
      <c r="F411" s="46">
        <v>6159</v>
      </c>
      <c r="G411" s="46">
        <v>6158</v>
      </c>
      <c r="H411" s="46">
        <v>6163</v>
      </c>
      <c r="I411" s="46">
        <v>6174</v>
      </c>
      <c r="J411" s="46">
        <v>1155</v>
      </c>
    </row>
    <row r="412" spans="1:10" x14ac:dyDescent="0.2">
      <c r="A412" s="43">
        <v>411</v>
      </c>
      <c r="B412" s="43">
        <v>216039</v>
      </c>
      <c r="C412" s="43">
        <v>7</v>
      </c>
      <c r="D412" s="43">
        <v>76470</v>
      </c>
      <c r="E412" s="43" t="s">
        <v>72</v>
      </c>
      <c r="F412" s="46">
        <v>4486</v>
      </c>
      <c r="G412" s="46">
        <v>4482</v>
      </c>
      <c r="H412" s="46">
        <v>4525</v>
      </c>
      <c r="I412" s="46">
        <v>4533</v>
      </c>
      <c r="J412" s="46">
        <v>1097</v>
      </c>
    </row>
    <row r="413" spans="1:10" x14ac:dyDescent="0.2">
      <c r="A413" s="43">
        <v>412</v>
      </c>
      <c r="B413" s="43">
        <v>216041</v>
      </c>
      <c r="C413" s="43">
        <v>7</v>
      </c>
      <c r="D413" s="43">
        <v>77833</v>
      </c>
      <c r="E413" s="43" t="s">
        <v>73</v>
      </c>
      <c r="F413" s="46">
        <v>5820</v>
      </c>
      <c r="G413" s="46">
        <v>6047</v>
      </c>
      <c r="H413" s="46">
        <v>6040</v>
      </c>
      <c r="I413" s="46">
        <v>6057</v>
      </c>
      <c r="J413" s="46">
        <v>2922</v>
      </c>
    </row>
    <row r="414" spans="1:10" x14ac:dyDescent="0.2">
      <c r="A414" s="43">
        <v>413</v>
      </c>
      <c r="B414" s="43">
        <v>216043</v>
      </c>
      <c r="C414" s="43">
        <v>7</v>
      </c>
      <c r="D414" s="43">
        <v>76437</v>
      </c>
      <c r="E414" s="43" t="s">
        <v>2197</v>
      </c>
      <c r="F414" s="46">
        <v>46878</v>
      </c>
      <c r="G414" s="46">
        <v>46959</v>
      </c>
      <c r="H414" s="46">
        <v>47133</v>
      </c>
      <c r="I414" s="46">
        <v>47110</v>
      </c>
      <c r="J414" s="46">
        <v>5902</v>
      </c>
    </row>
    <row r="415" spans="1:10" x14ac:dyDescent="0.2">
      <c r="A415" s="43">
        <v>414</v>
      </c>
      <c r="B415" s="43">
        <v>216049</v>
      </c>
      <c r="C415" s="43">
        <v>7</v>
      </c>
      <c r="D415" s="43">
        <v>76547</v>
      </c>
      <c r="E415" s="43" t="s">
        <v>74</v>
      </c>
      <c r="F415" s="46">
        <v>10935</v>
      </c>
      <c r="G415" s="46">
        <v>10922</v>
      </c>
      <c r="H415" s="46">
        <v>10932</v>
      </c>
      <c r="I415" s="46">
        <v>10953</v>
      </c>
      <c r="J415" s="46">
        <v>2850</v>
      </c>
    </row>
    <row r="416" spans="1:10" x14ac:dyDescent="0.2">
      <c r="A416" s="43">
        <v>415</v>
      </c>
      <c r="B416" s="43">
        <v>216052</v>
      </c>
      <c r="C416" s="43">
        <v>7</v>
      </c>
      <c r="D416" s="43">
        <v>76479</v>
      </c>
      <c r="E416" s="43" t="s">
        <v>75</v>
      </c>
      <c r="F416" s="46">
        <v>2994</v>
      </c>
      <c r="G416" s="46">
        <v>3007</v>
      </c>
      <c r="H416" s="46">
        <v>3024</v>
      </c>
      <c r="I416" s="46">
        <v>3043</v>
      </c>
      <c r="J416" s="46">
        <v>1240</v>
      </c>
    </row>
    <row r="417" spans="1:10" x14ac:dyDescent="0.2">
      <c r="A417" s="43">
        <v>416</v>
      </c>
      <c r="B417" s="43">
        <v>216059</v>
      </c>
      <c r="C417" s="43">
        <v>7</v>
      </c>
      <c r="D417" s="43">
        <v>76599</v>
      </c>
      <c r="E417" s="43" t="s">
        <v>76</v>
      </c>
      <c r="F417" s="46">
        <v>2491</v>
      </c>
      <c r="G417" s="46">
        <v>2484</v>
      </c>
      <c r="H417" s="46">
        <v>2480</v>
      </c>
      <c r="I417" s="46">
        <v>2465</v>
      </c>
      <c r="J417" s="46">
        <v>907</v>
      </c>
    </row>
    <row r="418" spans="1:10" x14ac:dyDescent="0.2">
      <c r="A418" s="43">
        <v>417</v>
      </c>
      <c r="B418" s="43">
        <v>216063</v>
      </c>
      <c r="C418" s="43">
        <v>7</v>
      </c>
      <c r="D418" s="43">
        <v>77836</v>
      </c>
      <c r="E418" s="43" t="s">
        <v>77</v>
      </c>
      <c r="F418" s="46">
        <v>6640</v>
      </c>
      <c r="G418" s="46">
        <v>6684</v>
      </c>
      <c r="H418" s="46">
        <v>6701</v>
      </c>
      <c r="I418" s="46">
        <v>6680</v>
      </c>
      <c r="J418" s="46">
        <v>4250</v>
      </c>
    </row>
    <row r="419" spans="1:10" x14ac:dyDescent="0.2">
      <c r="A419" s="43">
        <v>418</v>
      </c>
      <c r="B419" s="43">
        <v>216</v>
      </c>
      <c r="C419" s="43">
        <v>5</v>
      </c>
      <c r="D419" s="45" t="s">
        <v>2157</v>
      </c>
      <c r="E419" s="43" t="s">
        <v>2198</v>
      </c>
      <c r="F419" s="46">
        <v>222528</v>
      </c>
      <c r="G419" s="46">
        <v>223096</v>
      </c>
      <c r="H419" s="46">
        <v>223401</v>
      </c>
      <c r="I419" s="46">
        <v>223311</v>
      </c>
      <c r="J419" s="46">
        <v>73875</v>
      </c>
    </row>
    <row r="420" spans="1:10" x14ac:dyDescent="0.2">
      <c r="A420" s="43">
        <v>419</v>
      </c>
      <c r="B420" s="43">
        <v>221000</v>
      </c>
      <c r="C420" s="43">
        <v>7</v>
      </c>
      <c r="D420" s="43">
        <v>69117</v>
      </c>
      <c r="E420" s="43" t="s">
        <v>2199</v>
      </c>
      <c r="F420" s="46">
        <v>150233</v>
      </c>
      <c r="G420" s="46">
        <v>150693</v>
      </c>
      <c r="H420" s="46">
        <v>150875</v>
      </c>
      <c r="I420" s="46">
        <v>152113</v>
      </c>
      <c r="J420" s="46">
        <v>10883</v>
      </c>
    </row>
    <row r="421" spans="1:10" x14ac:dyDescent="0.2">
      <c r="A421" s="43">
        <v>420</v>
      </c>
      <c r="B421" s="43">
        <v>221</v>
      </c>
      <c r="C421" s="43">
        <v>5</v>
      </c>
      <c r="D421" s="45" t="s">
        <v>2157</v>
      </c>
      <c r="E421" s="43" t="s">
        <v>2200</v>
      </c>
      <c r="F421" s="46">
        <v>150233</v>
      </c>
      <c r="G421" s="46">
        <v>150693</v>
      </c>
      <c r="H421" s="46">
        <v>150875</v>
      </c>
      <c r="I421" s="46">
        <v>152113</v>
      </c>
      <c r="J421" s="46">
        <v>10883</v>
      </c>
    </row>
    <row r="422" spans="1:10" x14ac:dyDescent="0.2">
      <c r="A422" s="43">
        <v>421</v>
      </c>
      <c r="B422" s="43">
        <v>222000</v>
      </c>
      <c r="C422" s="43">
        <v>7</v>
      </c>
      <c r="D422" s="43">
        <v>68159</v>
      </c>
      <c r="E422" s="43" t="s">
        <v>2201</v>
      </c>
      <c r="F422" s="46">
        <v>295088</v>
      </c>
      <c r="G422" s="46">
        <v>295066</v>
      </c>
      <c r="H422" s="46">
        <v>297098</v>
      </c>
      <c r="I422" s="46">
        <v>296690</v>
      </c>
      <c r="J422" s="46">
        <v>14496</v>
      </c>
    </row>
    <row r="423" spans="1:10" x14ac:dyDescent="0.2">
      <c r="A423" s="43">
        <v>422</v>
      </c>
      <c r="B423" s="43">
        <v>222</v>
      </c>
      <c r="C423" s="43">
        <v>5</v>
      </c>
      <c r="D423" s="45" t="s">
        <v>2157</v>
      </c>
      <c r="E423" s="43" t="s">
        <v>2202</v>
      </c>
      <c r="F423" s="46">
        <v>295088</v>
      </c>
      <c r="G423" s="46">
        <v>295066</v>
      </c>
      <c r="H423" s="46">
        <v>297098</v>
      </c>
      <c r="I423" s="46">
        <v>296690</v>
      </c>
      <c r="J423" s="46">
        <v>14496</v>
      </c>
    </row>
    <row r="424" spans="1:10" x14ac:dyDescent="0.2">
      <c r="A424" s="43">
        <v>423</v>
      </c>
      <c r="B424" s="43">
        <v>225001</v>
      </c>
      <c r="C424" s="43">
        <v>7</v>
      </c>
      <c r="D424" s="43">
        <v>74740</v>
      </c>
      <c r="E424" s="43" t="s">
        <v>2203</v>
      </c>
      <c r="F424" s="46">
        <v>4837</v>
      </c>
      <c r="G424" s="46">
        <v>4837</v>
      </c>
      <c r="H424" s="46">
        <v>4876</v>
      </c>
      <c r="I424" s="46">
        <v>4878</v>
      </c>
      <c r="J424" s="46">
        <v>4384</v>
      </c>
    </row>
    <row r="425" spans="1:10" x14ac:dyDescent="0.2">
      <c r="A425" s="43">
        <v>424</v>
      </c>
      <c r="B425" s="43">
        <v>225002</v>
      </c>
      <c r="C425" s="43">
        <v>7</v>
      </c>
      <c r="D425" s="43">
        <v>74858</v>
      </c>
      <c r="E425" s="43" t="s">
        <v>78</v>
      </c>
      <c r="F425" s="46">
        <v>4848</v>
      </c>
      <c r="G425" s="46">
        <v>4861</v>
      </c>
      <c r="H425" s="46">
        <v>4847</v>
      </c>
      <c r="I425" s="46">
        <v>4834</v>
      </c>
      <c r="J425" s="46">
        <v>2285</v>
      </c>
    </row>
    <row r="426" spans="1:10" x14ac:dyDescent="0.2">
      <c r="A426" s="43">
        <v>425</v>
      </c>
      <c r="B426" s="43">
        <v>225009</v>
      </c>
      <c r="C426" s="43">
        <v>7</v>
      </c>
      <c r="D426" s="43">
        <v>74842</v>
      </c>
      <c r="E426" s="43" t="s">
        <v>79</v>
      </c>
      <c r="F426" s="46">
        <v>5752</v>
      </c>
      <c r="G426" s="46">
        <v>5813</v>
      </c>
      <c r="H426" s="46">
        <v>5856</v>
      </c>
      <c r="I426" s="46">
        <v>5845</v>
      </c>
      <c r="J426" s="46">
        <v>4895</v>
      </c>
    </row>
    <row r="427" spans="1:10" x14ac:dyDescent="0.2">
      <c r="A427" s="43">
        <v>426</v>
      </c>
      <c r="B427" s="43">
        <v>225010</v>
      </c>
      <c r="C427" s="43">
        <v>7</v>
      </c>
      <c r="D427" s="43">
        <v>74862</v>
      </c>
      <c r="E427" s="43" t="s">
        <v>80</v>
      </c>
      <c r="F427" s="46">
        <v>1362</v>
      </c>
      <c r="G427" s="46">
        <v>1358</v>
      </c>
      <c r="H427" s="46">
        <v>1351</v>
      </c>
      <c r="I427" s="46">
        <v>1343</v>
      </c>
      <c r="J427" s="46">
        <v>483</v>
      </c>
    </row>
    <row r="428" spans="1:10" x14ac:dyDescent="0.2">
      <c r="A428" s="43">
        <v>427</v>
      </c>
      <c r="B428" s="43">
        <v>225014</v>
      </c>
      <c r="C428" s="43">
        <v>7</v>
      </c>
      <c r="D428" s="43">
        <v>74722</v>
      </c>
      <c r="E428" s="43" t="s">
        <v>2204</v>
      </c>
      <c r="F428" s="46">
        <v>17590</v>
      </c>
      <c r="G428" s="46">
        <v>17569</v>
      </c>
      <c r="H428" s="46">
        <v>17543</v>
      </c>
      <c r="I428" s="46">
        <v>17547</v>
      </c>
      <c r="J428" s="46">
        <v>13899</v>
      </c>
    </row>
    <row r="429" spans="1:10" x14ac:dyDescent="0.2">
      <c r="A429" s="43">
        <v>428</v>
      </c>
      <c r="B429" s="43">
        <v>225024</v>
      </c>
      <c r="C429" s="43">
        <v>7</v>
      </c>
      <c r="D429" s="43">
        <v>74864</v>
      </c>
      <c r="E429" s="43" t="s">
        <v>81</v>
      </c>
      <c r="F429" s="46">
        <v>2744</v>
      </c>
      <c r="G429" s="46">
        <v>2762</v>
      </c>
      <c r="H429" s="46">
        <v>2749</v>
      </c>
      <c r="I429" s="46">
        <v>2750</v>
      </c>
      <c r="J429" s="46">
        <v>1642</v>
      </c>
    </row>
    <row r="430" spans="1:10" x14ac:dyDescent="0.2">
      <c r="A430" s="43">
        <v>429</v>
      </c>
      <c r="B430" s="43">
        <v>225032</v>
      </c>
      <c r="C430" s="43">
        <v>7</v>
      </c>
      <c r="D430" s="43">
        <v>74736</v>
      </c>
      <c r="E430" s="43" t="s">
        <v>82</v>
      </c>
      <c r="F430" s="46">
        <v>6857</v>
      </c>
      <c r="G430" s="46">
        <v>6847</v>
      </c>
      <c r="H430" s="46">
        <v>6879</v>
      </c>
      <c r="I430" s="46">
        <v>6856</v>
      </c>
      <c r="J430" s="46">
        <v>8702</v>
      </c>
    </row>
    <row r="431" spans="1:10" x14ac:dyDescent="0.2">
      <c r="A431" s="43">
        <v>430</v>
      </c>
      <c r="B431" s="43">
        <v>225033</v>
      </c>
      <c r="C431" s="43">
        <v>7</v>
      </c>
      <c r="D431" s="43">
        <v>74855</v>
      </c>
      <c r="E431" s="43" t="s">
        <v>83</v>
      </c>
      <c r="F431" s="46">
        <v>4845</v>
      </c>
      <c r="G431" s="46">
        <v>4851</v>
      </c>
      <c r="H431" s="46">
        <v>4863</v>
      </c>
      <c r="I431" s="46">
        <v>4842</v>
      </c>
      <c r="J431" s="46">
        <v>1915</v>
      </c>
    </row>
    <row r="432" spans="1:10" x14ac:dyDescent="0.2">
      <c r="A432" s="43">
        <v>431</v>
      </c>
      <c r="B432" s="43">
        <v>225039</v>
      </c>
      <c r="C432" s="43">
        <v>7</v>
      </c>
      <c r="D432" s="43">
        <v>74746</v>
      </c>
      <c r="E432" s="43" t="s">
        <v>84</v>
      </c>
      <c r="F432" s="46">
        <v>3047</v>
      </c>
      <c r="G432" s="46">
        <v>3033</v>
      </c>
      <c r="H432" s="46">
        <v>3024</v>
      </c>
      <c r="I432" s="46">
        <v>3035</v>
      </c>
      <c r="J432" s="46">
        <v>3049</v>
      </c>
    </row>
    <row r="433" spans="1:10" x14ac:dyDescent="0.2">
      <c r="A433" s="43">
        <v>432</v>
      </c>
      <c r="B433" s="43">
        <v>225042</v>
      </c>
      <c r="C433" s="43">
        <v>7</v>
      </c>
      <c r="D433" s="43">
        <v>74928</v>
      </c>
      <c r="E433" s="43" t="s">
        <v>85</v>
      </c>
      <c r="F433" s="46">
        <v>2017</v>
      </c>
      <c r="G433" s="46">
        <v>2009</v>
      </c>
      <c r="H433" s="46">
        <v>2028</v>
      </c>
      <c r="I433" s="46">
        <v>2008</v>
      </c>
      <c r="J433" s="46">
        <v>1762</v>
      </c>
    </row>
    <row r="434" spans="1:10" x14ac:dyDescent="0.2">
      <c r="A434" s="43">
        <v>433</v>
      </c>
      <c r="B434" s="43">
        <v>225052</v>
      </c>
      <c r="C434" s="43">
        <v>7</v>
      </c>
      <c r="D434" s="43">
        <v>74838</v>
      </c>
      <c r="E434" s="43" t="s">
        <v>86</v>
      </c>
      <c r="F434" s="46">
        <v>4414</v>
      </c>
      <c r="G434" s="46">
        <v>4387</v>
      </c>
      <c r="H434" s="46">
        <v>4403</v>
      </c>
      <c r="I434" s="46">
        <v>4397</v>
      </c>
      <c r="J434" s="46">
        <v>4361</v>
      </c>
    </row>
    <row r="435" spans="1:10" x14ac:dyDescent="0.2">
      <c r="A435" s="43">
        <v>434</v>
      </c>
      <c r="B435" s="43">
        <v>225058</v>
      </c>
      <c r="C435" s="43">
        <v>7</v>
      </c>
      <c r="D435" s="43">
        <v>74821</v>
      </c>
      <c r="E435" s="43" t="s">
        <v>2205</v>
      </c>
      <c r="F435" s="46">
        <v>22940</v>
      </c>
      <c r="G435" s="46">
        <v>22815</v>
      </c>
      <c r="H435" s="46">
        <v>22818</v>
      </c>
      <c r="I435" s="46">
        <v>22735</v>
      </c>
      <c r="J435" s="46">
        <v>6223</v>
      </c>
    </row>
    <row r="436" spans="1:10" x14ac:dyDescent="0.2">
      <c r="A436" s="43">
        <v>435</v>
      </c>
      <c r="B436" s="43">
        <v>225060</v>
      </c>
      <c r="C436" s="43">
        <v>7</v>
      </c>
      <c r="D436" s="43">
        <v>69427</v>
      </c>
      <c r="E436" s="43" t="s">
        <v>87</v>
      </c>
      <c r="F436" s="46">
        <v>4850</v>
      </c>
      <c r="G436" s="46">
        <v>4847</v>
      </c>
      <c r="H436" s="46">
        <v>4850</v>
      </c>
      <c r="I436" s="46">
        <v>4833</v>
      </c>
      <c r="J436" s="46">
        <v>10755</v>
      </c>
    </row>
    <row r="437" spans="1:10" x14ac:dyDescent="0.2">
      <c r="A437" s="43">
        <v>436</v>
      </c>
      <c r="B437" s="43">
        <v>225064</v>
      </c>
      <c r="C437" s="43">
        <v>7</v>
      </c>
      <c r="D437" s="43">
        <v>69437</v>
      </c>
      <c r="E437" s="43" t="s">
        <v>88</v>
      </c>
      <c r="F437" s="46">
        <v>2289</v>
      </c>
      <c r="G437" s="46">
        <v>2292</v>
      </c>
      <c r="H437" s="46">
        <v>2310</v>
      </c>
      <c r="I437" s="46">
        <v>2298</v>
      </c>
      <c r="J437" s="46">
        <v>1531</v>
      </c>
    </row>
    <row r="438" spans="1:10" x14ac:dyDescent="0.2">
      <c r="A438" s="43">
        <v>437</v>
      </c>
      <c r="B438" s="43">
        <v>225067</v>
      </c>
      <c r="C438" s="43">
        <v>7</v>
      </c>
      <c r="D438" s="43">
        <v>74865</v>
      </c>
      <c r="E438" s="43" t="s">
        <v>89</v>
      </c>
      <c r="F438" s="46">
        <v>1498</v>
      </c>
      <c r="G438" s="46">
        <v>1504</v>
      </c>
      <c r="H438" s="46">
        <v>1490</v>
      </c>
      <c r="I438" s="46">
        <v>1516</v>
      </c>
      <c r="J438" s="46">
        <v>818</v>
      </c>
    </row>
    <row r="439" spans="1:10" x14ac:dyDescent="0.2">
      <c r="A439" s="43">
        <v>438</v>
      </c>
      <c r="B439" s="43">
        <v>225068</v>
      </c>
      <c r="C439" s="43">
        <v>7</v>
      </c>
      <c r="D439" s="43">
        <v>74867</v>
      </c>
      <c r="E439" s="43" t="s">
        <v>90</v>
      </c>
      <c r="F439" s="46">
        <v>1832</v>
      </c>
      <c r="G439" s="46">
        <v>1836</v>
      </c>
      <c r="H439" s="46">
        <v>1849</v>
      </c>
      <c r="I439" s="46">
        <v>1842</v>
      </c>
      <c r="J439" s="46">
        <v>1595</v>
      </c>
    </row>
    <row r="440" spans="1:10" x14ac:dyDescent="0.2">
      <c r="A440" s="43">
        <v>439</v>
      </c>
      <c r="B440" s="43">
        <v>225074</v>
      </c>
      <c r="C440" s="43">
        <v>7</v>
      </c>
      <c r="D440" s="43">
        <v>74847</v>
      </c>
      <c r="E440" s="43" t="s">
        <v>91</v>
      </c>
      <c r="F440" s="46">
        <v>5162</v>
      </c>
      <c r="G440" s="46">
        <v>5172</v>
      </c>
      <c r="H440" s="46">
        <v>5175</v>
      </c>
      <c r="I440" s="46">
        <v>5160</v>
      </c>
      <c r="J440" s="46">
        <v>2427</v>
      </c>
    </row>
    <row r="441" spans="1:10" x14ac:dyDescent="0.2">
      <c r="A441" s="43">
        <v>440</v>
      </c>
      <c r="B441" s="43">
        <v>225075</v>
      </c>
      <c r="C441" s="43">
        <v>7</v>
      </c>
      <c r="D441" s="43">
        <v>74706</v>
      </c>
      <c r="E441" s="43" t="s">
        <v>2206</v>
      </c>
      <c r="F441" s="46">
        <v>6469</v>
      </c>
      <c r="G441" s="46">
        <v>6501</v>
      </c>
      <c r="H441" s="46">
        <v>6494</v>
      </c>
      <c r="I441" s="46">
        <v>6463</v>
      </c>
      <c r="J441" s="46">
        <v>4732</v>
      </c>
    </row>
    <row r="442" spans="1:10" x14ac:dyDescent="0.2">
      <c r="A442" s="43">
        <v>441</v>
      </c>
      <c r="B442" s="43">
        <v>225082</v>
      </c>
      <c r="C442" s="43">
        <v>7</v>
      </c>
      <c r="D442" s="43">
        <v>74749</v>
      </c>
      <c r="E442" s="43" t="s">
        <v>25</v>
      </c>
      <c r="F442" s="46">
        <v>2084</v>
      </c>
      <c r="G442" s="46">
        <v>2082</v>
      </c>
      <c r="H442" s="46">
        <v>2078</v>
      </c>
      <c r="I442" s="46">
        <v>2093</v>
      </c>
      <c r="J442" s="46">
        <v>4097</v>
      </c>
    </row>
    <row r="443" spans="1:10" x14ac:dyDescent="0.2">
      <c r="A443" s="43">
        <v>442</v>
      </c>
      <c r="B443" s="43">
        <v>225091</v>
      </c>
      <c r="C443" s="43">
        <v>7</v>
      </c>
      <c r="D443" s="43">
        <v>74743</v>
      </c>
      <c r="E443" s="43" t="s">
        <v>92</v>
      </c>
      <c r="F443" s="46">
        <v>4150</v>
      </c>
      <c r="G443" s="46">
        <v>4129</v>
      </c>
      <c r="H443" s="46">
        <v>4114</v>
      </c>
      <c r="I443" s="46">
        <v>4131</v>
      </c>
      <c r="J443" s="46">
        <v>2785</v>
      </c>
    </row>
    <row r="444" spans="1:10" x14ac:dyDescent="0.2">
      <c r="A444" s="43">
        <v>443</v>
      </c>
      <c r="B444" s="43">
        <v>225109</v>
      </c>
      <c r="C444" s="43">
        <v>7</v>
      </c>
      <c r="D444" s="43">
        <v>74731</v>
      </c>
      <c r="E444" s="43" t="s">
        <v>2207</v>
      </c>
      <c r="F444" s="46">
        <v>11211</v>
      </c>
      <c r="G444" s="46">
        <v>11257</v>
      </c>
      <c r="H444" s="46">
        <v>11225</v>
      </c>
      <c r="I444" s="46">
        <v>11225</v>
      </c>
      <c r="J444" s="46">
        <v>10588</v>
      </c>
    </row>
    <row r="445" spans="1:10" x14ac:dyDescent="0.2">
      <c r="A445" s="43">
        <v>444</v>
      </c>
      <c r="B445" s="43">
        <v>225113</v>
      </c>
      <c r="C445" s="43">
        <v>7</v>
      </c>
      <c r="D445" s="43">
        <v>69439</v>
      </c>
      <c r="E445" s="43" t="s">
        <v>93</v>
      </c>
      <c r="F445" s="46">
        <v>693</v>
      </c>
      <c r="G445" s="46">
        <v>708</v>
      </c>
      <c r="H445" s="46">
        <v>716</v>
      </c>
      <c r="I445" s="46">
        <v>712</v>
      </c>
      <c r="J445" s="46">
        <v>470</v>
      </c>
    </row>
    <row r="446" spans="1:10" x14ac:dyDescent="0.2">
      <c r="A446" s="43">
        <v>445</v>
      </c>
      <c r="B446" s="43">
        <v>225114</v>
      </c>
      <c r="C446" s="43">
        <v>7</v>
      </c>
      <c r="D446" s="43">
        <v>74747</v>
      </c>
      <c r="E446" s="43" t="s">
        <v>2208</v>
      </c>
      <c r="F446" s="46">
        <v>2813</v>
      </c>
      <c r="G446" s="46">
        <v>2798</v>
      </c>
      <c r="H446" s="46">
        <v>2813</v>
      </c>
      <c r="I446" s="46">
        <v>2820</v>
      </c>
      <c r="J446" s="46">
        <v>5597</v>
      </c>
    </row>
    <row r="447" spans="1:10" x14ac:dyDescent="0.2">
      <c r="A447" s="43">
        <v>446</v>
      </c>
      <c r="B447" s="43">
        <v>225115</v>
      </c>
      <c r="C447" s="43">
        <v>7</v>
      </c>
      <c r="D447" s="43">
        <v>74850</v>
      </c>
      <c r="E447" s="43" t="s">
        <v>94</v>
      </c>
      <c r="F447" s="46">
        <v>3981</v>
      </c>
      <c r="G447" s="46">
        <v>3979</v>
      </c>
      <c r="H447" s="46">
        <v>3974</v>
      </c>
      <c r="I447" s="46">
        <v>3978</v>
      </c>
      <c r="J447" s="46">
        <v>3697</v>
      </c>
    </row>
    <row r="448" spans="1:10" x14ac:dyDescent="0.2">
      <c r="A448" s="43">
        <v>447</v>
      </c>
      <c r="B448" s="43">
        <v>225116</v>
      </c>
      <c r="C448" s="43">
        <v>7</v>
      </c>
      <c r="D448" s="43">
        <v>74869</v>
      </c>
      <c r="E448" s="43" t="s">
        <v>95</v>
      </c>
      <c r="F448" s="46">
        <v>2934</v>
      </c>
      <c r="G448" s="46">
        <v>2938</v>
      </c>
      <c r="H448" s="46">
        <v>2937</v>
      </c>
      <c r="I448" s="46">
        <v>2931</v>
      </c>
      <c r="J448" s="46">
        <v>837</v>
      </c>
    </row>
    <row r="449" spans="1:10" x14ac:dyDescent="0.2">
      <c r="A449" s="43">
        <v>448</v>
      </c>
      <c r="B449" s="43">
        <v>225117</v>
      </c>
      <c r="C449" s="43">
        <v>7</v>
      </c>
      <c r="D449" s="43">
        <v>74834</v>
      </c>
      <c r="E449" s="43" t="s">
        <v>96</v>
      </c>
      <c r="F449" s="46">
        <v>5861</v>
      </c>
      <c r="G449" s="46">
        <v>5852</v>
      </c>
      <c r="H449" s="46">
        <v>5862</v>
      </c>
      <c r="I449" s="46">
        <v>5840</v>
      </c>
      <c r="J449" s="46">
        <v>4663</v>
      </c>
    </row>
    <row r="450" spans="1:10" x14ac:dyDescent="0.2">
      <c r="A450" s="43">
        <v>449</v>
      </c>
      <c r="B450" s="43">
        <v>225118</v>
      </c>
      <c r="C450" s="43">
        <v>7</v>
      </c>
      <c r="D450" s="43">
        <v>69429</v>
      </c>
      <c r="E450" s="43" t="s">
        <v>97</v>
      </c>
      <c r="F450" s="46">
        <v>4653</v>
      </c>
      <c r="G450" s="46">
        <v>4684</v>
      </c>
      <c r="H450" s="46">
        <v>4691</v>
      </c>
      <c r="I450" s="46">
        <v>4672</v>
      </c>
      <c r="J450" s="46">
        <v>4432</v>
      </c>
    </row>
    <row r="451" spans="1:10" x14ac:dyDescent="0.2">
      <c r="A451" s="43">
        <v>450</v>
      </c>
      <c r="B451" s="43">
        <v>225</v>
      </c>
      <c r="C451" s="43">
        <v>5</v>
      </c>
      <c r="D451" s="45" t="s">
        <v>2157</v>
      </c>
      <c r="E451" s="43" t="s">
        <v>2209</v>
      </c>
      <c r="F451" s="46">
        <v>141733</v>
      </c>
      <c r="G451" s="46">
        <v>141721</v>
      </c>
      <c r="H451" s="46">
        <v>141815</v>
      </c>
      <c r="I451" s="46">
        <v>141584</v>
      </c>
      <c r="J451" s="46">
        <v>112625</v>
      </c>
    </row>
    <row r="452" spans="1:10" x14ac:dyDescent="0.2">
      <c r="A452" s="43">
        <v>451</v>
      </c>
      <c r="B452" s="43">
        <v>226003</v>
      </c>
      <c r="C452" s="43">
        <v>7</v>
      </c>
      <c r="D452" s="43">
        <v>68804</v>
      </c>
      <c r="E452" s="43" t="s">
        <v>98</v>
      </c>
      <c r="F452" s="46">
        <v>5463</v>
      </c>
      <c r="G452" s="46">
        <v>5491</v>
      </c>
      <c r="H452" s="46">
        <v>5533</v>
      </c>
      <c r="I452" s="46">
        <v>5534</v>
      </c>
      <c r="J452" s="46">
        <v>1596</v>
      </c>
    </row>
    <row r="453" spans="1:10" x14ac:dyDescent="0.2">
      <c r="A453" s="43">
        <v>452</v>
      </c>
      <c r="B453" s="43">
        <v>226006</v>
      </c>
      <c r="C453" s="43">
        <v>7</v>
      </c>
      <c r="D453" s="43">
        <v>69245</v>
      </c>
      <c r="E453" s="43" t="s">
        <v>99</v>
      </c>
      <c r="F453" s="46">
        <v>6419</v>
      </c>
      <c r="G453" s="46">
        <v>6399</v>
      </c>
      <c r="H453" s="46">
        <v>6363</v>
      </c>
      <c r="I453" s="46">
        <v>6395</v>
      </c>
      <c r="J453" s="46">
        <v>1216</v>
      </c>
    </row>
    <row r="454" spans="1:10" x14ac:dyDescent="0.2">
      <c r="A454" s="43">
        <v>453</v>
      </c>
      <c r="B454" s="43">
        <v>226009</v>
      </c>
      <c r="C454" s="43">
        <v>7</v>
      </c>
      <c r="D454" s="43">
        <v>68782</v>
      </c>
      <c r="E454" s="43" t="s">
        <v>100</v>
      </c>
      <c r="F454" s="46">
        <v>13794</v>
      </c>
      <c r="G454" s="46">
        <v>13780</v>
      </c>
      <c r="H454" s="46">
        <v>13754</v>
      </c>
      <c r="I454" s="46">
        <v>13750</v>
      </c>
      <c r="J454" s="46">
        <v>1019</v>
      </c>
    </row>
    <row r="455" spans="1:10" x14ac:dyDescent="0.2">
      <c r="A455" s="43">
        <v>454</v>
      </c>
      <c r="B455" s="43">
        <v>226010</v>
      </c>
      <c r="C455" s="43">
        <v>7</v>
      </c>
      <c r="D455" s="43">
        <v>69234</v>
      </c>
      <c r="E455" s="43" t="s">
        <v>101</v>
      </c>
      <c r="F455" s="46">
        <v>8805</v>
      </c>
      <c r="G455" s="46">
        <v>8839</v>
      </c>
      <c r="H455" s="46">
        <v>8848</v>
      </c>
      <c r="I455" s="46">
        <v>8820</v>
      </c>
      <c r="J455" s="46">
        <v>2267</v>
      </c>
    </row>
    <row r="456" spans="1:10" x14ac:dyDescent="0.2">
      <c r="A456" s="43">
        <v>455</v>
      </c>
      <c r="B456" s="43">
        <v>226012</v>
      </c>
      <c r="C456" s="43">
        <v>7</v>
      </c>
      <c r="D456" s="43">
        <v>69221</v>
      </c>
      <c r="E456" s="43" t="s">
        <v>102</v>
      </c>
      <c r="F456" s="46">
        <v>12052</v>
      </c>
      <c r="G456" s="46">
        <v>12084</v>
      </c>
      <c r="H456" s="46">
        <v>12136</v>
      </c>
      <c r="I456" s="46">
        <v>12185</v>
      </c>
      <c r="J456" s="46">
        <v>1416</v>
      </c>
    </row>
    <row r="457" spans="1:10" x14ac:dyDescent="0.2">
      <c r="A457" s="43">
        <v>456</v>
      </c>
      <c r="B457" s="43">
        <v>226013</v>
      </c>
      <c r="C457" s="43">
        <v>7</v>
      </c>
      <c r="D457" s="43">
        <v>69412</v>
      </c>
      <c r="E457" s="43" t="s">
        <v>2210</v>
      </c>
      <c r="F457" s="46">
        <v>14318</v>
      </c>
      <c r="G457" s="46">
        <v>14316</v>
      </c>
      <c r="H457" s="46">
        <v>14291</v>
      </c>
      <c r="I457" s="46">
        <v>14462</v>
      </c>
      <c r="J457" s="46">
        <v>8117</v>
      </c>
    </row>
    <row r="458" spans="1:10" x14ac:dyDescent="0.2">
      <c r="A458" s="43">
        <v>457</v>
      </c>
      <c r="B458" s="43">
        <v>226017</v>
      </c>
      <c r="C458" s="43">
        <v>7</v>
      </c>
      <c r="D458" s="43">
        <v>74925</v>
      </c>
      <c r="E458" s="43" t="s">
        <v>103</v>
      </c>
      <c r="F458" s="46">
        <v>2467</v>
      </c>
      <c r="G458" s="46">
        <v>2468</v>
      </c>
      <c r="H458" s="46">
        <v>2478</v>
      </c>
      <c r="I458" s="46">
        <v>2473</v>
      </c>
      <c r="J458" s="46">
        <v>1297</v>
      </c>
    </row>
    <row r="459" spans="1:10" x14ac:dyDescent="0.2">
      <c r="A459" s="43">
        <v>458</v>
      </c>
      <c r="B459" s="43">
        <v>226018</v>
      </c>
      <c r="C459" s="43">
        <v>7</v>
      </c>
      <c r="D459" s="43">
        <v>69214</v>
      </c>
      <c r="E459" s="43" t="s">
        <v>2211</v>
      </c>
      <c r="F459" s="46">
        <v>14859</v>
      </c>
      <c r="G459" s="46">
        <v>14881</v>
      </c>
      <c r="H459" s="46">
        <v>14924</v>
      </c>
      <c r="I459" s="46">
        <v>15016</v>
      </c>
      <c r="J459" s="46">
        <v>570</v>
      </c>
    </row>
    <row r="460" spans="1:10" x14ac:dyDescent="0.2">
      <c r="A460" s="43">
        <v>459</v>
      </c>
      <c r="B460" s="43">
        <v>226020</v>
      </c>
      <c r="C460" s="43">
        <v>7</v>
      </c>
      <c r="D460" s="43">
        <v>74927</v>
      </c>
      <c r="E460" s="43" t="s">
        <v>104</v>
      </c>
      <c r="F460" s="46">
        <v>2587</v>
      </c>
      <c r="G460" s="46">
        <v>2573</v>
      </c>
      <c r="H460" s="46">
        <v>2587</v>
      </c>
      <c r="I460" s="46">
        <v>2572</v>
      </c>
      <c r="J460" s="46">
        <v>824</v>
      </c>
    </row>
    <row r="461" spans="1:10" x14ac:dyDescent="0.2">
      <c r="A461" s="43">
        <v>460</v>
      </c>
      <c r="B461" s="43">
        <v>226022</v>
      </c>
      <c r="C461" s="43">
        <v>7</v>
      </c>
      <c r="D461" s="43">
        <v>69251</v>
      </c>
      <c r="E461" s="43" t="s">
        <v>105</v>
      </c>
      <c r="F461" s="46">
        <v>2346</v>
      </c>
      <c r="G461" s="46">
        <v>2356</v>
      </c>
      <c r="H461" s="46">
        <v>2386</v>
      </c>
      <c r="I461" s="46">
        <v>2383</v>
      </c>
      <c r="J461" s="46">
        <v>415</v>
      </c>
    </row>
    <row r="462" spans="1:10" x14ac:dyDescent="0.2">
      <c r="A462" s="43">
        <v>461</v>
      </c>
      <c r="B462" s="43">
        <v>226027</v>
      </c>
      <c r="C462" s="43">
        <v>7</v>
      </c>
      <c r="D462" s="43">
        <v>69434</v>
      </c>
      <c r="E462" s="43" t="s">
        <v>106</v>
      </c>
      <c r="F462" s="46">
        <v>468</v>
      </c>
      <c r="G462" s="46">
        <v>470</v>
      </c>
      <c r="H462" s="46">
        <v>466</v>
      </c>
      <c r="I462" s="46">
        <v>464</v>
      </c>
      <c r="J462" s="46">
        <v>821</v>
      </c>
    </row>
    <row r="463" spans="1:10" x14ac:dyDescent="0.2">
      <c r="A463" s="43">
        <v>462</v>
      </c>
      <c r="B463" s="43">
        <v>226028</v>
      </c>
      <c r="C463" s="43">
        <v>7</v>
      </c>
      <c r="D463" s="43">
        <v>68542</v>
      </c>
      <c r="E463" s="43" t="s">
        <v>107</v>
      </c>
      <c r="F463" s="46">
        <v>11096</v>
      </c>
      <c r="G463" s="46">
        <v>11224</v>
      </c>
      <c r="H463" s="46">
        <v>11102</v>
      </c>
      <c r="I463" s="46">
        <v>11144</v>
      </c>
      <c r="J463" s="46">
        <v>1471</v>
      </c>
    </row>
    <row r="464" spans="1:10" x14ac:dyDescent="0.2">
      <c r="A464" s="43">
        <v>463</v>
      </c>
      <c r="B464" s="43">
        <v>226029</v>
      </c>
      <c r="C464" s="43">
        <v>7</v>
      </c>
      <c r="D464" s="43">
        <v>69253</v>
      </c>
      <c r="E464" s="43" t="s">
        <v>108</v>
      </c>
      <c r="F464" s="46">
        <v>2615</v>
      </c>
      <c r="G464" s="46">
        <v>2595</v>
      </c>
      <c r="H464" s="46">
        <v>2591</v>
      </c>
      <c r="I464" s="46">
        <v>2585</v>
      </c>
      <c r="J464" s="46">
        <v>1961</v>
      </c>
    </row>
    <row r="465" spans="1:10" x14ac:dyDescent="0.2">
      <c r="A465" s="43">
        <v>464</v>
      </c>
      <c r="B465" s="43">
        <v>226031</v>
      </c>
      <c r="C465" s="43">
        <v>7</v>
      </c>
      <c r="D465" s="43">
        <v>69502</v>
      </c>
      <c r="E465" s="43" t="s">
        <v>2212</v>
      </c>
      <c r="F465" s="46">
        <v>11859</v>
      </c>
      <c r="G465" s="46">
        <v>11855</v>
      </c>
      <c r="H465" s="46">
        <v>11881</v>
      </c>
      <c r="I465" s="46">
        <v>11896</v>
      </c>
      <c r="J465" s="46">
        <v>1286</v>
      </c>
    </row>
    <row r="466" spans="1:10" x14ac:dyDescent="0.2">
      <c r="A466" s="43">
        <v>465</v>
      </c>
      <c r="B466" s="43">
        <v>226032</v>
      </c>
      <c r="C466" s="43">
        <v>7</v>
      </c>
      <c r="D466" s="43">
        <v>68766</v>
      </c>
      <c r="E466" s="43" t="s">
        <v>2213</v>
      </c>
      <c r="F466" s="46">
        <v>20867</v>
      </c>
      <c r="G466" s="46">
        <v>20882</v>
      </c>
      <c r="H466" s="46">
        <v>20938</v>
      </c>
      <c r="I466" s="46">
        <v>20968</v>
      </c>
      <c r="J466" s="46">
        <v>3484</v>
      </c>
    </row>
    <row r="467" spans="1:10" x14ac:dyDescent="0.2">
      <c r="A467" s="43">
        <v>466</v>
      </c>
      <c r="B467" s="43">
        <v>226036</v>
      </c>
      <c r="C467" s="43">
        <v>7</v>
      </c>
      <c r="D467" s="43">
        <v>68549</v>
      </c>
      <c r="E467" s="43" t="s">
        <v>109</v>
      </c>
      <c r="F467" s="46">
        <v>8762</v>
      </c>
      <c r="G467" s="46">
        <v>8776</v>
      </c>
      <c r="H467" s="46">
        <v>8836</v>
      </c>
      <c r="I467" s="46">
        <v>8874</v>
      </c>
      <c r="J467" s="46">
        <v>589</v>
      </c>
    </row>
    <row r="468" spans="1:10" x14ac:dyDescent="0.2">
      <c r="A468" s="43">
        <v>467</v>
      </c>
      <c r="B468" s="43">
        <v>226037</v>
      </c>
      <c r="C468" s="43">
        <v>7</v>
      </c>
      <c r="D468" s="43">
        <v>68775</v>
      </c>
      <c r="E468" s="43" t="s">
        <v>110</v>
      </c>
      <c r="F468" s="46">
        <v>12606</v>
      </c>
      <c r="G468" s="46">
        <v>12599</v>
      </c>
      <c r="H468" s="46">
        <v>12591</v>
      </c>
      <c r="I468" s="46">
        <v>12576</v>
      </c>
      <c r="J468" s="46">
        <v>1652</v>
      </c>
    </row>
    <row r="469" spans="1:10" x14ac:dyDescent="0.2">
      <c r="A469" s="43">
        <v>468</v>
      </c>
      <c r="B469" s="43">
        <v>226038</v>
      </c>
      <c r="C469" s="43">
        <v>7</v>
      </c>
      <c r="D469" s="43">
        <v>68526</v>
      </c>
      <c r="E469" s="43" t="s">
        <v>2214</v>
      </c>
      <c r="F469" s="46">
        <v>11261</v>
      </c>
      <c r="G469" s="46">
        <v>11256</v>
      </c>
      <c r="H469" s="46">
        <v>11519</v>
      </c>
      <c r="I469" s="46">
        <v>11506</v>
      </c>
      <c r="J469" s="46">
        <v>1900</v>
      </c>
    </row>
    <row r="470" spans="1:10" x14ac:dyDescent="0.2">
      <c r="A470" s="43">
        <v>469</v>
      </c>
      <c r="B470" s="43">
        <v>226040</v>
      </c>
      <c r="C470" s="43">
        <v>7</v>
      </c>
      <c r="D470" s="43">
        <v>69514</v>
      </c>
      <c r="E470" s="43" t="s">
        <v>111</v>
      </c>
      <c r="F470" s="46">
        <v>6009</v>
      </c>
      <c r="G470" s="46">
        <v>6010</v>
      </c>
      <c r="H470" s="46">
        <v>5990</v>
      </c>
      <c r="I470" s="46">
        <v>5984</v>
      </c>
      <c r="J470" s="46">
        <v>1029</v>
      </c>
    </row>
    <row r="471" spans="1:10" x14ac:dyDescent="0.2">
      <c r="A471" s="43">
        <v>470</v>
      </c>
      <c r="B471" s="43">
        <v>226041</v>
      </c>
      <c r="C471" s="43">
        <v>7</v>
      </c>
      <c r="D471" s="43">
        <v>69181</v>
      </c>
      <c r="E471" s="43" t="s">
        <v>2215</v>
      </c>
      <c r="F471" s="46">
        <v>25595</v>
      </c>
      <c r="G471" s="46">
        <v>25741</v>
      </c>
      <c r="H471" s="46">
        <v>25757</v>
      </c>
      <c r="I471" s="46">
        <v>25812</v>
      </c>
      <c r="J471" s="46">
        <v>2064</v>
      </c>
    </row>
    <row r="472" spans="1:10" x14ac:dyDescent="0.2">
      <c r="A472" s="43">
        <v>471</v>
      </c>
      <c r="B472" s="43">
        <v>226046</v>
      </c>
      <c r="C472" s="43">
        <v>7</v>
      </c>
      <c r="D472" s="43">
        <v>69254</v>
      </c>
      <c r="E472" s="43" t="s">
        <v>43</v>
      </c>
      <c r="F472" s="46">
        <v>3450</v>
      </c>
      <c r="G472" s="46">
        <v>3454</v>
      </c>
      <c r="H472" s="46">
        <v>3460</v>
      </c>
      <c r="I472" s="46">
        <v>3462</v>
      </c>
      <c r="J472" s="46">
        <v>677</v>
      </c>
    </row>
    <row r="473" spans="1:10" x14ac:dyDescent="0.2">
      <c r="A473" s="43">
        <v>472</v>
      </c>
      <c r="B473" s="43">
        <v>226048</v>
      </c>
      <c r="C473" s="43">
        <v>7</v>
      </c>
      <c r="D473" s="43">
        <v>69256</v>
      </c>
      <c r="E473" s="43" t="s">
        <v>112</v>
      </c>
      <c r="F473" s="46">
        <v>3918</v>
      </c>
      <c r="G473" s="46">
        <v>3942</v>
      </c>
      <c r="H473" s="46">
        <v>3936</v>
      </c>
      <c r="I473" s="46">
        <v>3946</v>
      </c>
      <c r="J473" s="46">
        <v>630</v>
      </c>
    </row>
    <row r="474" spans="1:10" x14ac:dyDescent="0.2">
      <c r="A474" s="43">
        <v>473</v>
      </c>
      <c r="B474" s="43">
        <v>226049</v>
      </c>
      <c r="C474" s="43">
        <v>7</v>
      </c>
      <c r="D474" s="43">
        <v>74909</v>
      </c>
      <c r="E474" s="43" t="s">
        <v>113</v>
      </c>
      <c r="F474" s="46">
        <v>5043</v>
      </c>
      <c r="G474" s="46">
        <v>5040</v>
      </c>
      <c r="H474" s="46">
        <v>5009</v>
      </c>
      <c r="I474" s="46">
        <v>5046</v>
      </c>
      <c r="J474" s="46">
        <v>1633</v>
      </c>
    </row>
    <row r="475" spans="1:10" x14ac:dyDescent="0.2">
      <c r="A475" s="43">
        <v>474</v>
      </c>
      <c r="B475" s="43">
        <v>226054</v>
      </c>
      <c r="C475" s="43">
        <v>7</v>
      </c>
      <c r="D475" s="43">
        <v>69242</v>
      </c>
      <c r="E475" s="43" t="s">
        <v>114</v>
      </c>
      <c r="F475" s="46">
        <v>8225</v>
      </c>
      <c r="G475" s="46">
        <v>8255</v>
      </c>
      <c r="H475" s="46">
        <v>8280</v>
      </c>
      <c r="I475" s="46">
        <v>8289</v>
      </c>
      <c r="J475" s="46">
        <v>1531</v>
      </c>
    </row>
    <row r="476" spans="1:10" x14ac:dyDescent="0.2">
      <c r="A476" s="43">
        <v>475</v>
      </c>
      <c r="B476" s="43">
        <v>226055</v>
      </c>
      <c r="C476" s="43">
        <v>7</v>
      </c>
      <c r="D476" s="43">
        <v>74924</v>
      </c>
      <c r="E476" s="43" t="s">
        <v>2216</v>
      </c>
      <c r="F476" s="46">
        <v>3908</v>
      </c>
      <c r="G476" s="46">
        <v>3892</v>
      </c>
      <c r="H476" s="46">
        <v>3893</v>
      </c>
      <c r="I476" s="46">
        <v>3898</v>
      </c>
      <c r="J476" s="46">
        <v>2641</v>
      </c>
    </row>
    <row r="477" spans="1:10" x14ac:dyDescent="0.2">
      <c r="A477" s="43">
        <v>476</v>
      </c>
      <c r="B477" s="43">
        <v>226056</v>
      </c>
      <c r="C477" s="43">
        <v>7</v>
      </c>
      <c r="D477" s="43">
        <v>69151</v>
      </c>
      <c r="E477" s="43" t="s">
        <v>2217</v>
      </c>
      <c r="F477" s="46">
        <v>13081</v>
      </c>
      <c r="G477" s="46">
        <v>13069</v>
      </c>
      <c r="H477" s="46">
        <v>13135</v>
      </c>
      <c r="I477" s="46">
        <v>13164</v>
      </c>
      <c r="J477" s="46">
        <v>2615</v>
      </c>
    </row>
    <row r="478" spans="1:10" x14ac:dyDescent="0.2">
      <c r="A478" s="43">
        <v>477</v>
      </c>
      <c r="B478" s="43">
        <v>226058</v>
      </c>
      <c r="C478" s="43">
        <v>7</v>
      </c>
      <c r="D478" s="43">
        <v>74933</v>
      </c>
      <c r="E478" s="43" t="s">
        <v>115</v>
      </c>
      <c r="F478" s="46">
        <v>1834</v>
      </c>
      <c r="G478" s="46">
        <v>1828</v>
      </c>
      <c r="H478" s="46">
        <v>1827</v>
      </c>
      <c r="I478" s="46">
        <v>1848</v>
      </c>
      <c r="J478" s="46">
        <v>648</v>
      </c>
    </row>
    <row r="479" spans="1:10" x14ac:dyDescent="0.2">
      <c r="A479" s="43">
        <v>478</v>
      </c>
      <c r="B479" s="43">
        <v>226059</v>
      </c>
      <c r="C479" s="43">
        <v>7</v>
      </c>
      <c r="D479" s="43">
        <v>68809</v>
      </c>
      <c r="E479" s="43" t="s">
        <v>116</v>
      </c>
      <c r="F479" s="46">
        <v>6542</v>
      </c>
      <c r="G479" s="46">
        <v>6530</v>
      </c>
      <c r="H479" s="46">
        <v>6534</v>
      </c>
      <c r="I479" s="46">
        <v>6575</v>
      </c>
      <c r="J479" s="46">
        <v>338</v>
      </c>
    </row>
    <row r="480" spans="1:10" x14ac:dyDescent="0.2">
      <c r="A480" s="43">
        <v>479</v>
      </c>
      <c r="B480" s="43">
        <v>226060</v>
      </c>
      <c r="C480" s="43">
        <v>7</v>
      </c>
      <c r="D480" s="43">
        <v>69226</v>
      </c>
      <c r="E480" s="43" t="s">
        <v>117</v>
      </c>
      <c r="F480" s="46">
        <v>10561</v>
      </c>
      <c r="G480" s="46">
        <v>10544</v>
      </c>
      <c r="H480" s="46">
        <v>10573</v>
      </c>
      <c r="I480" s="46">
        <v>10610</v>
      </c>
      <c r="J480" s="46">
        <v>1359</v>
      </c>
    </row>
    <row r="481" spans="1:10" x14ac:dyDescent="0.2">
      <c r="A481" s="43">
        <v>480</v>
      </c>
      <c r="B481" s="43">
        <v>226062</v>
      </c>
      <c r="C481" s="43">
        <v>7</v>
      </c>
      <c r="D481" s="43">
        <v>68723</v>
      </c>
      <c r="E481" s="43" t="s">
        <v>118</v>
      </c>
      <c r="F481" s="46">
        <v>11426</v>
      </c>
      <c r="G481" s="46">
        <v>11522</v>
      </c>
      <c r="H481" s="46">
        <v>11604</v>
      </c>
      <c r="I481" s="46">
        <v>11631</v>
      </c>
      <c r="J481" s="46">
        <v>1278</v>
      </c>
    </row>
    <row r="482" spans="1:10" x14ac:dyDescent="0.2">
      <c r="A482" s="43">
        <v>481</v>
      </c>
      <c r="B482" s="43">
        <v>226063</v>
      </c>
      <c r="C482" s="43">
        <v>7</v>
      </c>
      <c r="D482" s="43">
        <v>68723</v>
      </c>
      <c r="E482" s="43" t="s">
        <v>119</v>
      </c>
      <c r="F482" s="46">
        <v>9935</v>
      </c>
      <c r="G482" s="46">
        <v>9980</v>
      </c>
      <c r="H482" s="46">
        <v>10003</v>
      </c>
      <c r="I482" s="46">
        <v>10009</v>
      </c>
      <c r="J482" s="46">
        <v>839</v>
      </c>
    </row>
    <row r="483" spans="1:10" x14ac:dyDescent="0.2">
      <c r="A483" s="43">
        <v>482</v>
      </c>
      <c r="B483" s="43">
        <v>226065</v>
      </c>
      <c r="C483" s="43">
        <v>7</v>
      </c>
      <c r="D483" s="43">
        <v>69231</v>
      </c>
      <c r="E483" s="43" t="s">
        <v>2218</v>
      </c>
      <c r="F483" s="46">
        <v>8207</v>
      </c>
      <c r="G483" s="46">
        <v>8224</v>
      </c>
      <c r="H483" s="46">
        <v>8314</v>
      </c>
      <c r="I483" s="46">
        <v>8349</v>
      </c>
      <c r="J483" s="46">
        <v>1112</v>
      </c>
    </row>
    <row r="484" spans="1:10" x14ac:dyDescent="0.2">
      <c r="A484" s="43">
        <v>483</v>
      </c>
      <c r="B484" s="43">
        <v>226066</v>
      </c>
      <c r="C484" s="43">
        <v>7</v>
      </c>
      <c r="D484" s="43">
        <v>74934</v>
      </c>
      <c r="E484" s="43" t="s">
        <v>120</v>
      </c>
      <c r="F484" s="46">
        <v>2051</v>
      </c>
      <c r="G484" s="46">
        <v>2050</v>
      </c>
      <c r="H484" s="46">
        <v>2055</v>
      </c>
      <c r="I484" s="46">
        <v>2076</v>
      </c>
      <c r="J484" s="46">
        <v>1000</v>
      </c>
    </row>
    <row r="485" spans="1:10" x14ac:dyDescent="0.2">
      <c r="A485" s="43">
        <v>484</v>
      </c>
      <c r="B485" s="43">
        <v>226068</v>
      </c>
      <c r="C485" s="43">
        <v>7</v>
      </c>
      <c r="D485" s="43">
        <v>68799</v>
      </c>
      <c r="E485" s="43" t="s">
        <v>121</v>
      </c>
      <c r="F485" s="46">
        <v>7138</v>
      </c>
      <c r="G485" s="46">
        <v>7197</v>
      </c>
      <c r="H485" s="46">
        <v>7272</v>
      </c>
      <c r="I485" s="46">
        <v>7291</v>
      </c>
      <c r="J485" s="46">
        <v>1635</v>
      </c>
    </row>
    <row r="486" spans="1:10" x14ac:dyDescent="0.2">
      <c r="A486" s="43">
        <v>485</v>
      </c>
      <c r="B486" s="43">
        <v>226076</v>
      </c>
      <c r="C486" s="43">
        <v>7</v>
      </c>
      <c r="D486" s="43">
        <v>69207</v>
      </c>
      <c r="E486" s="43" t="s">
        <v>122</v>
      </c>
      <c r="F486" s="46">
        <v>14515</v>
      </c>
      <c r="G486" s="46">
        <v>14489</v>
      </c>
      <c r="H486" s="46">
        <v>14572</v>
      </c>
      <c r="I486" s="46">
        <v>14577</v>
      </c>
      <c r="J486" s="46">
        <v>1455</v>
      </c>
    </row>
    <row r="487" spans="1:10" x14ac:dyDescent="0.2">
      <c r="A487" s="43">
        <v>486</v>
      </c>
      <c r="B487" s="43">
        <v>226080</v>
      </c>
      <c r="C487" s="43">
        <v>7</v>
      </c>
      <c r="D487" s="43">
        <v>69250</v>
      </c>
      <c r="E487" s="43" t="s">
        <v>2219</v>
      </c>
      <c r="F487" s="46">
        <v>4470</v>
      </c>
      <c r="G487" s="46">
        <v>4445</v>
      </c>
      <c r="H487" s="46">
        <v>4447</v>
      </c>
      <c r="I487" s="46">
        <v>4441</v>
      </c>
      <c r="J487" s="46">
        <v>2249</v>
      </c>
    </row>
    <row r="488" spans="1:10" x14ac:dyDescent="0.2">
      <c r="A488" s="43">
        <v>487</v>
      </c>
      <c r="B488" s="43">
        <v>226081</v>
      </c>
      <c r="C488" s="43">
        <v>7</v>
      </c>
      <c r="D488" s="43">
        <v>69436</v>
      </c>
      <c r="E488" s="43" t="s">
        <v>123</v>
      </c>
      <c r="F488" s="46">
        <v>2867</v>
      </c>
      <c r="G488" s="46">
        <v>2869</v>
      </c>
      <c r="H488" s="46">
        <v>2856</v>
      </c>
      <c r="I488" s="46">
        <v>2838</v>
      </c>
      <c r="J488" s="46">
        <v>3448</v>
      </c>
    </row>
    <row r="489" spans="1:10" x14ac:dyDescent="0.2">
      <c r="A489" s="43">
        <v>488</v>
      </c>
      <c r="B489" s="43">
        <v>226082</v>
      </c>
      <c r="C489" s="43">
        <v>7</v>
      </c>
      <c r="D489" s="43">
        <v>69198</v>
      </c>
      <c r="E489" s="43" t="s">
        <v>2220</v>
      </c>
      <c r="F489" s="46">
        <v>14576</v>
      </c>
      <c r="G489" s="46">
        <v>14570</v>
      </c>
      <c r="H489" s="46">
        <v>14582</v>
      </c>
      <c r="I489" s="46">
        <v>14621</v>
      </c>
      <c r="J489" s="46">
        <v>3162</v>
      </c>
    </row>
    <row r="490" spans="1:10" x14ac:dyDescent="0.2">
      <c r="A490" s="43">
        <v>489</v>
      </c>
      <c r="B490" s="43">
        <v>226084</v>
      </c>
      <c r="C490" s="43">
        <v>7</v>
      </c>
      <c r="D490" s="43">
        <v>68723</v>
      </c>
      <c r="E490" s="43" t="s">
        <v>2221</v>
      </c>
      <c r="F490" s="46">
        <v>21157</v>
      </c>
      <c r="G490" s="46">
        <v>21124</v>
      </c>
      <c r="H490" s="46">
        <v>21181</v>
      </c>
      <c r="I490" s="46">
        <v>21147</v>
      </c>
      <c r="J490" s="46">
        <v>2163</v>
      </c>
    </row>
    <row r="491" spans="1:10" x14ac:dyDescent="0.2">
      <c r="A491" s="43">
        <v>490</v>
      </c>
      <c r="B491" s="43">
        <v>226085</v>
      </c>
      <c r="C491" s="43">
        <v>7</v>
      </c>
      <c r="D491" s="43">
        <v>74889</v>
      </c>
      <c r="E491" s="43" t="s">
        <v>2222</v>
      </c>
      <c r="F491" s="46">
        <v>34717</v>
      </c>
      <c r="G491" s="46">
        <v>34636</v>
      </c>
      <c r="H491" s="46">
        <v>34723</v>
      </c>
      <c r="I491" s="46">
        <v>34674</v>
      </c>
      <c r="J491" s="46">
        <v>12701</v>
      </c>
    </row>
    <row r="492" spans="1:10" x14ac:dyDescent="0.2">
      <c r="A492" s="43">
        <v>491</v>
      </c>
      <c r="B492" s="43">
        <v>226086</v>
      </c>
      <c r="C492" s="43">
        <v>7</v>
      </c>
      <c r="D492" s="43">
        <v>74937</v>
      </c>
      <c r="E492" s="43" t="s">
        <v>124</v>
      </c>
      <c r="F492" s="46">
        <v>1791</v>
      </c>
      <c r="G492" s="46">
        <v>1788</v>
      </c>
      <c r="H492" s="46">
        <v>1798</v>
      </c>
      <c r="I492" s="46">
        <v>1769</v>
      </c>
      <c r="J492" s="46">
        <v>852</v>
      </c>
    </row>
    <row r="493" spans="1:10" x14ac:dyDescent="0.2">
      <c r="A493" s="43">
        <v>492</v>
      </c>
      <c r="B493" s="43">
        <v>226091</v>
      </c>
      <c r="C493" s="43">
        <v>7</v>
      </c>
      <c r="D493" s="43">
        <v>74915</v>
      </c>
      <c r="E493" s="43" t="s">
        <v>2223</v>
      </c>
      <c r="F493" s="46">
        <v>5575</v>
      </c>
      <c r="G493" s="46">
        <v>5610</v>
      </c>
      <c r="H493" s="46">
        <v>5642</v>
      </c>
      <c r="I493" s="46">
        <v>5666</v>
      </c>
      <c r="J493" s="46">
        <v>2557</v>
      </c>
    </row>
    <row r="494" spans="1:10" x14ac:dyDescent="0.2">
      <c r="A494" s="43">
        <v>493</v>
      </c>
      <c r="B494" s="43">
        <v>226095</v>
      </c>
      <c r="C494" s="43">
        <v>7</v>
      </c>
      <c r="D494" s="43">
        <v>69190</v>
      </c>
      <c r="E494" s="43" t="s">
        <v>2224</v>
      </c>
      <c r="F494" s="46">
        <v>14631</v>
      </c>
      <c r="G494" s="46">
        <v>14735</v>
      </c>
      <c r="H494" s="46">
        <v>14740</v>
      </c>
      <c r="I494" s="46">
        <v>14825</v>
      </c>
      <c r="J494" s="46">
        <v>1991</v>
      </c>
    </row>
    <row r="495" spans="1:10" x14ac:dyDescent="0.2">
      <c r="A495" s="43">
        <v>494</v>
      </c>
      <c r="B495" s="43">
        <v>226096</v>
      </c>
      <c r="C495" s="43">
        <v>7</v>
      </c>
      <c r="D495" s="43">
        <v>69469</v>
      </c>
      <c r="E495" s="43" t="s">
        <v>2225</v>
      </c>
      <c r="F495" s="46">
        <v>43421</v>
      </c>
      <c r="G495" s="46">
        <v>43528</v>
      </c>
      <c r="H495" s="46">
        <v>43649</v>
      </c>
      <c r="I495" s="46">
        <v>43624</v>
      </c>
      <c r="J495" s="46">
        <v>5811</v>
      </c>
    </row>
    <row r="496" spans="1:10" x14ac:dyDescent="0.2">
      <c r="A496" s="43">
        <v>495</v>
      </c>
      <c r="B496" s="43">
        <v>226097</v>
      </c>
      <c r="C496" s="43">
        <v>7</v>
      </c>
      <c r="D496" s="43">
        <v>69257</v>
      </c>
      <c r="E496" s="43" t="s">
        <v>125</v>
      </c>
      <c r="F496" s="46">
        <v>2997</v>
      </c>
      <c r="G496" s="46">
        <v>3019</v>
      </c>
      <c r="H496" s="46">
        <v>3038</v>
      </c>
      <c r="I496" s="46">
        <v>3035</v>
      </c>
      <c r="J496" s="46">
        <v>1113</v>
      </c>
    </row>
    <row r="497" spans="1:10" x14ac:dyDescent="0.2">
      <c r="A497" s="43">
        <v>496</v>
      </c>
      <c r="B497" s="43">
        <v>226098</v>
      </c>
      <c r="C497" s="43">
        <v>7</v>
      </c>
      <c r="D497" s="43">
        <v>69168</v>
      </c>
      <c r="E497" s="43" t="s">
        <v>2226</v>
      </c>
      <c r="F497" s="46">
        <v>25221</v>
      </c>
      <c r="G497" s="46">
        <v>25168</v>
      </c>
      <c r="H497" s="46">
        <v>25264</v>
      </c>
      <c r="I497" s="46">
        <v>25502</v>
      </c>
      <c r="J497" s="46">
        <v>3026</v>
      </c>
    </row>
    <row r="498" spans="1:10" x14ac:dyDescent="0.2">
      <c r="A498" s="43">
        <v>497</v>
      </c>
      <c r="B498" s="43">
        <v>226099</v>
      </c>
      <c r="C498" s="43">
        <v>7</v>
      </c>
      <c r="D498" s="43">
        <v>69259</v>
      </c>
      <c r="E498" s="43" t="s">
        <v>126</v>
      </c>
      <c r="F498" s="46">
        <v>3197</v>
      </c>
      <c r="G498" s="46">
        <v>3206</v>
      </c>
      <c r="H498" s="46">
        <v>3200</v>
      </c>
      <c r="I498" s="46">
        <v>3191</v>
      </c>
      <c r="J498" s="46">
        <v>475</v>
      </c>
    </row>
    <row r="499" spans="1:10" x14ac:dyDescent="0.2">
      <c r="A499" s="43">
        <v>498</v>
      </c>
      <c r="B499" s="43">
        <v>226101</v>
      </c>
      <c r="C499" s="43">
        <v>7</v>
      </c>
      <c r="D499" s="43">
        <v>74939</v>
      </c>
      <c r="E499" s="43" t="s">
        <v>127</v>
      </c>
      <c r="F499" s="46">
        <v>2170</v>
      </c>
      <c r="G499" s="46">
        <v>2174</v>
      </c>
      <c r="H499" s="46">
        <v>2175</v>
      </c>
      <c r="I499" s="46">
        <v>2164</v>
      </c>
      <c r="J499" s="46">
        <v>1164</v>
      </c>
    </row>
    <row r="500" spans="1:10" x14ac:dyDescent="0.2">
      <c r="A500" s="43">
        <v>499</v>
      </c>
      <c r="B500" s="43">
        <v>226102</v>
      </c>
      <c r="C500" s="43">
        <v>7</v>
      </c>
      <c r="D500" s="43">
        <v>74918</v>
      </c>
      <c r="E500" s="43" t="s">
        <v>128</v>
      </c>
      <c r="F500" s="46">
        <v>4886</v>
      </c>
      <c r="G500" s="46">
        <v>4895</v>
      </c>
      <c r="H500" s="46">
        <v>4867</v>
      </c>
      <c r="I500" s="46">
        <v>4889</v>
      </c>
      <c r="J500" s="46">
        <v>1792</v>
      </c>
    </row>
    <row r="501" spans="1:10" x14ac:dyDescent="0.2">
      <c r="A501" s="43">
        <v>500</v>
      </c>
      <c r="B501" s="43">
        <v>226103</v>
      </c>
      <c r="C501" s="43">
        <v>7</v>
      </c>
      <c r="D501" s="43">
        <v>68789</v>
      </c>
      <c r="E501" s="43" t="s">
        <v>129</v>
      </c>
      <c r="F501" s="46">
        <v>12789</v>
      </c>
      <c r="G501" s="46">
        <v>12879</v>
      </c>
      <c r="H501" s="46">
        <v>13047</v>
      </c>
      <c r="I501" s="46">
        <v>13102</v>
      </c>
      <c r="J501" s="46">
        <v>2556</v>
      </c>
    </row>
    <row r="502" spans="1:10" x14ac:dyDescent="0.2">
      <c r="A502" s="43">
        <v>501</v>
      </c>
      <c r="B502" s="43">
        <v>226104</v>
      </c>
      <c r="C502" s="43">
        <v>7</v>
      </c>
      <c r="D502" s="43">
        <v>74931</v>
      </c>
      <c r="E502" s="43" t="s">
        <v>130</v>
      </c>
      <c r="F502" s="46">
        <v>2336</v>
      </c>
      <c r="G502" s="46">
        <v>2341</v>
      </c>
      <c r="H502" s="46">
        <v>2350</v>
      </c>
      <c r="I502" s="46">
        <v>2332</v>
      </c>
      <c r="J502" s="46">
        <v>1491</v>
      </c>
    </row>
    <row r="503" spans="1:10" x14ac:dyDescent="0.2">
      <c r="A503" s="43">
        <v>502</v>
      </c>
      <c r="B503" s="43">
        <v>226105</v>
      </c>
      <c r="C503" s="43">
        <v>7</v>
      </c>
      <c r="D503" s="43">
        <v>68535</v>
      </c>
      <c r="E503" s="43" t="s">
        <v>131</v>
      </c>
      <c r="F503" s="46">
        <v>13790</v>
      </c>
      <c r="G503" s="46">
        <v>13807</v>
      </c>
      <c r="H503" s="46">
        <v>13835</v>
      </c>
      <c r="I503" s="46">
        <v>13811</v>
      </c>
      <c r="J503" s="46">
        <v>1204</v>
      </c>
    </row>
    <row r="504" spans="1:10" x14ac:dyDescent="0.2">
      <c r="A504" s="43">
        <v>503</v>
      </c>
      <c r="B504" s="43">
        <v>226106</v>
      </c>
      <c r="C504" s="43">
        <v>7</v>
      </c>
      <c r="D504" s="43">
        <v>74921</v>
      </c>
      <c r="E504" s="43" t="s">
        <v>132</v>
      </c>
      <c r="F504" s="46">
        <v>3722</v>
      </c>
      <c r="G504" s="46">
        <v>3708</v>
      </c>
      <c r="H504" s="46">
        <v>3725</v>
      </c>
      <c r="I504" s="46">
        <v>3714</v>
      </c>
      <c r="J504" s="46">
        <v>2795</v>
      </c>
    </row>
    <row r="505" spans="1:10" x14ac:dyDescent="0.2">
      <c r="A505" s="43">
        <v>504</v>
      </c>
      <c r="B505" s="43">
        <v>226107</v>
      </c>
      <c r="C505" s="43">
        <v>7</v>
      </c>
      <c r="D505" s="43">
        <v>69493</v>
      </c>
      <c r="E505" s="43" t="s">
        <v>133</v>
      </c>
      <c r="F505" s="46">
        <v>9334</v>
      </c>
      <c r="G505" s="46">
        <v>9380</v>
      </c>
      <c r="H505" s="46">
        <v>9469</v>
      </c>
      <c r="I505" s="46">
        <v>9498</v>
      </c>
      <c r="J505" s="46">
        <v>1235</v>
      </c>
    </row>
    <row r="506" spans="1:10" x14ac:dyDescent="0.2">
      <c r="A506" s="43">
        <v>505</v>
      </c>
      <c r="B506" s="43">
        <v>226</v>
      </c>
      <c r="C506" s="43">
        <v>5</v>
      </c>
      <c r="D506" s="45" t="s">
        <v>2157</v>
      </c>
      <c r="E506" s="43" t="s">
        <v>2227</v>
      </c>
      <c r="F506" s="46">
        <v>527729</v>
      </c>
      <c r="G506" s="46">
        <v>528493</v>
      </c>
      <c r="H506" s="46">
        <v>530026</v>
      </c>
      <c r="I506" s="46">
        <v>531013</v>
      </c>
      <c r="J506" s="46">
        <v>106171</v>
      </c>
    </row>
    <row r="507" spans="1:10" x14ac:dyDescent="0.2">
      <c r="A507" s="43">
        <v>506</v>
      </c>
      <c r="B507" s="43">
        <v>231000</v>
      </c>
      <c r="C507" s="43">
        <v>7</v>
      </c>
      <c r="D507" s="43">
        <v>75175</v>
      </c>
      <c r="E507" s="43" t="s">
        <v>2228</v>
      </c>
      <c r="F507" s="46">
        <v>116715</v>
      </c>
      <c r="G507" s="46">
        <v>116978</v>
      </c>
      <c r="H507" s="46">
        <v>117726</v>
      </c>
      <c r="I507" s="46">
        <v>117754</v>
      </c>
      <c r="J507" s="46">
        <v>9800</v>
      </c>
    </row>
    <row r="508" spans="1:10" x14ac:dyDescent="0.2">
      <c r="A508" s="43">
        <v>507</v>
      </c>
      <c r="B508" s="43">
        <v>231</v>
      </c>
      <c r="C508" s="43">
        <v>5</v>
      </c>
      <c r="D508" s="45" t="s">
        <v>2157</v>
      </c>
      <c r="E508" s="43" t="s">
        <v>2229</v>
      </c>
      <c r="F508" s="46">
        <v>116715</v>
      </c>
      <c r="G508" s="46">
        <v>116978</v>
      </c>
      <c r="H508" s="46">
        <v>117726</v>
      </c>
      <c r="I508" s="46">
        <v>117754</v>
      </c>
      <c r="J508" s="46">
        <v>9800</v>
      </c>
    </row>
    <row r="509" spans="1:10" x14ac:dyDescent="0.2">
      <c r="A509" s="43">
        <v>508</v>
      </c>
      <c r="B509" s="43">
        <v>235006</v>
      </c>
      <c r="C509" s="43">
        <v>7</v>
      </c>
      <c r="D509" s="43">
        <v>72213</v>
      </c>
      <c r="E509" s="43" t="s">
        <v>916</v>
      </c>
      <c r="F509" s="46">
        <v>10208</v>
      </c>
      <c r="G509" s="46">
        <v>10174</v>
      </c>
      <c r="H509" s="46">
        <v>10215</v>
      </c>
      <c r="I509" s="46">
        <v>10185</v>
      </c>
      <c r="J509" s="46">
        <v>5322</v>
      </c>
    </row>
    <row r="510" spans="1:10" x14ac:dyDescent="0.2">
      <c r="A510" s="43">
        <v>509</v>
      </c>
      <c r="B510" s="43">
        <v>235007</v>
      </c>
      <c r="C510" s="43">
        <v>7</v>
      </c>
      <c r="D510" s="43">
        <v>75382</v>
      </c>
      <c r="E510" s="43" t="s">
        <v>134</v>
      </c>
      <c r="F510" s="46">
        <v>7799</v>
      </c>
      <c r="G510" s="46">
        <v>7803</v>
      </c>
      <c r="H510" s="46">
        <v>7859</v>
      </c>
      <c r="I510" s="46">
        <v>7837</v>
      </c>
      <c r="J510" s="46">
        <v>1916</v>
      </c>
    </row>
    <row r="511" spans="1:10" x14ac:dyDescent="0.2">
      <c r="A511" s="43">
        <v>510</v>
      </c>
      <c r="B511" s="43">
        <v>235008</v>
      </c>
      <c r="C511" s="43">
        <v>7</v>
      </c>
      <c r="D511" s="43">
        <v>75378</v>
      </c>
      <c r="E511" s="43" t="s">
        <v>913</v>
      </c>
      <c r="F511" s="46">
        <v>8704</v>
      </c>
      <c r="G511" s="46">
        <v>8685</v>
      </c>
      <c r="H511" s="46">
        <v>8744</v>
      </c>
      <c r="I511" s="46">
        <v>8779</v>
      </c>
      <c r="J511" s="46">
        <v>3380</v>
      </c>
    </row>
    <row r="512" spans="1:10" x14ac:dyDescent="0.2">
      <c r="A512" s="43">
        <v>511</v>
      </c>
      <c r="B512" s="43">
        <v>235018</v>
      </c>
      <c r="C512" s="43">
        <v>7</v>
      </c>
      <c r="D512" s="43">
        <v>75335</v>
      </c>
      <c r="E512" s="43" t="s">
        <v>135</v>
      </c>
      <c r="F512" s="46">
        <v>2176</v>
      </c>
      <c r="G512" s="46">
        <v>2169</v>
      </c>
      <c r="H512" s="46">
        <v>2143</v>
      </c>
      <c r="I512" s="46">
        <v>2143</v>
      </c>
      <c r="J512" s="46">
        <v>1843</v>
      </c>
    </row>
    <row r="513" spans="1:10" x14ac:dyDescent="0.2">
      <c r="A513" s="43">
        <v>512</v>
      </c>
      <c r="B513" s="43">
        <v>235020</v>
      </c>
      <c r="C513" s="43">
        <v>7</v>
      </c>
      <c r="D513" s="43">
        <v>72224</v>
      </c>
      <c r="E513" s="43" t="s">
        <v>136</v>
      </c>
      <c r="F513" s="46">
        <v>4716</v>
      </c>
      <c r="G513" s="46">
        <v>4708</v>
      </c>
      <c r="H513" s="46">
        <v>4699</v>
      </c>
      <c r="I513" s="46">
        <v>4700</v>
      </c>
      <c r="J513" s="46">
        <v>2456</v>
      </c>
    </row>
    <row r="514" spans="1:10" x14ac:dyDescent="0.2">
      <c r="A514" s="43">
        <v>513</v>
      </c>
      <c r="B514" s="43">
        <v>235022</v>
      </c>
      <c r="C514" s="43">
        <v>7</v>
      </c>
      <c r="D514" s="43">
        <v>72227</v>
      </c>
      <c r="E514" s="43" t="s">
        <v>137</v>
      </c>
      <c r="F514" s="46">
        <v>1913</v>
      </c>
      <c r="G514" s="46">
        <v>1932</v>
      </c>
      <c r="H514" s="46">
        <v>1943</v>
      </c>
      <c r="I514" s="46">
        <v>1943</v>
      </c>
      <c r="J514" s="46">
        <v>1001</v>
      </c>
    </row>
    <row r="515" spans="1:10" x14ac:dyDescent="0.2">
      <c r="A515" s="43">
        <v>514</v>
      </c>
      <c r="B515" s="43">
        <v>235025</v>
      </c>
      <c r="C515" s="43">
        <v>7</v>
      </c>
      <c r="D515" s="43">
        <v>75337</v>
      </c>
      <c r="E515" s="43" t="s">
        <v>138</v>
      </c>
      <c r="F515" s="46">
        <v>1149</v>
      </c>
      <c r="G515" s="46">
        <v>1152</v>
      </c>
      <c r="H515" s="46">
        <v>1156</v>
      </c>
      <c r="I515" s="46">
        <v>1161</v>
      </c>
      <c r="J515" s="46">
        <v>2020</v>
      </c>
    </row>
    <row r="516" spans="1:10" x14ac:dyDescent="0.2">
      <c r="A516" s="43">
        <v>515</v>
      </c>
      <c r="B516" s="43">
        <v>235029</v>
      </c>
      <c r="C516" s="43">
        <v>7</v>
      </c>
      <c r="D516" s="43">
        <v>75391</v>
      </c>
      <c r="E516" s="43" t="s">
        <v>139</v>
      </c>
      <c r="F516" s="46">
        <v>3576</v>
      </c>
      <c r="G516" s="46">
        <v>3576</v>
      </c>
      <c r="H516" s="46">
        <v>3586</v>
      </c>
      <c r="I516" s="46">
        <v>3581</v>
      </c>
      <c r="J516" s="46">
        <v>1468</v>
      </c>
    </row>
    <row r="517" spans="1:10" x14ac:dyDescent="0.2">
      <c r="A517" s="43">
        <v>516</v>
      </c>
      <c r="B517" s="43">
        <v>235032</v>
      </c>
      <c r="C517" s="43">
        <v>7</v>
      </c>
      <c r="D517" s="43">
        <v>72221</v>
      </c>
      <c r="E517" s="43" t="s">
        <v>943</v>
      </c>
      <c r="F517" s="46">
        <v>5683</v>
      </c>
      <c r="G517" s="46">
        <v>5660</v>
      </c>
      <c r="H517" s="46">
        <v>5689</v>
      </c>
      <c r="I517" s="46">
        <v>5703</v>
      </c>
      <c r="J517" s="46">
        <v>2892</v>
      </c>
    </row>
    <row r="518" spans="1:10" x14ac:dyDescent="0.2">
      <c r="A518" s="43">
        <v>517</v>
      </c>
      <c r="B518" s="43">
        <v>235033</v>
      </c>
      <c r="C518" s="43">
        <v>7</v>
      </c>
      <c r="D518" s="43">
        <v>76332</v>
      </c>
      <c r="E518" s="43" t="s">
        <v>946</v>
      </c>
      <c r="F518" s="46">
        <v>7180</v>
      </c>
      <c r="G518" s="46">
        <v>7223</v>
      </c>
      <c r="H518" s="46">
        <v>7308</v>
      </c>
      <c r="I518" s="46">
        <v>7341</v>
      </c>
      <c r="J518" s="46">
        <v>3303</v>
      </c>
    </row>
    <row r="519" spans="1:10" x14ac:dyDescent="0.2">
      <c r="A519" s="43">
        <v>518</v>
      </c>
      <c r="B519" s="43">
        <v>235035</v>
      </c>
      <c r="C519" s="43">
        <v>7</v>
      </c>
      <c r="D519" s="43">
        <v>75339</v>
      </c>
      <c r="E519" s="43" t="s">
        <v>140</v>
      </c>
      <c r="F519" s="46">
        <v>1607</v>
      </c>
      <c r="G519" s="46">
        <v>1623</v>
      </c>
      <c r="H519" s="46">
        <v>1649</v>
      </c>
      <c r="I519" s="46">
        <v>1634</v>
      </c>
      <c r="J519" s="46">
        <v>908</v>
      </c>
    </row>
    <row r="520" spans="1:10" x14ac:dyDescent="0.2">
      <c r="A520" s="43">
        <v>519</v>
      </c>
      <c r="B520" s="43">
        <v>235046</v>
      </c>
      <c r="C520" s="43">
        <v>7</v>
      </c>
      <c r="D520" s="43">
        <v>72202</v>
      </c>
      <c r="E520" s="43" t="s">
        <v>944</v>
      </c>
      <c r="F520" s="46">
        <v>21081</v>
      </c>
      <c r="G520" s="46">
        <v>21137</v>
      </c>
      <c r="H520" s="46">
        <v>21177</v>
      </c>
      <c r="I520" s="46">
        <v>21241</v>
      </c>
      <c r="J520" s="46">
        <v>6309</v>
      </c>
    </row>
    <row r="521" spans="1:10" x14ac:dyDescent="0.2">
      <c r="A521" s="43">
        <v>520</v>
      </c>
      <c r="B521" s="43">
        <v>235047</v>
      </c>
      <c r="C521" s="43">
        <v>7</v>
      </c>
      <c r="D521" s="43">
        <v>75387</v>
      </c>
      <c r="E521" s="43" t="s">
        <v>914</v>
      </c>
      <c r="F521" s="46">
        <v>5428</v>
      </c>
      <c r="G521" s="46">
        <v>5452</v>
      </c>
      <c r="H521" s="46">
        <v>5456</v>
      </c>
      <c r="I521" s="46">
        <v>5448</v>
      </c>
      <c r="J521" s="46">
        <v>2469</v>
      </c>
    </row>
    <row r="522" spans="1:10" x14ac:dyDescent="0.2">
      <c r="A522" s="43">
        <v>521</v>
      </c>
      <c r="B522" s="43">
        <v>235050</v>
      </c>
      <c r="C522" s="43">
        <v>7</v>
      </c>
      <c r="D522" s="43">
        <v>75389</v>
      </c>
      <c r="E522" s="43" t="s">
        <v>141</v>
      </c>
      <c r="F522" s="46">
        <v>3024</v>
      </c>
      <c r="G522" s="46">
        <v>3044</v>
      </c>
      <c r="H522" s="46">
        <v>3072</v>
      </c>
      <c r="I522" s="46">
        <v>3091</v>
      </c>
      <c r="J522" s="46">
        <v>5130</v>
      </c>
    </row>
    <row r="523" spans="1:10" x14ac:dyDescent="0.2">
      <c r="A523" s="43">
        <v>522</v>
      </c>
      <c r="B523" s="43">
        <v>235055</v>
      </c>
      <c r="C523" s="43">
        <v>7</v>
      </c>
      <c r="D523" s="43">
        <v>75394</v>
      </c>
      <c r="E523" s="43" t="s">
        <v>142</v>
      </c>
      <c r="F523" s="46">
        <v>2774</v>
      </c>
      <c r="G523" s="46">
        <v>2770</v>
      </c>
      <c r="H523" s="46">
        <v>2778</v>
      </c>
      <c r="I523" s="46">
        <v>2769</v>
      </c>
      <c r="J523" s="46">
        <v>3599</v>
      </c>
    </row>
    <row r="524" spans="1:10" x14ac:dyDescent="0.2">
      <c r="A524" s="43">
        <v>523</v>
      </c>
      <c r="B524" s="43">
        <v>235057</v>
      </c>
      <c r="C524" s="43">
        <v>7</v>
      </c>
      <c r="D524" s="43">
        <v>75395</v>
      </c>
      <c r="E524" s="43" t="s">
        <v>143</v>
      </c>
      <c r="F524" s="46">
        <v>2396</v>
      </c>
      <c r="G524" s="46">
        <v>2392</v>
      </c>
      <c r="H524" s="46">
        <v>2391</v>
      </c>
      <c r="I524" s="46">
        <v>2356</v>
      </c>
      <c r="J524" s="46">
        <v>923</v>
      </c>
    </row>
    <row r="525" spans="1:10" x14ac:dyDescent="0.2">
      <c r="A525" s="43">
        <v>524</v>
      </c>
      <c r="B525" s="43">
        <v>235060</v>
      </c>
      <c r="C525" s="43">
        <v>7</v>
      </c>
      <c r="D525" s="43">
        <v>72229</v>
      </c>
      <c r="E525" s="43" t="s">
        <v>144</v>
      </c>
      <c r="F525" s="46">
        <v>1909</v>
      </c>
      <c r="G525" s="46">
        <v>1901</v>
      </c>
      <c r="H525" s="46">
        <v>1916</v>
      </c>
      <c r="I525" s="46">
        <v>1914</v>
      </c>
      <c r="J525" s="46">
        <v>393</v>
      </c>
    </row>
    <row r="526" spans="1:10" x14ac:dyDescent="0.2">
      <c r="A526" s="43">
        <v>525</v>
      </c>
      <c r="B526" s="43">
        <v>235065</v>
      </c>
      <c r="C526" s="43">
        <v>7</v>
      </c>
      <c r="D526" s="43">
        <v>75328</v>
      </c>
      <c r="E526" s="43" t="s">
        <v>145</v>
      </c>
      <c r="F526" s="46">
        <v>7879</v>
      </c>
      <c r="G526" s="46">
        <v>7888</v>
      </c>
      <c r="H526" s="46">
        <v>7890</v>
      </c>
      <c r="I526" s="46">
        <v>7896</v>
      </c>
      <c r="J526" s="46">
        <v>3722</v>
      </c>
    </row>
    <row r="527" spans="1:10" x14ac:dyDescent="0.2">
      <c r="A527" s="43">
        <v>526</v>
      </c>
      <c r="B527" s="43">
        <v>235066</v>
      </c>
      <c r="C527" s="43">
        <v>7</v>
      </c>
      <c r="D527" s="43">
        <v>72226</v>
      </c>
      <c r="E527" s="43" t="s">
        <v>146</v>
      </c>
      <c r="F527" s="46">
        <v>2049</v>
      </c>
      <c r="G527" s="46">
        <v>2054</v>
      </c>
      <c r="H527" s="46">
        <v>2068</v>
      </c>
      <c r="I527" s="46">
        <v>2077</v>
      </c>
      <c r="J527" s="46">
        <v>4418</v>
      </c>
    </row>
    <row r="528" spans="1:10" x14ac:dyDescent="0.2">
      <c r="A528" s="43">
        <v>527</v>
      </c>
      <c r="B528" s="43">
        <v>235067</v>
      </c>
      <c r="C528" s="43">
        <v>7</v>
      </c>
      <c r="D528" s="43">
        <v>75397</v>
      </c>
      <c r="E528" s="43" t="s">
        <v>147</v>
      </c>
      <c r="F528" s="46">
        <v>2837</v>
      </c>
      <c r="G528" s="46">
        <v>2845</v>
      </c>
      <c r="H528" s="46">
        <v>2843</v>
      </c>
      <c r="I528" s="46">
        <v>2874</v>
      </c>
      <c r="J528" s="46">
        <v>950</v>
      </c>
    </row>
    <row r="529" spans="1:10" x14ac:dyDescent="0.2">
      <c r="A529" s="43">
        <v>528</v>
      </c>
      <c r="B529" s="43">
        <v>235073</v>
      </c>
      <c r="C529" s="43">
        <v>7</v>
      </c>
      <c r="D529" s="43">
        <v>75399</v>
      </c>
      <c r="E529" s="43" t="s">
        <v>148</v>
      </c>
      <c r="F529" s="46">
        <v>2219</v>
      </c>
      <c r="G529" s="46">
        <v>2230</v>
      </c>
      <c r="H529" s="46">
        <v>2241</v>
      </c>
      <c r="I529" s="46">
        <v>2228</v>
      </c>
      <c r="J529" s="46">
        <v>630</v>
      </c>
    </row>
    <row r="530" spans="1:10" x14ac:dyDescent="0.2">
      <c r="A530" s="43">
        <v>529</v>
      </c>
      <c r="B530" s="43">
        <v>235079</v>
      </c>
      <c r="C530" s="43">
        <v>7</v>
      </c>
      <c r="D530" s="43">
        <v>75323</v>
      </c>
      <c r="E530" s="43" t="s">
        <v>912</v>
      </c>
      <c r="F530" s="46">
        <v>9588</v>
      </c>
      <c r="G530" s="46">
        <v>9565</v>
      </c>
      <c r="H530" s="46">
        <v>9615</v>
      </c>
      <c r="I530" s="46">
        <v>9565</v>
      </c>
      <c r="J530" s="46">
        <v>10527</v>
      </c>
    </row>
    <row r="531" spans="1:10" x14ac:dyDescent="0.2">
      <c r="A531" s="43">
        <v>530</v>
      </c>
      <c r="B531" s="43">
        <v>235080</v>
      </c>
      <c r="C531" s="43">
        <v>7</v>
      </c>
      <c r="D531" s="43">
        <v>72218</v>
      </c>
      <c r="E531" s="43" t="s">
        <v>940</v>
      </c>
      <c r="F531" s="46">
        <v>9667</v>
      </c>
      <c r="G531" s="46">
        <v>9664</v>
      </c>
      <c r="H531" s="46">
        <v>9679</v>
      </c>
      <c r="I531" s="46">
        <v>9644</v>
      </c>
      <c r="J531" s="46">
        <v>5668</v>
      </c>
    </row>
    <row r="532" spans="1:10" x14ac:dyDescent="0.2">
      <c r="A532" s="43">
        <v>531</v>
      </c>
      <c r="B532" s="43">
        <v>235084</v>
      </c>
      <c r="C532" s="43">
        <v>7</v>
      </c>
      <c r="D532" s="43">
        <v>75385</v>
      </c>
      <c r="E532" s="43" t="s">
        <v>915</v>
      </c>
      <c r="F532" s="46">
        <v>3003</v>
      </c>
      <c r="G532" s="46">
        <v>2991</v>
      </c>
      <c r="H532" s="46">
        <v>2982</v>
      </c>
      <c r="I532" s="46">
        <v>2977</v>
      </c>
      <c r="J532" s="46">
        <v>2518</v>
      </c>
    </row>
    <row r="533" spans="1:10" x14ac:dyDescent="0.2">
      <c r="A533" s="43">
        <v>532</v>
      </c>
      <c r="B533" s="43">
        <v>235085</v>
      </c>
      <c r="C533" s="43">
        <v>7</v>
      </c>
      <c r="D533" s="43">
        <v>75365</v>
      </c>
      <c r="E533" s="43" t="s">
        <v>911</v>
      </c>
      <c r="F533" s="46">
        <v>22377</v>
      </c>
      <c r="G533" s="46">
        <v>22345</v>
      </c>
      <c r="H533" s="46">
        <v>22411</v>
      </c>
      <c r="I533" s="46">
        <v>22374</v>
      </c>
      <c r="J533" s="46">
        <v>5988</v>
      </c>
    </row>
    <row r="534" spans="1:10" x14ac:dyDescent="0.2">
      <c r="A534" s="43">
        <v>533</v>
      </c>
      <c r="B534" s="43">
        <v>235</v>
      </c>
      <c r="C534" s="43">
        <v>5</v>
      </c>
      <c r="D534" s="45" t="s">
        <v>2157</v>
      </c>
      <c r="E534" s="43" t="s">
        <v>2230</v>
      </c>
      <c r="F534" s="46">
        <v>150942</v>
      </c>
      <c r="G534" s="46">
        <v>150983</v>
      </c>
      <c r="H534" s="46">
        <v>151510</v>
      </c>
      <c r="I534" s="46">
        <v>151461</v>
      </c>
      <c r="J534" s="46">
        <v>79751</v>
      </c>
    </row>
    <row r="535" spans="1:10" x14ac:dyDescent="0.2">
      <c r="A535" s="43">
        <v>534</v>
      </c>
      <c r="B535" s="43">
        <v>236004</v>
      </c>
      <c r="C535" s="43">
        <v>7</v>
      </c>
      <c r="D535" s="43">
        <v>75217</v>
      </c>
      <c r="E535" s="43" t="s">
        <v>150</v>
      </c>
      <c r="F535" s="46">
        <v>10168</v>
      </c>
      <c r="G535" s="46">
        <v>10130</v>
      </c>
      <c r="H535" s="46">
        <v>10181</v>
      </c>
      <c r="I535" s="46">
        <v>10166</v>
      </c>
      <c r="J535" s="46">
        <v>1904</v>
      </c>
    </row>
    <row r="536" spans="1:10" x14ac:dyDescent="0.2">
      <c r="A536" s="43">
        <v>535</v>
      </c>
      <c r="B536" s="43">
        <v>236011</v>
      </c>
      <c r="C536" s="43">
        <v>7</v>
      </c>
      <c r="D536" s="43">
        <v>75239</v>
      </c>
      <c r="E536" s="43" t="s">
        <v>151</v>
      </c>
      <c r="F536" s="46">
        <v>4542</v>
      </c>
      <c r="G536" s="46">
        <v>4530</v>
      </c>
      <c r="H536" s="46">
        <v>4529</v>
      </c>
      <c r="I536" s="46">
        <v>4538</v>
      </c>
      <c r="J536" s="46">
        <v>804</v>
      </c>
    </row>
    <row r="537" spans="1:10" x14ac:dyDescent="0.2">
      <c r="A537" s="43">
        <v>536</v>
      </c>
      <c r="B537" s="43">
        <v>236013</v>
      </c>
      <c r="C537" s="43">
        <v>7</v>
      </c>
      <c r="D537" s="43">
        <v>75331</v>
      </c>
      <c r="E537" s="43" t="s">
        <v>152</v>
      </c>
      <c r="F537" s="46">
        <v>4260</v>
      </c>
      <c r="G537" s="46">
        <v>4259</v>
      </c>
      <c r="H537" s="46">
        <v>4257</v>
      </c>
      <c r="I537" s="46">
        <v>4246</v>
      </c>
      <c r="J537" s="46">
        <v>1519</v>
      </c>
    </row>
    <row r="538" spans="1:10" x14ac:dyDescent="0.2">
      <c r="A538" s="43">
        <v>537</v>
      </c>
      <c r="B538" s="43">
        <v>236019</v>
      </c>
      <c r="C538" s="43">
        <v>7</v>
      </c>
      <c r="D538" s="43">
        <v>71292</v>
      </c>
      <c r="E538" s="43" t="s">
        <v>153</v>
      </c>
      <c r="F538" s="46">
        <v>3786</v>
      </c>
      <c r="G538" s="46">
        <v>3802</v>
      </c>
      <c r="H538" s="46">
        <v>3831</v>
      </c>
      <c r="I538" s="46">
        <v>3833</v>
      </c>
      <c r="J538" s="46">
        <v>854</v>
      </c>
    </row>
    <row r="539" spans="1:10" x14ac:dyDescent="0.2">
      <c r="A539" s="43">
        <v>538</v>
      </c>
      <c r="B539" s="43">
        <v>236025</v>
      </c>
      <c r="C539" s="43">
        <v>7</v>
      </c>
      <c r="D539" s="43">
        <v>71296</v>
      </c>
      <c r="E539" s="43" t="s">
        <v>941</v>
      </c>
      <c r="F539" s="46">
        <v>4992</v>
      </c>
      <c r="G539" s="46">
        <v>4989</v>
      </c>
      <c r="H539" s="46">
        <v>5007</v>
      </c>
      <c r="I539" s="46">
        <v>5004</v>
      </c>
      <c r="J539" s="46">
        <v>1430</v>
      </c>
    </row>
    <row r="540" spans="1:10" x14ac:dyDescent="0.2">
      <c r="A540" s="43">
        <v>539</v>
      </c>
      <c r="B540" s="43">
        <v>236028</v>
      </c>
      <c r="C540" s="43">
        <v>7</v>
      </c>
      <c r="D540" s="43">
        <v>75428</v>
      </c>
      <c r="E540" s="43" t="s">
        <v>154</v>
      </c>
      <c r="F540" s="46">
        <v>7220</v>
      </c>
      <c r="G540" s="46">
        <v>7226</v>
      </c>
      <c r="H540" s="46">
        <v>7249</v>
      </c>
      <c r="I540" s="46">
        <v>7219</v>
      </c>
      <c r="J540" s="46">
        <v>2936</v>
      </c>
    </row>
    <row r="541" spans="1:10" x14ac:dyDescent="0.2">
      <c r="A541" s="43">
        <v>540</v>
      </c>
      <c r="B541" s="43">
        <v>236030</v>
      </c>
      <c r="C541" s="43">
        <v>7</v>
      </c>
      <c r="D541" s="43">
        <v>75228</v>
      </c>
      <c r="E541" s="43" t="s">
        <v>155</v>
      </c>
      <c r="F541" s="46">
        <v>5987</v>
      </c>
      <c r="G541" s="46">
        <v>6026</v>
      </c>
      <c r="H541" s="46">
        <v>6101</v>
      </c>
      <c r="I541" s="46">
        <v>6062</v>
      </c>
      <c r="J541" s="46">
        <v>821</v>
      </c>
    </row>
    <row r="542" spans="1:10" x14ac:dyDescent="0.2">
      <c r="A542" s="43">
        <v>541</v>
      </c>
      <c r="B542" s="43">
        <v>236031</v>
      </c>
      <c r="C542" s="43">
        <v>7</v>
      </c>
      <c r="D542" s="43">
        <v>75249</v>
      </c>
      <c r="E542" s="43" t="s">
        <v>156</v>
      </c>
      <c r="F542" s="46">
        <v>2961</v>
      </c>
      <c r="G542" s="46">
        <v>2976</v>
      </c>
      <c r="H542" s="46">
        <v>2969</v>
      </c>
      <c r="I542" s="46">
        <v>2960</v>
      </c>
      <c r="J542" s="46">
        <v>863</v>
      </c>
    </row>
    <row r="543" spans="1:10" x14ac:dyDescent="0.2">
      <c r="A543" s="43">
        <v>542</v>
      </c>
      <c r="B543" s="43">
        <v>236033</v>
      </c>
      <c r="C543" s="43">
        <v>7</v>
      </c>
      <c r="D543" s="43">
        <v>75438</v>
      </c>
      <c r="E543" s="43" t="s">
        <v>1013</v>
      </c>
      <c r="F543" s="46">
        <v>8017</v>
      </c>
      <c r="G543" s="46">
        <v>8019</v>
      </c>
      <c r="H543" s="46">
        <v>7984</v>
      </c>
      <c r="I543" s="46">
        <v>8003</v>
      </c>
      <c r="J543" s="46">
        <v>2633</v>
      </c>
    </row>
    <row r="544" spans="1:10" x14ac:dyDescent="0.2">
      <c r="A544" s="43">
        <v>543</v>
      </c>
      <c r="B544" s="43">
        <v>236038</v>
      </c>
      <c r="C544" s="43">
        <v>7</v>
      </c>
      <c r="D544" s="43">
        <v>75433</v>
      </c>
      <c r="E544" s="43" t="s">
        <v>1014</v>
      </c>
      <c r="F544" s="46">
        <v>6276</v>
      </c>
      <c r="G544" s="46">
        <v>6288</v>
      </c>
      <c r="H544" s="46">
        <v>6306</v>
      </c>
      <c r="I544" s="46">
        <v>6320</v>
      </c>
      <c r="J544" s="46">
        <v>2544</v>
      </c>
    </row>
    <row r="545" spans="1:10" x14ac:dyDescent="0.2">
      <c r="A545" s="43">
        <v>544</v>
      </c>
      <c r="B545" s="43">
        <v>236039</v>
      </c>
      <c r="C545" s="43">
        <v>7</v>
      </c>
      <c r="D545" s="43">
        <v>71297</v>
      </c>
      <c r="E545" s="43" t="s">
        <v>157</v>
      </c>
      <c r="F545" s="46">
        <v>2670</v>
      </c>
      <c r="G545" s="46">
        <v>2678</v>
      </c>
      <c r="H545" s="46">
        <v>2682</v>
      </c>
      <c r="I545" s="46">
        <v>2683</v>
      </c>
      <c r="J545" s="46">
        <v>1678</v>
      </c>
    </row>
    <row r="546" spans="1:10" x14ac:dyDescent="0.2">
      <c r="A546" s="43">
        <v>545</v>
      </c>
      <c r="B546" s="43">
        <v>236040</v>
      </c>
      <c r="C546" s="43">
        <v>7</v>
      </c>
      <c r="D546" s="43">
        <v>75417</v>
      </c>
      <c r="E546" s="43" t="s">
        <v>1015</v>
      </c>
      <c r="F546" s="46">
        <v>24784</v>
      </c>
      <c r="G546" s="46">
        <v>24797</v>
      </c>
      <c r="H546" s="46">
        <v>24885</v>
      </c>
      <c r="I546" s="46">
        <v>24931</v>
      </c>
      <c r="J546" s="46">
        <v>5432</v>
      </c>
    </row>
    <row r="547" spans="1:10" x14ac:dyDescent="0.2">
      <c r="A547" s="43">
        <v>546</v>
      </c>
      <c r="B547" s="43">
        <v>236043</v>
      </c>
      <c r="C547" s="43">
        <v>7</v>
      </c>
      <c r="D547" s="43">
        <v>75305</v>
      </c>
      <c r="E547" s="43" t="s">
        <v>945</v>
      </c>
      <c r="F547" s="46">
        <v>7442</v>
      </c>
      <c r="G547" s="46">
        <v>7537</v>
      </c>
      <c r="H547" s="46">
        <v>7570</v>
      </c>
      <c r="I547" s="46">
        <v>7592</v>
      </c>
      <c r="J547" s="46">
        <v>2817</v>
      </c>
    </row>
    <row r="548" spans="1:10" x14ac:dyDescent="0.2">
      <c r="A548" s="43">
        <v>547</v>
      </c>
      <c r="B548" s="43">
        <v>236044</v>
      </c>
      <c r="C548" s="43">
        <v>7</v>
      </c>
      <c r="D548" s="43">
        <v>75242</v>
      </c>
      <c r="E548" s="43" t="s">
        <v>158</v>
      </c>
      <c r="F548" s="46">
        <v>5193</v>
      </c>
      <c r="G548" s="46">
        <v>5208</v>
      </c>
      <c r="H548" s="46">
        <v>5208</v>
      </c>
      <c r="I548" s="46">
        <v>5213</v>
      </c>
      <c r="J548" s="46">
        <v>2976</v>
      </c>
    </row>
    <row r="549" spans="1:10" x14ac:dyDescent="0.2">
      <c r="A549" s="43">
        <v>548</v>
      </c>
      <c r="B549" s="43">
        <v>236046</v>
      </c>
      <c r="C549" s="43">
        <v>7</v>
      </c>
      <c r="D549" s="43">
        <v>75223</v>
      </c>
      <c r="E549" s="43" t="s">
        <v>159</v>
      </c>
      <c r="F549" s="46">
        <v>11769</v>
      </c>
      <c r="G549" s="46">
        <v>11794</v>
      </c>
      <c r="H549" s="46">
        <v>11844</v>
      </c>
      <c r="I549" s="46">
        <v>11838</v>
      </c>
      <c r="J549" s="46">
        <v>2202</v>
      </c>
    </row>
    <row r="550" spans="1:10" x14ac:dyDescent="0.2">
      <c r="A550" s="43">
        <v>549</v>
      </c>
      <c r="B550" s="43">
        <v>236050</v>
      </c>
      <c r="C550" s="43">
        <v>7</v>
      </c>
      <c r="D550" s="43">
        <v>75443</v>
      </c>
      <c r="E550" s="43" t="s">
        <v>160</v>
      </c>
      <c r="F550" s="46">
        <v>4682</v>
      </c>
      <c r="G550" s="46">
        <v>4674</v>
      </c>
      <c r="H550" s="46">
        <v>4698</v>
      </c>
      <c r="I550" s="46">
        <v>4682</v>
      </c>
      <c r="J550" s="46">
        <v>1426</v>
      </c>
    </row>
    <row r="551" spans="1:10" x14ac:dyDescent="0.2">
      <c r="A551" s="43">
        <v>550</v>
      </c>
      <c r="B551" s="43">
        <v>236061</v>
      </c>
      <c r="C551" s="43">
        <v>7</v>
      </c>
      <c r="D551" s="43">
        <v>75447</v>
      </c>
      <c r="E551" s="43" t="s">
        <v>161</v>
      </c>
      <c r="F551" s="46">
        <v>2767</v>
      </c>
      <c r="G551" s="46">
        <v>2759</v>
      </c>
      <c r="H551" s="46">
        <v>2736</v>
      </c>
      <c r="I551" s="46">
        <v>2741</v>
      </c>
      <c r="J551" s="46">
        <v>1731</v>
      </c>
    </row>
    <row r="552" spans="1:10" x14ac:dyDescent="0.2">
      <c r="A552" s="43">
        <v>551</v>
      </c>
      <c r="B552" s="43">
        <v>236062</v>
      </c>
      <c r="C552" s="43">
        <v>7</v>
      </c>
      <c r="D552" s="43">
        <v>75233</v>
      </c>
      <c r="E552" s="43" t="s">
        <v>162</v>
      </c>
      <c r="F552" s="46">
        <v>5081</v>
      </c>
      <c r="G552" s="46">
        <v>5082</v>
      </c>
      <c r="H552" s="46">
        <v>5132</v>
      </c>
      <c r="I552" s="46">
        <v>5120</v>
      </c>
      <c r="J552" s="46">
        <v>1479</v>
      </c>
    </row>
    <row r="553" spans="1:10" x14ac:dyDescent="0.2">
      <c r="A553" s="43">
        <v>552</v>
      </c>
      <c r="B553" s="43">
        <v>236065</v>
      </c>
      <c r="C553" s="43">
        <v>7</v>
      </c>
      <c r="D553" s="43">
        <v>75446</v>
      </c>
      <c r="E553" s="43" t="s">
        <v>163</v>
      </c>
      <c r="F553" s="46">
        <v>6486</v>
      </c>
      <c r="G553" s="46">
        <v>6481</v>
      </c>
      <c r="H553" s="46">
        <v>6531</v>
      </c>
      <c r="I553" s="46">
        <v>6530</v>
      </c>
      <c r="J553" s="46">
        <v>2462</v>
      </c>
    </row>
    <row r="554" spans="1:10" x14ac:dyDescent="0.2">
      <c r="A554" s="43">
        <v>553</v>
      </c>
      <c r="B554" s="43">
        <v>236067</v>
      </c>
      <c r="C554" s="43">
        <v>7</v>
      </c>
      <c r="D554" s="43">
        <v>71299</v>
      </c>
      <c r="E554" s="43" t="s">
        <v>164</v>
      </c>
      <c r="F554" s="46">
        <v>2582</v>
      </c>
      <c r="G554" s="46">
        <v>2601</v>
      </c>
      <c r="H554" s="46">
        <v>2649</v>
      </c>
      <c r="I554" s="46">
        <v>2655</v>
      </c>
      <c r="J554" s="46">
        <v>806</v>
      </c>
    </row>
    <row r="555" spans="1:10" x14ac:dyDescent="0.2">
      <c r="A555" s="43">
        <v>554</v>
      </c>
      <c r="B555" s="43">
        <v>236068</v>
      </c>
      <c r="C555" s="43">
        <v>7</v>
      </c>
      <c r="D555" s="43">
        <v>75449</v>
      </c>
      <c r="E555" s="43" t="s">
        <v>165</v>
      </c>
      <c r="F555" s="46">
        <v>2971</v>
      </c>
      <c r="G555" s="46">
        <v>2972</v>
      </c>
      <c r="H555" s="46">
        <v>2983</v>
      </c>
      <c r="I555" s="46">
        <v>3004</v>
      </c>
      <c r="J555" s="46">
        <v>735</v>
      </c>
    </row>
    <row r="556" spans="1:10" x14ac:dyDescent="0.2">
      <c r="A556" s="43">
        <v>555</v>
      </c>
      <c r="B556" s="43">
        <v>236070</v>
      </c>
      <c r="C556" s="43">
        <v>7</v>
      </c>
      <c r="D556" s="43">
        <v>75210</v>
      </c>
      <c r="E556" s="43" t="s">
        <v>166</v>
      </c>
      <c r="F556" s="46">
        <v>9059</v>
      </c>
      <c r="G556" s="46">
        <v>9071</v>
      </c>
      <c r="H556" s="46">
        <v>9080</v>
      </c>
      <c r="I556" s="46">
        <v>9037</v>
      </c>
      <c r="J556" s="46">
        <v>2983</v>
      </c>
    </row>
    <row r="557" spans="1:10" x14ac:dyDescent="0.2">
      <c r="A557" s="43">
        <v>556</v>
      </c>
      <c r="B557" s="43">
        <v>236071</v>
      </c>
      <c r="C557" s="43">
        <v>7</v>
      </c>
      <c r="D557" s="43">
        <v>75196</v>
      </c>
      <c r="E557" s="43" t="s">
        <v>167</v>
      </c>
      <c r="F557" s="46">
        <v>11682</v>
      </c>
      <c r="G557" s="46">
        <v>11696</v>
      </c>
      <c r="H557" s="46">
        <v>11696</v>
      </c>
      <c r="I557" s="46">
        <v>11662</v>
      </c>
      <c r="J557" s="46">
        <v>2406</v>
      </c>
    </row>
    <row r="558" spans="1:10" x14ac:dyDescent="0.2">
      <c r="A558" s="43">
        <v>557</v>
      </c>
      <c r="B558" s="43">
        <v>236072</v>
      </c>
      <c r="C558" s="43">
        <v>7</v>
      </c>
      <c r="D558" s="43">
        <v>75334</v>
      </c>
      <c r="E558" s="43" t="s">
        <v>168</v>
      </c>
      <c r="F558" s="46">
        <v>10750</v>
      </c>
      <c r="G558" s="46">
        <v>10732</v>
      </c>
      <c r="H558" s="46">
        <v>10764</v>
      </c>
      <c r="I558" s="46">
        <v>10736</v>
      </c>
      <c r="J558" s="46">
        <v>3308</v>
      </c>
    </row>
    <row r="559" spans="1:10" x14ac:dyDescent="0.2">
      <c r="A559" s="43">
        <v>558</v>
      </c>
      <c r="B559" s="43">
        <v>236073</v>
      </c>
      <c r="C559" s="43">
        <v>7</v>
      </c>
      <c r="D559" s="43">
        <v>75245</v>
      </c>
      <c r="E559" s="43" t="s">
        <v>169</v>
      </c>
      <c r="F559" s="46">
        <v>6585</v>
      </c>
      <c r="G559" s="46">
        <v>6589</v>
      </c>
      <c r="H559" s="46">
        <v>6637</v>
      </c>
      <c r="I559" s="46">
        <v>6633</v>
      </c>
      <c r="J559" s="46">
        <v>2319</v>
      </c>
    </row>
    <row r="560" spans="1:10" x14ac:dyDescent="0.2">
      <c r="A560" s="43">
        <v>559</v>
      </c>
      <c r="B560" s="43">
        <v>236074</v>
      </c>
      <c r="C560" s="43">
        <v>7</v>
      </c>
      <c r="D560" s="43">
        <v>75236</v>
      </c>
      <c r="E560" s="43" t="s">
        <v>170</v>
      </c>
      <c r="F560" s="46">
        <v>6283</v>
      </c>
      <c r="G560" s="46">
        <v>6265</v>
      </c>
      <c r="H560" s="46">
        <v>6262</v>
      </c>
      <c r="I560" s="46">
        <v>6256</v>
      </c>
      <c r="J560" s="46">
        <v>1364</v>
      </c>
    </row>
    <row r="561" spans="1:10" x14ac:dyDescent="0.2">
      <c r="A561" s="43">
        <v>560</v>
      </c>
      <c r="B561" s="43">
        <v>236075</v>
      </c>
      <c r="C561" s="43">
        <v>7</v>
      </c>
      <c r="D561" s="43">
        <v>75248</v>
      </c>
      <c r="E561" s="43" t="s">
        <v>171</v>
      </c>
      <c r="F561" s="46">
        <v>3390</v>
      </c>
      <c r="G561" s="46">
        <v>3366</v>
      </c>
      <c r="H561" s="46">
        <v>3338</v>
      </c>
      <c r="I561" s="46">
        <v>3351</v>
      </c>
      <c r="J561" s="46">
        <v>1564</v>
      </c>
    </row>
    <row r="562" spans="1:10" x14ac:dyDescent="0.2">
      <c r="A562" s="43">
        <v>561</v>
      </c>
      <c r="B562" s="43">
        <v>236076</v>
      </c>
      <c r="C562" s="43">
        <v>7</v>
      </c>
      <c r="D562" s="43">
        <v>75203</v>
      </c>
      <c r="E562" s="43" t="s">
        <v>172</v>
      </c>
      <c r="F562" s="46">
        <v>9691</v>
      </c>
      <c r="G562" s="46">
        <v>9714</v>
      </c>
      <c r="H562" s="46">
        <v>9759</v>
      </c>
      <c r="I562" s="46">
        <v>9796</v>
      </c>
      <c r="J562" s="46">
        <v>3372</v>
      </c>
    </row>
    <row r="563" spans="1:10" x14ac:dyDescent="0.2">
      <c r="A563" s="43">
        <v>562</v>
      </c>
      <c r="B563" s="43">
        <v>236</v>
      </c>
      <c r="C563" s="43">
        <v>5</v>
      </c>
      <c r="D563" s="45" t="s">
        <v>2157</v>
      </c>
      <c r="E563" s="43" t="s">
        <v>2231</v>
      </c>
      <c r="F563" s="46">
        <v>192076</v>
      </c>
      <c r="G563" s="46">
        <v>192261</v>
      </c>
      <c r="H563" s="46">
        <v>192868</v>
      </c>
      <c r="I563" s="46">
        <v>192811</v>
      </c>
      <c r="J563" s="46">
        <v>57369</v>
      </c>
    </row>
    <row r="564" spans="1:10" x14ac:dyDescent="0.2">
      <c r="A564" s="43">
        <v>563</v>
      </c>
      <c r="B564" s="43">
        <v>237002</v>
      </c>
      <c r="C564" s="43">
        <v>7</v>
      </c>
      <c r="D564" s="43">
        <v>72275</v>
      </c>
      <c r="E564" s="43" t="s">
        <v>917</v>
      </c>
      <c r="F564" s="46">
        <v>6428</v>
      </c>
      <c r="G564" s="46">
        <v>6390</v>
      </c>
      <c r="H564" s="46">
        <v>6344</v>
      </c>
      <c r="I564" s="46">
        <v>6310</v>
      </c>
      <c r="J564" s="46">
        <v>6455</v>
      </c>
    </row>
    <row r="565" spans="1:10" x14ac:dyDescent="0.2">
      <c r="A565" s="43">
        <v>564</v>
      </c>
      <c r="B565" s="43">
        <v>237004</v>
      </c>
      <c r="C565" s="43">
        <v>7</v>
      </c>
      <c r="D565" s="43">
        <v>72270</v>
      </c>
      <c r="E565" s="43" t="s">
        <v>173</v>
      </c>
      <c r="F565" s="46">
        <v>14463</v>
      </c>
      <c r="G565" s="46">
        <v>14478</v>
      </c>
      <c r="H565" s="46">
        <v>14492</v>
      </c>
      <c r="I565" s="46">
        <v>14453</v>
      </c>
      <c r="J565" s="46">
        <v>18969</v>
      </c>
    </row>
    <row r="566" spans="1:10" x14ac:dyDescent="0.2">
      <c r="A566" s="43">
        <v>565</v>
      </c>
      <c r="B566" s="43">
        <v>237019</v>
      </c>
      <c r="C566" s="43">
        <v>7</v>
      </c>
      <c r="D566" s="43">
        <v>72280</v>
      </c>
      <c r="E566" s="43" t="s">
        <v>923</v>
      </c>
      <c r="F566" s="46">
        <v>7811</v>
      </c>
      <c r="G566" s="46">
        <v>7793</v>
      </c>
      <c r="H566" s="46">
        <v>7861</v>
      </c>
      <c r="I566" s="46">
        <v>7849</v>
      </c>
      <c r="J566" s="46">
        <v>2421</v>
      </c>
    </row>
    <row r="567" spans="1:10" x14ac:dyDescent="0.2">
      <c r="A567" s="43">
        <v>566</v>
      </c>
      <c r="B567" s="43">
        <v>237024</v>
      </c>
      <c r="C567" s="43">
        <v>7</v>
      </c>
      <c r="D567" s="43">
        <v>72186</v>
      </c>
      <c r="E567" s="43" t="s">
        <v>174</v>
      </c>
      <c r="F567" s="46">
        <v>3900</v>
      </c>
      <c r="G567" s="46">
        <v>3878</v>
      </c>
      <c r="H567" s="46">
        <v>3898</v>
      </c>
      <c r="I567" s="46">
        <v>3859</v>
      </c>
      <c r="J567" s="46">
        <v>1829</v>
      </c>
    </row>
    <row r="568" spans="1:10" x14ac:dyDescent="0.2">
      <c r="A568" s="43">
        <v>567</v>
      </c>
      <c r="B568" s="43">
        <v>237027</v>
      </c>
      <c r="C568" s="43">
        <v>7</v>
      </c>
      <c r="D568" s="43">
        <v>72184</v>
      </c>
      <c r="E568" s="43" t="s">
        <v>175</v>
      </c>
      <c r="F568" s="46">
        <v>5532</v>
      </c>
      <c r="G568" s="46">
        <v>5506</v>
      </c>
      <c r="H568" s="46">
        <v>5511</v>
      </c>
      <c r="I568" s="46">
        <v>5508</v>
      </c>
      <c r="J568" s="46">
        <v>3282</v>
      </c>
    </row>
    <row r="569" spans="1:10" x14ac:dyDescent="0.2">
      <c r="A569" s="43">
        <v>568</v>
      </c>
      <c r="B569" s="43">
        <v>237028</v>
      </c>
      <c r="C569" s="43">
        <v>7</v>
      </c>
      <c r="D569" s="43">
        <v>72250</v>
      </c>
      <c r="E569" s="43" t="s">
        <v>921</v>
      </c>
      <c r="F569" s="46">
        <v>22247</v>
      </c>
      <c r="G569" s="46">
        <v>22259</v>
      </c>
      <c r="H569" s="46">
        <v>22315</v>
      </c>
      <c r="I569" s="46">
        <v>22282</v>
      </c>
      <c r="J569" s="46">
        <v>8758</v>
      </c>
    </row>
    <row r="570" spans="1:10" x14ac:dyDescent="0.2">
      <c r="A570" s="43">
        <v>569</v>
      </c>
      <c r="B570" s="43">
        <v>237030</v>
      </c>
      <c r="C570" s="43">
        <v>7</v>
      </c>
      <c r="D570" s="43">
        <v>72293</v>
      </c>
      <c r="E570" s="43" t="s">
        <v>176</v>
      </c>
      <c r="F570" s="46">
        <v>2360</v>
      </c>
      <c r="G570" s="46">
        <v>2344</v>
      </c>
      <c r="H570" s="46">
        <v>2332</v>
      </c>
      <c r="I570" s="46">
        <v>2314</v>
      </c>
      <c r="J570" s="46">
        <v>1552</v>
      </c>
    </row>
    <row r="571" spans="1:10" x14ac:dyDescent="0.2">
      <c r="A571" s="43">
        <v>570</v>
      </c>
      <c r="B571" s="43">
        <v>237032</v>
      </c>
      <c r="C571" s="43">
        <v>7</v>
      </c>
      <c r="D571" s="43">
        <v>72294</v>
      </c>
      <c r="E571" s="43" t="s">
        <v>177</v>
      </c>
      <c r="F571" s="46">
        <v>650</v>
      </c>
      <c r="G571" s="46">
        <v>643</v>
      </c>
      <c r="H571" s="46">
        <v>642</v>
      </c>
      <c r="I571" s="46">
        <v>637</v>
      </c>
      <c r="J571" s="46">
        <v>1218</v>
      </c>
    </row>
    <row r="572" spans="1:10" x14ac:dyDescent="0.2">
      <c r="A572" s="43">
        <v>571</v>
      </c>
      <c r="B572" s="43">
        <v>237040</v>
      </c>
      <c r="C572" s="43">
        <v>7</v>
      </c>
      <c r="D572" s="43">
        <v>72160</v>
      </c>
      <c r="E572" s="43" t="s">
        <v>933</v>
      </c>
      <c r="F572" s="46">
        <v>24232</v>
      </c>
      <c r="G572" s="46">
        <v>24196</v>
      </c>
      <c r="H572" s="46">
        <v>24281</v>
      </c>
      <c r="I572" s="46">
        <v>24308</v>
      </c>
      <c r="J572" s="46">
        <v>11984</v>
      </c>
    </row>
    <row r="573" spans="1:10" x14ac:dyDescent="0.2">
      <c r="A573" s="43">
        <v>572</v>
      </c>
      <c r="B573" s="43">
        <v>237045</v>
      </c>
      <c r="C573" s="43">
        <v>7</v>
      </c>
      <c r="D573" s="43">
        <v>72290</v>
      </c>
      <c r="E573" s="43" t="s">
        <v>178</v>
      </c>
      <c r="F573" s="46">
        <v>7360</v>
      </c>
      <c r="G573" s="46">
        <v>7385</v>
      </c>
      <c r="H573" s="46">
        <v>7388</v>
      </c>
      <c r="I573" s="46">
        <v>7388</v>
      </c>
      <c r="J573" s="46">
        <v>7926</v>
      </c>
    </row>
    <row r="574" spans="1:10" x14ac:dyDescent="0.2">
      <c r="A574" s="43">
        <v>573</v>
      </c>
      <c r="B574" s="43">
        <v>237054</v>
      </c>
      <c r="C574" s="43">
        <v>7</v>
      </c>
      <c r="D574" s="43">
        <v>72285</v>
      </c>
      <c r="E574" s="43" t="s">
        <v>179</v>
      </c>
      <c r="F574" s="46">
        <v>7058</v>
      </c>
      <c r="G574" s="46">
        <v>7079</v>
      </c>
      <c r="H574" s="46">
        <v>7078</v>
      </c>
      <c r="I574" s="46">
        <v>7052</v>
      </c>
      <c r="J574" s="46">
        <v>4472</v>
      </c>
    </row>
    <row r="575" spans="1:10" x14ac:dyDescent="0.2">
      <c r="A575" s="43">
        <v>574</v>
      </c>
      <c r="B575" s="43">
        <v>237061</v>
      </c>
      <c r="C575" s="43">
        <v>7</v>
      </c>
      <c r="D575" s="43">
        <v>72296</v>
      </c>
      <c r="E575" s="43" t="s">
        <v>180</v>
      </c>
      <c r="F575" s="46">
        <v>2594</v>
      </c>
      <c r="G575" s="46">
        <v>2592</v>
      </c>
      <c r="H575" s="46">
        <v>2576</v>
      </c>
      <c r="I575" s="46">
        <v>2587</v>
      </c>
      <c r="J575" s="46">
        <v>1703</v>
      </c>
    </row>
    <row r="576" spans="1:10" x14ac:dyDescent="0.2">
      <c r="A576" s="43">
        <v>575</v>
      </c>
      <c r="B576" s="43">
        <v>237072</v>
      </c>
      <c r="C576" s="43">
        <v>7</v>
      </c>
      <c r="D576" s="43">
        <v>72299</v>
      </c>
      <c r="E576" s="43" t="s">
        <v>181</v>
      </c>
      <c r="F576" s="46">
        <v>238</v>
      </c>
      <c r="G576" s="46">
        <v>231</v>
      </c>
      <c r="H576" s="46">
        <v>240</v>
      </c>
      <c r="I576" s="46">
        <v>235</v>
      </c>
      <c r="J576" s="46">
        <v>348</v>
      </c>
    </row>
    <row r="577" spans="1:10" x14ac:dyDescent="0.2">
      <c r="A577" s="43">
        <v>576</v>
      </c>
      <c r="B577" s="43">
        <v>237073</v>
      </c>
      <c r="C577" s="43">
        <v>7</v>
      </c>
      <c r="D577" s="43">
        <v>72297</v>
      </c>
      <c r="E577" s="43" t="s">
        <v>182</v>
      </c>
      <c r="F577" s="46">
        <v>2186</v>
      </c>
      <c r="G577" s="46">
        <v>2177</v>
      </c>
      <c r="H577" s="46">
        <v>2165</v>
      </c>
      <c r="I577" s="46">
        <v>2149</v>
      </c>
      <c r="J577" s="46">
        <v>5850</v>
      </c>
    </row>
    <row r="578" spans="1:10" x14ac:dyDescent="0.2">
      <c r="A578" s="43">
        <v>577</v>
      </c>
      <c r="B578" s="43">
        <v>237074</v>
      </c>
      <c r="C578" s="43">
        <v>7</v>
      </c>
      <c r="D578" s="43">
        <v>72178</v>
      </c>
      <c r="E578" s="43" t="s">
        <v>183</v>
      </c>
      <c r="F578" s="46">
        <v>5691</v>
      </c>
      <c r="G578" s="46">
        <v>5704</v>
      </c>
      <c r="H578" s="46">
        <v>5703</v>
      </c>
      <c r="I578" s="46">
        <v>5707</v>
      </c>
      <c r="J578" s="46">
        <v>2987</v>
      </c>
    </row>
    <row r="579" spans="1:10" x14ac:dyDescent="0.2">
      <c r="A579" s="43">
        <v>578</v>
      </c>
      <c r="B579" s="43">
        <v>237075</v>
      </c>
      <c r="C579" s="43">
        <v>7</v>
      </c>
      <c r="D579" s="43">
        <v>77776</v>
      </c>
      <c r="E579" s="43" t="s">
        <v>184</v>
      </c>
      <c r="F579" s="46">
        <v>2204</v>
      </c>
      <c r="G579" s="46">
        <v>2183</v>
      </c>
      <c r="H579" s="46">
        <v>2176</v>
      </c>
      <c r="I579" s="46">
        <v>2155</v>
      </c>
      <c r="J579" s="46">
        <v>7314</v>
      </c>
    </row>
    <row r="580" spans="1:10" x14ac:dyDescent="0.2">
      <c r="A580" s="43">
        <v>579</v>
      </c>
      <c r="B580" s="43">
        <v>237</v>
      </c>
      <c r="C580" s="43">
        <v>5</v>
      </c>
      <c r="D580" s="45" t="s">
        <v>2157</v>
      </c>
      <c r="E580" s="43" t="s">
        <v>2232</v>
      </c>
      <c r="F580" s="46">
        <v>114954</v>
      </c>
      <c r="G580" s="46">
        <v>114838</v>
      </c>
      <c r="H580" s="46">
        <v>115002</v>
      </c>
      <c r="I580" s="46">
        <v>114793</v>
      </c>
      <c r="J580" s="46">
        <v>87067</v>
      </c>
    </row>
    <row r="581" spans="1:10" x14ac:dyDescent="0.2">
      <c r="A581" s="43">
        <v>580</v>
      </c>
      <c r="B581" s="43">
        <v>311000</v>
      </c>
      <c r="C581" s="43">
        <v>7</v>
      </c>
      <c r="D581" s="43">
        <v>79098</v>
      </c>
      <c r="E581" s="43" t="s">
        <v>2233</v>
      </c>
      <c r="F581" s="46">
        <v>217955</v>
      </c>
      <c r="G581" s="46">
        <v>218459</v>
      </c>
      <c r="H581" s="46">
        <v>218412</v>
      </c>
      <c r="I581" s="46">
        <v>220286</v>
      </c>
      <c r="J581" s="46">
        <v>15306</v>
      </c>
    </row>
    <row r="582" spans="1:10" x14ac:dyDescent="0.2">
      <c r="A582" s="43">
        <v>581</v>
      </c>
      <c r="B582" s="43">
        <v>311</v>
      </c>
      <c r="C582" s="43">
        <v>5</v>
      </c>
      <c r="D582" s="45" t="s">
        <v>2157</v>
      </c>
      <c r="E582" s="43" t="s">
        <v>2234</v>
      </c>
      <c r="F582" s="46">
        <v>217955</v>
      </c>
      <c r="G582" s="46">
        <v>218459</v>
      </c>
      <c r="H582" s="46">
        <v>218412</v>
      </c>
      <c r="I582" s="46">
        <v>220286</v>
      </c>
      <c r="J582" s="46">
        <v>15306</v>
      </c>
    </row>
    <row r="583" spans="1:10" x14ac:dyDescent="0.2">
      <c r="A583" s="43">
        <v>582</v>
      </c>
      <c r="B583" s="43">
        <v>315003</v>
      </c>
      <c r="C583" s="43">
        <v>7</v>
      </c>
      <c r="D583" s="43">
        <v>79280</v>
      </c>
      <c r="E583" s="43" t="s">
        <v>186</v>
      </c>
      <c r="F583" s="46">
        <v>1371</v>
      </c>
      <c r="G583" s="46">
        <v>1367</v>
      </c>
      <c r="H583" s="46">
        <v>1377</v>
      </c>
      <c r="I583" s="46">
        <v>1370</v>
      </c>
      <c r="J583" s="46">
        <v>399</v>
      </c>
    </row>
    <row r="584" spans="1:10" x14ac:dyDescent="0.2">
      <c r="A584" s="43">
        <v>583</v>
      </c>
      <c r="B584" s="43">
        <v>315004</v>
      </c>
      <c r="C584" s="43">
        <v>7</v>
      </c>
      <c r="D584" s="43">
        <v>79424</v>
      </c>
      <c r="E584" s="43" t="s">
        <v>187</v>
      </c>
      <c r="F584" s="46">
        <v>2628</v>
      </c>
      <c r="G584" s="46">
        <v>2659</v>
      </c>
      <c r="H584" s="46">
        <v>2652</v>
      </c>
      <c r="I584" s="46">
        <v>2660</v>
      </c>
      <c r="J584" s="46">
        <v>1415</v>
      </c>
    </row>
    <row r="585" spans="1:10" x14ac:dyDescent="0.2">
      <c r="A585" s="43">
        <v>584</v>
      </c>
      <c r="B585" s="43">
        <v>315006</v>
      </c>
      <c r="C585" s="43">
        <v>7</v>
      </c>
      <c r="D585" s="43">
        <v>79189</v>
      </c>
      <c r="E585" s="43" t="s">
        <v>2235</v>
      </c>
      <c r="F585" s="46">
        <v>17184</v>
      </c>
      <c r="G585" s="46">
        <v>18639</v>
      </c>
      <c r="H585" s="46">
        <v>17566</v>
      </c>
      <c r="I585" s="46">
        <v>17448</v>
      </c>
      <c r="J585" s="46">
        <v>3566</v>
      </c>
    </row>
    <row r="586" spans="1:10" x14ac:dyDescent="0.2">
      <c r="A586" s="43">
        <v>585</v>
      </c>
      <c r="B586" s="43">
        <v>315007</v>
      </c>
      <c r="C586" s="43">
        <v>7</v>
      </c>
      <c r="D586" s="43">
        <v>79410</v>
      </c>
      <c r="E586" s="43" t="s">
        <v>188</v>
      </c>
      <c r="F586" s="46">
        <v>3975</v>
      </c>
      <c r="G586" s="46">
        <v>3975</v>
      </c>
      <c r="H586" s="46">
        <v>3977</v>
      </c>
      <c r="I586" s="46">
        <v>4004</v>
      </c>
      <c r="J586" s="46">
        <v>1302</v>
      </c>
    </row>
    <row r="587" spans="1:10" x14ac:dyDescent="0.2">
      <c r="A587" s="43">
        <v>586</v>
      </c>
      <c r="B587" s="43">
        <v>315008</v>
      </c>
      <c r="C587" s="43">
        <v>7</v>
      </c>
      <c r="D587" s="43">
        <v>79282</v>
      </c>
      <c r="E587" s="43" t="s">
        <v>189</v>
      </c>
      <c r="F587" s="46">
        <v>2293</v>
      </c>
      <c r="G587" s="46">
        <v>2292</v>
      </c>
      <c r="H587" s="46">
        <v>2298</v>
      </c>
      <c r="I587" s="46">
        <v>2311</v>
      </c>
      <c r="J587" s="46">
        <v>662</v>
      </c>
    </row>
    <row r="588" spans="1:10" x14ac:dyDescent="0.2">
      <c r="A588" s="43">
        <v>587</v>
      </c>
      <c r="B588" s="43">
        <v>315013</v>
      </c>
      <c r="C588" s="43">
        <v>7</v>
      </c>
      <c r="D588" s="43">
        <v>79268</v>
      </c>
      <c r="E588" s="43" t="s">
        <v>190</v>
      </c>
      <c r="F588" s="46">
        <v>5293</v>
      </c>
      <c r="G588" s="46">
        <v>5296</v>
      </c>
      <c r="H588" s="46">
        <v>5311</v>
      </c>
      <c r="I588" s="46">
        <v>5337</v>
      </c>
      <c r="J588" s="46">
        <v>1299</v>
      </c>
    </row>
    <row r="589" spans="1:10" x14ac:dyDescent="0.2">
      <c r="A589" s="43">
        <v>588</v>
      </c>
      <c r="B589" s="43">
        <v>315014</v>
      </c>
      <c r="C589" s="43">
        <v>7</v>
      </c>
      <c r="D589" s="43">
        <v>79283</v>
      </c>
      <c r="E589" s="43" t="s">
        <v>191</v>
      </c>
      <c r="F589" s="46">
        <v>2244</v>
      </c>
      <c r="G589" s="46">
        <v>2227</v>
      </c>
      <c r="H589" s="46">
        <v>2223</v>
      </c>
      <c r="I589" s="46">
        <v>2221</v>
      </c>
      <c r="J589" s="46">
        <v>1642</v>
      </c>
    </row>
    <row r="590" spans="1:10" x14ac:dyDescent="0.2">
      <c r="A590" s="43">
        <v>589</v>
      </c>
      <c r="B590" s="43">
        <v>315015</v>
      </c>
      <c r="C590" s="43">
        <v>7</v>
      </c>
      <c r="D590" s="43">
        <v>79206</v>
      </c>
      <c r="E590" s="43" t="s">
        <v>2236</v>
      </c>
      <c r="F590" s="46">
        <v>14262</v>
      </c>
      <c r="G590" s="46">
        <v>14327</v>
      </c>
      <c r="H590" s="46">
        <v>14360</v>
      </c>
      <c r="I590" s="46">
        <v>14464</v>
      </c>
      <c r="J590" s="46">
        <v>5461</v>
      </c>
    </row>
    <row r="591" spans="1:10" x14ac:dyDescent="0.2">
      <c r="A591" s="43">
        <v>590</v>
      </c>
      <c r="B591" s="43">
        <v>315016</v>
      </c>
      <c r="C591" s="43">
        <v>7</v>
      </c>
      <c r="D591" s="43">
        <v>79874</v>
      </c>
      <c r="E591" s="43" t="s">
        <v>192</v>
      </c>
      <c r="F591" s="46">
        <v>1680</v>
      </c>
      <c r="G591" s="46">
        <v>1691</v>
      </c>
      <c r="H591" s="46">
        <v>1704</v>
      </c>
      <c r="I591" s="46">
        <v>1703</v>
      </c>
      <c r="J591" s="46">
        <v>3990</v>
      </c>
    </row>
    <row r="592" spans="1:10" x14ac:dyDescent="0.2">
      <c r="A592" s="43">
        <v>591</v>
      </c>
      <c r="B592" s="43">
        <v>315020</v>
      </c>
      <c r="C592" s="43">
        <v>7</v>
      </c>
      <c r="D592" s="43">
        <v>79256</v>
      </c>
      <c r="E592" s="43" t="s">
        <v>193</v>
      </c>
      <c r="F592" s="46">
        <v>3120</v>
      </c>
      <c r="G592" s="46">
        <v>3127</v>
      </c>
      <c r="H592" s="46">
        <v>3134</v>
      </c>
      <c r="I592" s="46">
        <v>3116</v>
      </c>
      <c r="J592" s="46">
        <v>3899</v>
      </c>
    </row>
    <row r="593" spans="1:10" x14ac:dyDescent="0.2">
      <c r="A593" s="43">
        <v>592</v>
      </c>
      <c r="B593" s="43">
        <v>315022</v>
      </c>
      <c r="C593" s="43">
        <v>7</v>
      </c>
      <c r="D593" s="43">
        <v>79426</v>
      </c>
      <c r="E593" s="43" t="s">
        <v>194</v>
      </c>
      <c r="F593" s="46">
        <v>3934</v>
      </c>
      <c r="G593" s="46">
        <v>3969</v>
      </c>
      <c r="H593" s="46">
        <v>3980</v>
      </c>
      <c r="I593" s="46">
        <v>3962</v>
      </c>
      <c r="J593" s="46">
        <v>1532</v>
      </c>
    </row>
    <row r="594" spans="1:10" x14ac:dyDescent="0.2">
      <c r="A594" s="43">
        <v>593</v>
      </c>
      <c r="B594" s="43">
        <v>315028</v>
      </c>
      <c r="C594" s="43">
        <v>7</v>
      </c>
      <c r="D594" s="43">
        <v>79285</v>
      </c>
      <c r="E594" s="43" t="s">
        <v>195</v>
      </c>
      <c r="F594" s="46">
        <v>2749</v>
      </c>
      <c r="G594" s="46">
        <v>2782</v>
      </c>
      <c r="H594" s="46">
        <v>2786</v>
      </c>
      <c r="I594" s="46">
        <v>2773</v>
      </c>
      <c r="J594" s="46">
        <v>818</v>
      </c>
    </row>
    <row r="595" spans="1:10" x14ac:dyDescent="0.2">
      <c r="A595" s="43">
        <v>594</v>
      </c>
      <c r="B595" s="43">
        <v>315030</v>
      </c>
      <c r="C595" s="43">
        <v>7</v>
      </c>
      <c r="D595" s="43">
        <v>79356</v>
      </c>
      <c r="E595" s="43" t="s">
        <v>196</v>
      </c>
      <c r="F595" s="46">
        <v>3377</v>
      </c>
      <c r="G595" s="46">
        <v>3389</v>
      </c>
      <c r="H595" s="46">
        <v>3423</v>
      </c>
      <c r="I595" s="46">
        <v>3446</v>
      </c>
      <c r="J595" s="46">
        <v>1231</v>
      </c>
    </row>
    <row r="596" spans="1:10" x14ac:dyDescent="0.2">
      <c r="A596" s="43">
        <v>595</v>
      </c>
      <c r="B596" s="43">
        <v>315031</v>
      </c>
      <c r="C596" s="43">
        <v>7</v>
      </c>
      <c r="D596" s="43">
        <v>79871</v>
      </c>
      <c r="E596" s="43" t="s">
        <v>197</v>
      </c>
      <c r="F596" s="46">
        <v>2097</v>
      </c>
      <c r="G596" s="46">
        <v>2088</v>
      </c>
      <c r="H596" s="46">
        <v>2102</v>
      </c>
      <c r="I596" s="46">
        <v>2099</v>
      </c>
      <c r="J596" s="46">
        <v>2878</v>
      </c>
    </row>
    <row r="597" spans="1:10" x14ac:dyDescent="0.2">
      <c r="A597" s="43">
        <v>596</v>
      </c>
      <c r="B597" s="43">
        <v>315033</v>
      </c>
      <c r="C597" s="43">
        <v>7</v>
      </c>
      <c r="D597" s="43">
        <v>79427</v>
      </c>
      <c r="E597" s="43" t="s">
        <v>198</v>
      </c>
      <c r="F597" s="46">
        <v>2342</v>
      </c>
      <c r="G597" s="46">
        <v>2337</v>
      </c>
      <c r="H597" s="46">
        <v>2359</v>
      </c>
      <c r="I597" s="46">
        <v>2368</v>
      </c>
      <c r="J597" s="46">
        <v>1003</v>
      </c>
    </row>
    <row r="598" spans="1:10" x14ac:dyDescent="0.2">
      <c r="A598" s="43">
        <v>597</v>
      </c>
      <c r="B598" s="43">
        <v>315037</v>
      </c>
      <c r="C598" s="43">
        <v>7</v>
      </c>
      <c r="D598" s="43">
        <v>79868</v>
      </c>
      <c r="E598" s="43" t="s">
        <v>199</v>
      </c>
      <c r="F598" s="46">
        <v>1809</v>
      </c>
      <c r="G598" s="46">
        <v>1816</v>
      </c>
      <c r="H598" s="46">
        <v>1834</v>
      </c>
      <c r="I598" s="46">
        <v>1845</v>
      </c>
      <c r="J598" s="46">
        <v>2497</v>
      </c>
    </row>
    <row r="599" spans="1:10" x14ac:dyDescent="0.2">
      <c r="A599" s="43">
        <v>598</v>
      </c>
      <c r="B599" s="43">
        <v>315039</v>
      </c>
      <c r="C599" s="43">
        <v>7</v>
      </c>
      <c r="D599" s="43">
        <v>79877</v>
      </c>
      <c r="E599" s="43" t="s">
        <v>200</v>
      </c>
      <c r="F599" s="46">
        <v>1906</v>
      </c>
      <c r="G599" s="46">
        <v>1932</v>
      </c>
      <c r="H599" s="46">
        <v>1911</v>
      </c>
      <c r="I599" s="46">
        <v>1911</v>
      </c>
      <c r="J599" s="46">
        <v>2708</v>
      </c>
    </row>
    <row r="600" spans="1:10" x14ac:dyDescent="0.2">
      <c r="A600" s="43">
        <v>599</v>
      </c>
      <c r="B600" s="43">
        <v>315041</v>
      </c>
      <c r="C600" s="43">
        <v>7</v>
      </c>
      <c r="D600" s="43">
        <v>79286</v>
      </c>
      <c r="E600" s="43" t="s">
        <v>201</v>
      </c>
      <c r="F600" s="46">
        <v>3121</v>
      </c>
      <c r="G600" s="46">
        <v>3124</v>
      </c>
      <c r="H600" s="46">
        <v>3125</v>
      </c>
      <c r="I600" s="46">
        <v>3134</v>
      </c>
      <c r="J600" s="46">
        <v>3076</v>
      </c>
    </row>
    <row r="601" spans="1:10" x14ac:dyDescent="0.2">
      <c r="A601" s="43">
        <v>600</v>
      </c>
      <c r="B601" s="43">
        <v>315043</v>
      </c>
      <c r="C601" s="43">
        <v>7</v>
      </c>
      <c r="D601" s="43">
        <v>79288</v>
      </c>
      <c r="E601" s="43" t="s">
        <v>202</v>
      </c>
      <c r="F601" s="46">
        <v>2754</v>
      </c>
      <c r="G601" s="46">
        <v>2757</v>
      </c>
      <c r="H601" s="46">
        <v>2775</v>
      </c>
      <c r="I601" s="46">
        <v>2780</v>
      </c>
      <c r="J601" s="46">
        <v>874</v>
      </c>
    </row>
    <row r="602" spans="1:10" x14ac:dyDescent="0.2">
      <c r="A602" s="43">
        <v>601</v>
      </c>
      <c r="B602" s="43">
        <v>315047</v>
      </c>
      <c r="C602" s="43">
        <v>7</v>
      </c>
      <c r="D602" s="43">
        <v>79194</v>
      </c>
      <c r="E602" s="43" t="s">
        <v>203</v>
      </c>
      <c r="F602" s="46">
        <v>11105</v>
      </c>
      <c r="G602" s="46">
        <v>11128</v>
      </c>
      <c r="H602" s="46">
        <v>11175</v>
      </c>
      <c r="I602" s="46">
        <v>11226</v>
      </c>
      <c r="J602" s="46">
        <v>1428</v>
      </c>
    </row>
    <row r="603" spans="1:10" x14ac:dyDescent="0.2">
      <c r="A603" s="43">
        <v>602</v>
      </c>
      <c r="B603" s="43">
        <v>315048</v>
      </c>
      <c r="C603" s="43">
        <v>7</v>
      </c>
      <c r="D603" s="43">
        <v>79258</v>
      </c>
      <c r="E603" s="43" t="s">
        <v>2237</v>
      </c>
      <c r="F603" s="46">
        <v>4307</v>
      </c>
      <c r="G603" s="46">
        <v>4787</v>
      </c>
      <c r="H603" s="46">
        <v>4603</v>
      </c>
      <c r="I603" s="46">
        <v>4608</v>
      </c>
      <c r="J603" s="46">
        <v>2605</v>
      </c>
    </row>
    <row r="604" spans="1:10" x14ac:dyDescent="0.2">
      <c r="A604" s="43">
        <v>603</v>
      </c>
      <c r="B604" s="43">
        <v>315050</v>
      </c>
      <c r="C604" s="43">
        <v>7</v>
      </c>
      <c r="D604" s="43">
        <v>79423</v>
      </c>
      <c r="E604" s="43" t="s">
        <v>2238</v>
      </c>
      <c r="F604" s="46">
        <v>5891</v>
      </c>
      <c r="G604" s="46">
        <v>5934</v>
      </c>
      <c r="H604" s="46">
        <v>5950</v>
      </c>
      <c r="I604" s="46">
        <v>5968</v>
      </c>
      <c r="J604" s="46">
        <v>1171</v>
      </c>
    </row>
    <row r="605" spans="1:10" x14ac:dyDescent="0.2">
      <c r="A605" s="43">
        <v>604</v>
      </c>
      <c r="B605" s="43">
        <v>315051</v>
      </c>
      <c r="C605" s="43">
        <v>7</v>
      </c>
      <c r="D605" s="43">
        <v>79194</v>
      </c>
      <c r="E605" s="43" t="s">
        <v>204</v>
      </c>
      <c r="F605" s="46">
        <v>1074</v>
      </c>
      <c r="G605" s="46">
        <v>1073</v>
      </c>
      <c r="H605" s="46">
        <v>1085</v>
      </c>
      <c r="I605" s="46">
        <v>1086</v>
      </c>
      <c r="J605" s="46">
        <v>403</v>
      </c>
    </row>
    <row r="606" spans="1:10" x14ac:dyDescent="0.2">
      <c r="A606" s="43">
        <v>605</v>
      </c>
      <c r="B606" s="43">
        <v>315052</v>
      </c>
      <c r="C606" s="43">
        <v>7</v>
      </c>
      <c r="D606" s="43">
        <v>79856</v>
      </c>
      <c r="E606" s="43" t="s">
        <v>205</v>
      </c>
      <c r="F606" s="46">
        <v>2447</v>
      </c>
      <c r="G606" s="46">
        <v>2458</v>
      </c>
      <c r="H606" s="46">
        <v>2448</v>
      </c>
      <c r="I606" s="46">
        <v>2446</v>
      </c>
      <c r="J606" s="46">
        <v>3337</v>
      </c>
    </row>
    <row r="607" spans="1:10" x14ac:dyDescent="0.2">
      <c r="A607" s="43">
        <v>606</v>
      </c>
      <c r="B607" s="43">
        <v>315056</v>
      </c>
      <c r="C607" s="43">
        <v>7</v>
      </c>
      <c r="D607" s="43">
        <v>79289</v>
      </c>
      <c r="E607" s="43" t="s">
        <v>206</v>
      </c>
      <c r="F607" s="46">
        <v>1071</v>
      </c>
      <c r="G607" s="46">
        <v>1098</v>
      </c>
      <c r="H607" s="46">
        <v>1101</v>
      </c>
      <c r="I607" s="46">
        <v>1120</v>
      </c>
      <c r="J607" s="46">
        <v>875</v>
      </c>
    </row>
    <row r="608" spans="1:10" x14ac:dyDescent="0.2">
      <c r="A608" s="43">
        <v>607</v>
      </c>
      <c r="B608" s="43">
        <v>315059</v>
      </c>
      <c r="C608" s="43">
        <v>7</v>
      </c>
      <c r="D608" s="43">
        <v>79241</v>
      </c>
      <c r="E608" s="43" t="s">
        <v>207</v>
      </c>
      <c r="F608" s="46">
        <v>5838</v>
      </c>
      <c r="G608" s="46">
        <v>5851</v>
      </c>
      <c r="H608" s="46">
        <v>5875</v>
      </c>
      <c r="I608" s="46">
        <v>5890</v>
      </c>
      <c r="J608" s="46">
        <v>2300</v>
      </c>
    </row>
    <row r="609" spans="1:10" x14ac:dyDescent="0.2">
      <c r="A609" s="43">
        <v>608</v>
      </c>
      <c r="B609" s="43">
        <v>315064</v>
      </c>
      <c r="C609" s="43">
        <v>7</v>
      </c>
      <c r="D609" s="43">
        <v>79199</v>
      </c>
      <c r="E609" s="43" t="s">
        <v>208</v>
      </c>
      <c r="F609" s="46">
        <v>9683</v>
      </c>
      <c r="G609" s="46">
        <v>9680</v>
      </c>
      <c r="H609" s="46">
        <v>9708</v>
      </c>
      <c r="I609" s="46">
        <v>9758</v>
      </c>
      <c r="J609" s="46">
        <v>2113</v>
      </c>
    </row>
    <row r="610" spans="1:10" x14ac:dyDescent="0.2">
      <c r="A610" s="43">
        <v>609</v>
      </c>
      <c r="B610" s="43">
        <v>315068</v>
      </c>
      <c r="C610" s="43">
        <v>7</v>
      </c>
      <c r="D610" s="43">
        <v>79853</v>
      </c>
      <c r="E610" s="43" t="s">
        <v>209</v>
      </c>
      <c r="F610" s="46">
        <v>4826</v>
      </c>
      <c r="G610" s="46">
        <v>4860</v>
      </c>
      <c r="H610" s="46">
        <v>4830</v>
      </c>
      <c r="I610" s="46">
        <v>4818</v>
      </c>
      <c r="J610" s="46">
        <v>5790</v>
      </c>
    </row>
    <row r="611" spans="1:10" x14ac:dyDescent="0.2">
      <c r="A611" s="43">
        <v>610</v>
      </c>
      <c r="B611" s="43">
        <v>315070</v>
      </c>
      <c r="C611" s="43">
        <v>7</v>
      </c>
      <c r="D611" s="43">
        <v>79843</v>
      </c>
      <c r="E611" s="43" t="s">
        <v>2239</v>
      </c>
      <c r="F611" s="46">
        <v>7514</v>
      </c>
      <c r="G611" s="46">
        <v>7510</v>
      </c>
      <c r="H611" s="46">
        <v>7488</v>
      </c>
      <c r="I611" s="46">
        <v>7459</v>
      </c>
      <c r="J611" s="46">
        <v>8803</v>
      </c>
    </row>
    <row r="612" spans="1:10" x14ac:dyDescent="0.2">
      <c r="A612" s="43">
        <v>611</v>
      </c>
      <c r="B612" s="43">
        <v>315072</v>
      </c>
      <c r="C612" s="43">
        <v>7</v>
      </c>
      <c r="D612" s="43">
        <v>79291</v>
      </c>
      <c r="E612" s="43" t="s">
        <v>210</v>
      </c>
      <c r="F612" s="46">
        <v>2557</v>
      </c>
      <c r="G612" s="46">
        <v>2550</v>
      </c>
      <c r="H612" s="46">
        <v>2553</v>
      </c>
      <c r="I612" s="46">
        <v>2558</v>
      </c>
      <c r="J612" s="46">
        <v>1439</v>
      </c>
    </row>
    <row r="613" spans="1:10" x14ac:dyDescent="0.2">
      <c r="A613" s="43">
        <v>612</v>
      </c>
      <c r="B613" s="43">
        <v>315073</v>
      </c>
      <c r="C613" s="43">
        <v>7</v>
      </c>
      <c r="D613" s="43">
        <v>79249</v>
      </c>
      <c r="E613" s="43" t="s">
        <v>211</v>
      </c>
      <c r="F613" s="46">
        <v>4927</v>
      </c>
      <c r="G613" s="46">
        <v>4920</v>
      </c>
      <c r="H613" s="46">
        <v>4965</v>
      </c>
      <c r="I613" s="46">
        <v>4990</v>
      </c>
      <c r="J613" s="46">
        <v>276</v>
      </c>
    </row>
    <row r="614" spans="1:10" x14ac:dyDescent="0.2">
      <c r="A614" s="43">
        <v>613</v>
      </c>
      <c r="B614" s="43">
        <v>315074</v>
      </c>
      <c r="C614" s="43">
        <v>7</v>
      </c>
      <c r="D614" s="43">
        <v>79379</v>
      </c>
      <c r="E614" s="43" t="s">
        <v>2240</v>
      </c>
      <c r="F614" s="46">
        <v>18306</v>
      </c>
      <c r="G614" s="46">
        <v>18337</v>
      </c>
      <c r="H614" s="46">
        <v>18405</v>
      </c>
      <c r="I614" s="46">
        <v>18454</v>
      </c>
      <c r="J614" s="46">
        <v>5792</v>
      </c>
    </row>
    <row r="615" spans="1:10" x14ac:dyDescent="0.2">
      <c r="A615" s="43">
        <v>614</v>
      </c>
      <c r="B615" s="43">
        <v>315076</v>
      </c>
      <c r="C615" s="43">
        <v>7</v>
      </c>
      <c r="D615" s="43">
        <v>79395</v>
      </c>
      <c r="E615" s="43" t="s">
        <v>2241</v>
      </c>
      <c r="F615" s="46">
        <v>11686</v>
      </c>
      <c r="G615" s="46">
        <v>11703</v>
      </c>
      <c r="H615" s="46">
        <v>11721</v>
      </c>
      <c r="I615" s="46">
        <v>11710</v>
      </c>
      <c r="J615" s="46">
        <v>4412</v>
      </c>
    </row>
    <row r="616" spans="1:10" x14ac:dyDescent="0.2">
      <c r="A616" s="43">
        <v>615</v>
      </c>
      <c r="B616" s="43">
        <v>315084</v>
      </c>
      <c r="C616" s="43">
        <v>7</v>
      </c>
      <c r="D616" s="43">
        <v>79254</v>
      </c>
      <c r="E616" s="43" t="s">
        <v>212</v>
      </c>
      <c r="F616" s="46">
        <v>2802</v>
      </c>
      <c r="G616" s="46">
        <v>2807</v>
      </c>
      <c r="H616" s="46">
        <v>2823</v>
      </c>
      <c r="I616" s="46">
        <v>2821</v>
      </c>
      <c r="J616" s="46">
        <v>6632</v>
      </c>
    </row>
    <row r="617" spans="1:10" x14ac:dyDescent="0.2">
      <c r="A617" s="43">
        <v>616</v>
      </c>
      <c r="B617" s="43">
        <v>315089</v>
      </c>
      <c r="C617" s="43">
        <v>7</v>
      </c>
      <c r="D617" s="43">
        <v>79292</v>
      </c>
      <c r="E617" s="43" t="s">
        <v>213</v>
      </c>
      <c r="F617" s="46">
        <v>2503</v>
      </c>
      <c r="G617" s="46">
        <v>2519</v>
      </c>
      <c r="H617" s="46">
        <v>2519</v>
      </c>
      <c r="I617" s="46">
        <v>2512</v>
      </c>
      <c r="J617" s="46">
        <v>361</v>
      </c>
    </row>
    <row r="618" spans="1:10" x14ac:dyDescent="0.2">
      <c r="A618" s="43">
        <v>617</v>
      </c>
      <c r="B618" s="43">
        <v>315094</v>
      </c>
      <c r="C618" s="43">
        <v>7</v>
      </c>
      <c r="D618" s="43">
        <v>79274</v>
      </c>
      <c r="E618" s="43" t="s">
        <v>214</v>
      </c>
      <c r="F618" s="46">
        <v>1835</v>
      </c>
      <c r="G618" s="46">
        <v>1827</v>
      </c>
      <c r="H618" s="46">
        <v>1836</v>
      </c>
      <c r="I618" s="46">
        <v>1828</v>
      </c>
      <c r="J618" s="46">
        <v>3332</v>
      </c>
    </row>
    <row r="619" spans="1:10" x14ac:dyDescent="0.2">
      <c r="A619" s="43">
        <v>618</v>
      </c>
      <c r="B619" s="43">
        <v>315095</v>
      </c>
      <c r="C619" s="43">
        <v>7</v>
      </c>
      <c r="D619" s="43">
        <v>79271</v>
      </c>
      <c r="E619" s="43" t="s">
        <v>215</v>
      </c>
      <c r="F619" s="46">
        <v>2526</v>
      </c>
      <c r="G619" s="46">
        <v>2543</v>
      </c>
      <c r="H619" s="46">
        <v>2560</v>
      </c>
      <c r="I619" s="46">
        <v>2535</v>
      </c>
      <c r="J619" s="46">
        <v>3593</v>
      </c>
    </row>
    <row r="620" spans="1:10" x14ac:dyDescent="0.2">
      <c r="A620" s="43">
        <v>619</v>
      </c>
      <c r="B620" s="43">
        <v>315098</v>
      </c>
      <c r="C620" s="43">
        <v>7</v>
      </c>
      <c r="D620" s="43">
        <v>79227</v>
      </c>
      <c r="E620" s="43" t="s">
        <v>216</v>
      </c>
      <c r="F620" s="46">
        <v>6016</v>
      </c>
      <c r="G620" s="46">
        <v>6024</v>
      </c>
      <c r="H620" s="46">
        <v>6060</v>
      </c>
      <c r="I620" s="46">
        <v>6054</v>
      </c>
      <c r="J620" s="46">
        <v>1956</v>
      </c>
    </row>
    <row r="621" spans="1:10" x14ac:dyDescent="0.2">
      <c r="A621" s="43">
        <v>620</v>
      </c>
      <c r="B621" s="43">
        <v>315102</v>
      </c>
      <c r="C621" s="43">
        <v>7</v>
      </c>
      <c r="D621" s="43">
        <v>79859</v>
      </c>
      <c r="E621" s="43" t="s">
        <v>217</v>
      </c>
      <c r="F621" s="46">
        <v>2366</v>
      </c>
      <c r="G621" s="46">
        <v>2371</v>
      </c>
      <c r="H621" s="46">
        <v>2381</v>
      </c>
      <c r="I621" s="46">
        <v>2361</v>
      </c>
      <c r="J621" s="46">
        <v>6944</v>
      </c>
    </row>
    <row r="622" spans="1:10" x14ac:dyDescent="0.2">
      <c r="A622" s="43">
        <v>621</v>
      </c>
      <c r="B622" s="43">
        <v>315107</v>
      </c>
      <c r="C622" s="43">
        <v>7</v>
      </c>
      <c r="D622" s="43">
        <v>79294</v>
      </c>
      <c r="E622" s="43" t="s">
        <v>218</v>
      </c>
      <c r="F622" s="46">
        <v>1226</v>
      </c>
      <c r="G622" s="46">
        <v>1223</v>
      </c>
      <c r="H622" s="46">
        <v>1236</v>
      </c>
      <c r="I622" s="46">
        <v>1235</v>
      </c>
      <c r="J622" s="46">
        <v>380</v>
      </c>
    </row>
    <row r="623" spans="1:10" x14ac:dyDescent="0.2">
      <c r="A623" s="43">
        <v>622</v>
      </c>
      <c r="B623" s="43">
        <v>315108</v>
      </c>
      <c r="C623" s="43">
        <v>7</v>
      </c>
      <c r="D623" s="43">
        <v>79219</v>
      </c>
      <c r="E623" s="43" t="s">
        <v>2242</v>
      </c>
      <c r="F623" s="46">
        <v>7502</v>
      </c>
      <c r="G623" s="46">
        <v>7498</v>
      </c>
      <c r="H623" s="46">
        <v>7560</v>
      </c>
      <c r="I623" s="46">
        <v>7596</v>
      </c>
      <c r="J623" s="46">
        <v>2326</v>
      </c>
    </row>
    <row r="624" spans="1:10" x14ac:dyDescent="0.2">
      <c r="A624" s="43">
        <v>623</v>
      </c>
      <c r="B624" s="43">
        <v>315109</v>
      </c>
      <c r="C624" s="43">
        <v>7</v>
      </c>
      <c r="D624" s="43">
        <v>79252</v>
      </c>
      <c r="E624" s="43" t="s">
        <v>219</v>
      </c>
      <c r="F624" s="46">
        <v>4399</v>
      </c>
      <c r="G624" s="46">
        <v>4399</v>
      </c>
      <c r="H624" s="46">
        <v>4393</v>
      </c>
      <c r="I624" s="46">
        <v>4391</v>
      </c>
      <c r="J624" s="46">
        <v>2632</v>
      </c>
    </row>
    <row r="625" spans="1:10" x14ac:dyDescent="0.2">
      <c r="A625" s="43">
        <v>624</v>
      </c>
      <c r="B625" s="43">
        <v>315111</v>
      </c>
      <c r="C625" s="43">
        <v>7</v>
      </c>
      <c r="D625" s="43">
        <v>79295</v>
      </c>
      <c r="E625" s="43" t="s">
        <v>2243</v>
      </c>
      <c r="F625" s="46">
        <v>2610</v>
      </c>
      <c r="G625" s="46">
        <v>2614</v>
      </c>
      <c r="H625" s="46">
        <v>2619</v>
      </c>
      <c r="I625" s="46">
        <v>2625</v>
      </c>
      <c r="J625" s="46">
        <v>2273</v>
      </c>
    </row>
    <row r="626" spans="1:10" x14ac:dyDescent="0.2">
      <c r="A626" s="43">
        <v>625</v>
      </c>
      <c r="B626" s="43">
        <v>315113</v>
      </c>
      <c r="C626" s="43">
        <v>7</v>
      </c>
      <c r="D626" s="43">
        <v>79822</v>
      </c>
      <c r="E626" s="43" t="s">
        <v>2244</v>
      </c>
      <c r="F626" s="46">
        <v>11695</v>
      </c>
      <c r="G626" s="46">
        <v>11759</v>
      </c>
      <c r="H626" s="46">
        <v>11784</v>
      </c>
      <c r="I626" s="46">
        <v>11795</v>
      </c>
      <c r="J626" s="46">
        <v>8966</v>
      </c>
    </row>
    <row r="627" spans="1:10" x14ac:dyDescent="0.2">
      <c r="A627" s="43">
        <v>626</v>
      </c>
      <c r="B627" s="43">
        <v>315115</v>
      </c>
      <c r="C627" s="43">
        <v>7</v>
      </c>
      <c r="D627" s="43">
        <v>79224</v>
      </c>
      <c r="E627" s="43" t="s">
        <v>220</v>
      </c>
      <c r="F627" s="46">
        <v>5214</v>
      </c>
      <c r="G627" s="46">
        <v>5215</v>
      </c>
      <c r="H627" s="46">
        <v>5212</v>
      </c>
      <c r="I627" s="46">
        <v>5240</v>
      </c>
      <c r="J627" s="46">
        <v>872</v>
      </c>
    </row>
    <row r="628" spans="1:10" x14ac:dyDescent="0.2">
      <c r="A628" s="43">
        <v>627</v>
      </c>
      <c r="B628" s="43">
        <v>315125</v>
      </c>
      <c r="C628" s="43">
        <v>7</v>
      </c>
      <c r="D628" s="43">
        <v>79299</v>
      </c>
      <c r="E628" s="43" t="s">
        <v>221</v>
      </c>
      <c r="F628" s="46">
        <v>1419</v>
      </c>
      <c r="G628" s="46">
        <v>1412</v>
      </c>
      <c r="H628" s="46">
        <v>1411</v>
      </c>
      <c r="I628" s="46">
        <v>1410</v>
      </c>
      <c r="J628" s="46">
        <v>504</v>
      </c>
    </row>
    <row r="629" spans="1:10" x14ac:dyDescent="0.2">
      <c r="A629" s="43">
        <v>628</v>
      </c>
      <c r="B629" s="43">
        <v>315130</v>
      </c>
      <c r="C629" s="43">
        <v>7</v>
      </c>
      <c r="D629" s="43">
        <v>79244</v>
      </c>
      <c r="E629" s="43" t="s">
        <v>222</v>
      </c>
      <c r="F629" s="46">
        <v>4981</v>
      </c>
      <c r="G629" s="46">
        <v>4998</v>
      </c>
      <c r="H629" s="46">
        <v>5014</v>
      </c>
      <c r="I629" s="46">
        <v>4999</v>
      </c>
      <c r="J629" s="46">
        <v>6773</v>
      </c>
    </row>
    <row r="630" spans="1:10" x14ac:dyDescent="0.2">
      <c r="A630" s="43">
        <v>629</v>
      </c>
      <c r="B630" s="43">
        <v>315131</v>
      </c>
      <c r="C630" s="43">
        <v>7</v>
      </c>
      <c r="D630" s="43">
        <v>79238</v>
      </c>
      <c r="E630" s="43" t="s">
        <v>223</v>
      </c>
      <c r="F630" s="46">
        <v>7109</v>
      </c>
      <c r="G630" s="46">
        <v>7119</v>
      </c>
      <c r="H630" s="46">
        <v>7147</v>
      </c>
      <c r="I630" s="46">
        <v>7136</v>
      </c>
      <c r="J630" s="46">
        <v>3780</v>
      </c>
    </row>
    <row r="631" spans="1:10" x14ac:dyDescent="0.2">
      <c r="A631" s="43">
        <v>630</v>
      </c>
      <c r="B631" s="43">
        <v>315132</v>
      </c>
      <c r="C631" s="43">
        <v>7</v>
      </c>
      <c r="D631" s="43">
        <v>79232</v>
      </c>
      <c r="E631" s="43" t="s">
        <v>224</v>
      </c>
      <c r="F631" s="46">
        <v>8693</v>
      </c>
      <c r="G631" s="46">
        <v>8709</v>
      </c>
      <c r="H631" s="46">
        <v>8740</v>
      </c>
      <c r="I631" s="46">
        <v>8748</v>
      </c>
      <c r="J631" s="46">
        <v>1778</v>
      </c>
    </row>
    <row r="632" spans="1:10" x14ac:dyDescent="0.2">
      <c r="A632" s="43">
        <v>631</v>
      </c>
      <c r="B632" s="43">
        <v>315133</v>
      </c>
      <c r="C632" s="43">
        <v>7</v>
      </c>
      <c r="D632" s="43">
        <v>79235</v>
      </c>
      <c r="E632" s="43" t="s">
        <v>2245</v>
      </c>
      <c r="F632" s="46">
        <v>5747</v>
      </c>
      <c r="G632" s="46">
        <v>5761</v>
      </c>
      <c r="H632" s="46">
        <v>5786</v>
      </c>
      <c r="I632" s="46">
        <v>5808</v>
      </c>
      <c r="J632" s="46">
        <v>3736</v>
      </c>
    </row>
    <row r="633" spans="1:10" x14ac:dyDescent="0.2">
      <c r="A633" s="43">
        <v>632</v>
      </c>
      <c r="B633" s="43">
        <v>315</v>
      </c>
      <c r="C633" s="43">
        <v>5</v>
      </c>
      <c r="D633" s="45" t="s">
        <v>2157</v>
      </c>
      <c r="E633" s="43" t="s">
        <v>2246</v>
      </c>
      <c r="F633" s="46">
        <v>248014</v>
      </c>
      <c r="G633" s="46">
        <v>250481</v>
      </c>
      <c r="H633" s="46">
        <v>249885</v>
      </c>
      <c r="I633" s="46">
        <v>250137</v>
      </c>
      <c r="J633" s="46">
        <v>137834</v>
      </c>
    </row>
    <row r="634" spans="1:10" x14ac:dyDescent="0.2">
      <c r="A634" s="43">
        <v>633</v>
      </c>
      <c r="B634" s="43">
        <v>316002</v>
      </c>
      <c r="C634" s="43">
        <v>7</v>
      </c>
      <c r="D634" s="43">
        <v>79353</v>
      </c>
      <c r="E634" s="43" t="s">
        <v>225</v>
      </c>
      <c r="F634" s="46">
        <v>3995</v>
      </c>
      <c r="G634" s="46">
        <v>4054</v>
      </c>
      <c r="H634" s="46">
        <v>4081</v>
      </c>
      <c r="I634" s="46">
        <v>4088</v>
      </c>
      <c r="J634" s="46">
        <v>1266</v>
      </c>
    </row>
    <row r="635" spans="1:10" x14ac:dyDescent="0.2">
      <c r="A635" s="43">
        <v>634</v>
      </c>
      <c r="B635" s="43">
        <v>316003</v>
      </c>
      <c r="C635" s="43">
        <v>7</v>
      </c>
      <c r="D635" s="43">
        <v>79215</v>
      </c>
      <c r="E635" s="43" t="s">
        <v>226</v>
      </c>
      <c r="F635" s="46">
        <v>1719</v>
      </c>
      <c r="G635" s="46">
        <v>1717</v>
      </c>
      <c r="H635" s="46">
        <v>1730</v>
      </c>
      <c r="I635" s="46">
        <v>1722</v>
      </c>
      <c r="J635" s="46">
        <v>3136</v>
      </c>
    </row>
    <row r="636" spans="1:10" x14ac:dyDescent="0.2">
      <c r="A636" s="43">
        <v>635</v>
      </c>
      <c r="B636" s="43">
        <v>316009</v>
      </c>
      <c r="C636" s="43">
        <v>7</v>
      </c>
      <c r="D636" s="43">
        <v>79211</v>
      </c>
      <c r="E636" s="43" t="s">
        <v>227</v>
      </c>
      <c r="F636" s="46">
        <v>13286</v>
      </c>
      <c r="G636" s="46">
        <v>13279</v>
      </c>
      <c r="H636" s="46">
        <v>13330</v>
      </c>
      <c r="I636" s="46">
        <v>13363</v>
      </c>
      <c r="J636" s="46">
        <v>1695</v>
      </c>
    </row>
    <row r="637" spans="1:10" x14ac:dyDescent="0.2">
      <c r="A637" s="43">
        <v>636</v>
      </c>
      <c r="B637" s="43">
        <v>316010</v>
      </c>
      <c r="C637" s="43">
        <v>7</v>
      </c>
      <c r="D637" s="43">
        <v>79215</v>
      </c>
      <c r="E637" s="43" t="s">
        <v>2247</v>
      </c>
      <c r="F637" s="46">
        <v>7032</v>
      </c>
      <c r="G637" s="46">
        <v>7047</v>
      </c>
      <c r="H637" s="46">
        <v>7079</v>
      </c>
      <c r="I637" s="46">
        <v>7121</v>
      </c>
      <c r="J637" s="46">
        <v>7528</v>
      </c>
    </row>
    <row r="638" spans="1:10" x14ac:dyDescent="0.2">
      <c r="A638" s="43">
        <v>637</v>
      </c>
      <c r="B638" s="43">
        <v>316011</v>
      </c>
      <c r="C638" s="43">
        <v>7</v>
      </c>
      <c r="D638" s="43">
        <v>79312</v>
      </c>
      <c r="E638" s="43" t="s">
        <v>2248</v>
      </c>
      <c r="F638" s="46">
        <v>26135</v>
      </c>
      <c r="G638" s="46">
        <v>26181</v>
      </c>
      <c r="H638" s="46">
        <v>26208</v>
      </c>
      <c r="I638" s="46">
        <v>26287</v>
      </c>
      <c r="J638" s="46">
        <v>3379</v>
      </c>
    </row>
    <row r="639" spans="1:10" x14ac:dyDescent="0.2">
      <c r="A639" s="43">
        <v>638</v>
      </c>
      <c r="B639" s="43">
        <v>316012</v>
      </c>
      <c r="C639" s="43">
        <v>7</v>
      </c>
      <c r="D639" s="43">
        <v>79346</v>
      </c>
      <c r="E639" s="43" t="s">
        <v>2249</v>
      </c>
      <c r="F639" s="46">
        <v>9063</v>
      </c>
      <c r="G639" s="46">
        <v>9075</v>
      </c>
      <c r="H639" s="46">
        <v>9060</v>
      </c>
      <c r="I639" s="46">
        <v>9060</v>
      </c>
      <c r="J639" s="46">
        <v>2671</v>
      </c>
    </row>
    <row r="640" spans="1:10" x14ac:dyDescent="0.2">
      <c r="A640" s="43">
        <v>639</v>
      </c>
      <c r="B640" s="43">
        <v>316013</v>
      </c>
      <c r="C640" s="43">
        <v>7</v>
      </c>
      <c r="D640" s="43">
        <v>79362</v>
      </c>
      <c r="E640" s="43" t="s">
        <v>228</v>
      </c>
      <c r="F640" s="46">
        <v>1365</v>
      </c>
      <c r="G640" s="46">
        <v>1367</v>
      </c>
      <c r="H640" s="46">
        <v>1377</v>
      </c>
      <c r="I640" s="46">
        <v>1375</v>
      </c>
      <c r="J640" s="46">
        <v>1078</v>
      </c>
    </row>
    <row r="641" spans="1:10" x14ac:dyDescent="0.2">
      <c r="A641" s="43">
        <v>640</v>
      </c>
      <c r="B641" s="43">
        <v>316014</v>
      </c>
      <c r="C641" s="43">
        <v>7</v>
      </c>
      <c r="D641" s="43">
        <v>79261</v>
      </c>
      <c r="E641" s="43" t="s">
        <v>229</v>
      </c>
      <c r="F641" s="46">
        <v>4258</v>
      </c>
      <c r="G641" s="46">
        <v>4264</v>
      </c>
      <c r="H641" s="46">
        <v>4255</v>
      </c>
      <c r="I641" s="46">
        <v>4245</v>
      </c>
      <c r="J641" s="46">
        <v>2477</v>
      </c>
    </row>
    <row r="642" spans="1:10" x14ac:dyDescent="0.2">
      <c r="A642" s="43">
        <v>641</v>
      </c>
      <c r="B642" s="43">
        <v>316017</v>
      </c>
      <c r="C642" s="43">
        <v>7</v>
      </c>
      <c r="D642" s="43">
        <v>79336</v>
      </c>
      <c r="E642" s="43" t="s">
        <v>2250</v>
      </c>
      <c r="F642" s="46">
        <v>10177</v>
      </c>
      <c r="G642" s="46">
        <v>10229</v>
      </c>
      <c r="H642" s="46">
        <v>10226</v>
      </c>
      <c r="I642" s="46">
        <v>10251</v>
      </c>
      <c r="J642" s="46">
        <v>3547</v>
      </c>
    </row>
    <row r="643" spans="1:10" x14ac:dyDescent="0.2">
      <c r="A643" s="43">
        <v>642</v>
      </c>
      <c r="B643" s="43">
        <v>316020</v>
      </c>
      <c r="C643" s="43">
        <v>7</v>
      </c>
      <c r="D643" s="43">
        <v>79341</v>
      </c>
      <c r="E643" s="43" t="s">
        <v>2251</v>
      </c>
      <c r="F643" s="46">
        <v>9476</v>
      </c>
      <c r="G643" s="46">
        <v>9485</v>
      </c>
      <c r="H643" s="46">
        <v>9549</v>
      </c>
      <c r="I643" s="46">
        <v>9518</v>
      </c>
      <c r="J643" s="46">
        <v>3693</v>
      </c>
    </row>
    <row r="644" spans="1:10" x14ac:dyDescent="0.2">
      <c r="A644" s="43">
        <v>643</v>
      </c>
      <c r="B644" s="43">
        <v>316024</v>
      </c>
      <c r="C644" s="43">
        <v>7</v>
      </c>
      <c r="D644" s="43">
        <v>79364</v>
      </c>
      <c r="E644" s="43" t="s">
        <v>230</v>
      </c>
      <c r="F644" s="46">
        <v>2992</v>
      </c>
      <c r="G644" s="46">
        <v>3008</v>
      </c>
      <c r="H644" s="46">
        <v>3004</v>
      </c>
      <c r="I644" s="46">
        <v>3030</v>
      </c>
      <c r="J644" s="46">
        <v>1114</v>
      </c>
    </row>
    <row r="645" spans="1:10" x14ac:dyDescent="0.2">
      <c r="A645" s="43">
        <v>644</v>
      </c>
      <c r="B645" s="43">
        <v>316036</v>
      </c>
      <c r="C645" s="43">
        <v>7</v>
      </c>
      <c r="D645" s="43">
        <v>79276</v>
      </c>
      <c r="E645" s="43" t="s">
        <v>231</v>
      </c>
      <c r="F645" s="46">
        <v>2957</v>
      </c>
      <c r="G645" s="46">
        <v>2944</v>
      </c>
      <c r="H645" s="46">
        <v>2936</v>
      </c>
      <c r="I645" s="46">
        <v>2952</v>
      </c>
      <c r="J645" s="46">
        <v>479</v>
      </c>
    </row>
    <row r="646" spans="1:10" x14ac:dyDescent="0.2">
      <c r="A646" s="43">
        <v>645</v>
      </c>
      <c r="B646" s="43">
        <v>316037</v>
      </c>
      <c r="C646" s="43">
        <v>7</v>
      </c>
      <c r="D646" s="43">
        <v>79359</v>
      </c>
      <c r="E646" s="43" t="s">
        <v>232</v>
      </c>
      <c r="F646" s="46">
        <v>3760</v>
      </c>
      <c r="G646" s="46">
        <v>3783</v>
      </c>
      <c r="H646" s="46">
        <v>3800</v>
      </c>
      <c r="I646" s="46">
        <v>3805</v>
      </c>
      <c r="J646" s="46">
        <v>1834</v>
      </c>
    </row>
    <row r="647" spans="1:10" x14ac:dyDescent="0.2">
      <c r="A647" s="43">
        <v>646</v>
      </c>
      <c r="B647" s="43">
        <v>316038</v>
      </c>
      <c r="C647" s="43">
        <v>7</v>
      </c>
      <c r="D647" s="43">
        <v>79361</v>
      </c>
      <c r="E647" s="43" t="s">
        <v>233</v>
      </c>
      <c r="F647" s="46">
        <v>3336</v>
      </c>
      <c r="G647" s="46">
        <v>3314</v>
      </c>
      <c r="H647" s="46">
        <v>3322</v>
      </c>
      <c r="I647" s="46">
        <v>3327</v>
      </c>
      <c r="J647" s="46">
        <v>2077</v>
      </c>
    </row>
    <row r="648" spans="1:10" x14ac:dyDescent="0.2">
      <c r="A648" s="43">
        <v>647</v>
      </c>
      <c r="B648" s="43">
        <v>316039</v>
      </c>
      <c r="C648" s="43">
        <v>7</v>
      </c>
      <c r="D648" s="43">
        <v>79350</v>
      </c>
      <c r="E648" s="43" t="s">
        <v>234</v>
      </c>
      <c r="F648" s="46">
        <v>3229</v>
      </c>
      <c r="G648" s="46">
        <v>3231</v>
      </c>
      <c r="H648" s="46">
        <v>3241</v>
      </c>
      <c r="I648" s="46">
        <v>3252</v>
      </c>
      <c r="J648" s="46">
        <v>1630</v>
      </c>
    </row>
    <row r="649" spans="1:10" x14ac:dyDescent="0.2">
      <c r="A649" s="43">
        <v>648</v>
      </c>
      <c r="B649" s="43">
        <v>316042</v>
      </c>
      <c r="C649" s="43">
        <v>7</v>
      </c>
      <c r="D649" s="43">
        <v>79263</v>
      </c>
      <c r="E649" s="43" t="s">
        <v>235</v>
      </c>
      <c r="F649" s="46">
        <v>3004</v>
      </c>
      <c r="G649" s="46">
        <v>3005</v>
      </c>
      <c r="H649" s="46">
        <v>2994</v>
      </c>
      <c r="I649" s="46">
        <v>3007</v>
      </c>
      <c r="J649" s="46">
        <v>7431</v>
      </c>
    </row>
    <row r="650" spans="1:10" x14ac:dyDescent="0.2">
      <c r="A650" s="43">
        <v>649</v>
      </c>
      <c r="B650" s="43">
        <v>316043</v>
      </c>
      <c r="C650" s="43">
        <v>7</v>
      </c>
      <c r="D650" s="43">
        <v>79331</v>
      </c>
      <c r="E650" s="43" t="s">
        <v>236</v>
      </c>
      <c r="F650" s="46">
        <v>11534</v>
      </c>
      <c r="G650" s="46">
        <v>11539</v>
      </c>
      <c r="H650" s="46">
        <v>11554</v>
      </c>
      <c r="I650" s="46">
        <v>11545</v>
      </c>
      <c r="J650" s="46">
        <v>4027</v>
      </c>
    </row>
    <row r="651" spans="1:10" x14ac:dyDescent="0.2">
      <c r="A651" s="43">
        <v>650</v>
      </c>
      <c r="B651" s="43">
        <v>316045</v>
      </c>
      <c r="C651" s="43">
        <v>7</v>
      </c>
      <c r="D651" s="43">
        <v>79279</v>
      </c>
      <c r="E651" s="43" t="s">
        <v>237</v>
      </c>
      <c r="F651" s="46">
        <v>2912</v>
      </c>
      <c r="G651" s="46">
        <v>2923</v>
      </c>
      <c r="H651" s="46">
        <v>2919</v>
      </c>
      <c r="I651" s="46">
        <v>2931</v>
      </c>
      <c r="J651" s="46">
        <v>789</v>
      </c>
    </row>
    <row r="652" spans="1:10" x14ac:dyDescent="0.2">
      <c r="A652" s="43">
        <v>651</v>
      </c>
      <c r="B652" s="43">
        <v>316049</v>
      </c>
      <c r="C652" s="43">
        <v>7</v>
      </c>
      <c r="D652" s="43">
        <v>79367</v>
      </c>
      <c r="E652" s="43" t="s">
        <v>238</v>
      </c>
      <c r="F652" s="46">
        <v>2041</v>
      </c>
      <c r="G652" s="46">
        <v>2035</v>
      </c>
      <c r="H652" s="46">
        <v>2057</v>
      </c>
      <c r="I652" s="46">
        <v>2062</v>
      </c>
      <c r="J652" s="46">
        <v>1909</v>
      </c>
    </row>
    <row r="653" spans="1:10" x14ac:dyDescent="0.2">
      <c r="A653" s="43">
        <v>652</v>
      </c>
      <c r="B653" s="43">
        <v>316051</v>
      </c>
      <c r="C653" s="43">
        <v>7</v>
      </c>
      <c r="D653" s="43">
        <v>79369</v>
      </c>
      <c r="E653" s="43" t="s">
        <v>239</v>
      </c>
      <c r="F653" s="46">
        <v>3563</v>
      </c>
      <c r="G653" s="46">
        <v>3601</v>
      </c>
      <c r="H653" s="46">
        <v>3559</v>
      </c>
      <c r="I653" s="46">
        <v>3566</v>
      </c>
      <c r="J653" s="46">
        <v>1695</v>
      </c>
    </row>
    <row r="654" spans="1:10" x14ac:dyDescent="0.2">
      <c r="A654" s="43">
        <v>653</v>
      </c>
      <c r="B654" s="43">
        <v>316053</v>
      </c>
      <c r="C654" s="43">
        <v>7</v>
      </c>
      <c r="D654" s="43">
        <v>79365</v>
      </c>
      <c r="E654" s="43" t="s">
        <v>240</v>
      </c>
      <c r="F654" s="46">
        <v>3588</v>
      </c>
      <c r="G654" s="46">
        <v>3583</v>
      </c>
      <c r="H654" s="46">
        <v>3601</v>
      </c>
      <c r="I654" s="46">
        <v>3602</v>
      </c>
      <c r="J654" s="46">
        <v>2200</v>
      </c>
    </row>
    <row r="655" spans="1:10" x14ac:dyDescent="0.2">
      <c r="A655" s="43">
        <v>654</v>
      </c>
      <c r="B655" s="43">
        <v>316054</v>
      </c>
      <c r="C655" s="43">
        <v>7</v>
      </c>
      <c r="D655" s="43">
        <v>79348</v>
      </c>
      <c r="E655" s="43" t="s">
        <v>241</v>
      </c>
      <c r="F655" s="46">
        <v>4107</v>
      </c>
      <c r="G655" s="46">
        <v>4119</v>
      </c>
      <c r="H655" s="46">
        <v>4112</v>
      </c>
      <c r="I655" s="46">
        <v>4114</v>
      </c>
      <c r="J655" s="46">
        <v>5292</v>
      </c>
    </row>
    <row r="656" spans="1:10" x14ac:dyDescent="0.2">
      <c r="A656" s="43">
        <v>655</v>
      </c>
      <c r="B656" s="43">
        <v>316055</v>
      </c>
      <c r="C656" s="43">
        <v>7</v>
      </c>
      <c r="D656" s="43">
        <v>79297</v>
      </c>
      <c r="E656" s="43" t="s">
        <v>242</v>
      </c>
      <c r="F656" s="46">
        <v>2794</v>
      </c>
      <c r="G656" s="46">
        <v>2796</v>
      </c>
      <c r="H656" s="46">
        <v>2796</v>
      </c>
      <c r="I656" s="46">
        <v>2813</v>
      </c>
      <c r="J656" s="46">
        <v>2196</v>
      </c>
    </row>
    <row r="657" spans="1:10" x14ac:dyDescent="0.2">
      <c r="A657" s="43">
        <v>656</v>
      </c>
      <c r="B657" s="43">
        <v>316056</v>
      </c>
      <c r="C657" s="43">
        <v>7</v>
      </c>
      <c r="D657" s="43">
        <v>79183</v>
      </c>
      <c r="E657" s="43" t="s">
        <v>2252</v>
      </c>
      <c r="F657" s="46">
        <v>21053</v>
      </c>
      <c r="G657" s="46">
        <v>21080</v>
      </c>
      <c r="H657" s="46">
        <v>21188</v>
      </c>
      <c r="I657" s="46">
        <v>21141</v>
      </c>
      <c r="J657" s="46">
        <v>4847</v>
      </c>
    </row>
    <row r="658" spans="1:10" x14ac:dyDescent="0.2">
      <c r="A658" s="43">
        <v>657</v>
      </c>
      <c r="B658" s="43">
        <v>316</v>
      </c>
      <c r="C658" s="43">
        <v>5</v>
      </c>
      <c r="D658" s="45" t="s">
        <v>2157</v>
      </c>
      <c r="E658" s="43" t="s">
        <v>2253</v>
      </c>
      <c r="F658" s="46">
        <v>157376</v>
      </c>
      <c r="G658" s="46">
        <v>157659</v>
      </c>
      <c r="H658" s="46">
        <v>157978</v>
      </c>
      <c r="I658" s="46">
        <v>158177</v>
      </c>
      <c r="J658" s="46">
        <v>67988</v>
      </c>
    </row>
    <row r="659" spans="1:10" x14ac:dyDescent="0.2">
      <c r="A659" s="43">
        <v>658</v>
      </c>
      <c r="B659" s="43">
        <v>317001</v>
      </c>
      <c r="C659" s="43">
        <v>7</v>
      </c>
      <c r="D659" s="43">
        <v>77855</v>
      </c>
      <c r="E659" s="43" t="s">
        <v>2254</v>
      </c>
      <c r="F659" s="46">
        <v>24436</v>
      </c>
      <c r="G659" s="46">
        <v>24443</v>
      </c>
      <c r="H659" s="46">
        <v>24547</v>
      </c>
      <c r="I659" s="46">
        <v>24618</v>
      </c>
      <c r="J659" s="46">
        <v>6524</v>
      </c>
    </row>
    <row r="660" spans="1:10" x14ac:dyDescent="0.2">
      <c r="A660" s="43">
        <v>659</v>
      </c>
      <c r="B660" s="43">
        <v>317005</v>
      </c>
      <c r="C660" s="43">
        <v>7</v>
      </c>
      <c r="D660" s="43">
        <v>77767</v>
      </c>
      <c r="E660" s="43" t="s">
        <v>244</v>
      </c>
      <c r="F660" s="46">
        <v>9724</v>
      </c>
      <c r="G660" s="46">
        <v>9735</v>
      </c>
      <c r="H660" s="46">
        <v>9765</v>
      </c>
      <c r="I660" s="46">
        <v>9798</v>
      </c>
      <c r="J660" s="46">
        <v>3803</v>
      </c>
    </row>
    <row r="661" spans="1:10" x14ac:dyDescent="0.2">
      <c r="A661" s="43">
        <v>660</v>
      </c>
      <c r="B661" s="43">
        <v>317008</v>
      </c>
      <c r="C661" s="43">
        <v>7</v>
      </c>
      <c r="D661" s="43">
        <v>77740</v>
      </c>
      <c r="E661" s="43" t="s">
        <v>245</v>
      </c>
      <c r="F661" s="46">
        <v>2615</v>
      </c>
      <c r="G661" s="46">
        <v>2618</v>
      </c>
      <c r="H661" s="46">
        <v>2624</v>
      </c>
      <c r="I661" s="46">
        <v>2624</v>
      </c>
      <c r="J661" s="46">
        <v>4124</v>
      </c>
    </row>
    <row r="662" spans="1:10" x14ac:dyDescent="0.2">
      <c r="A662" s="43">
        <v>661</v>
      </c>
      <c r="B662" s="43">
        <v>317009</v>
      </c>
      <c r="C662" s="43">
        <v>7</v>
      </c>
      <c r="D662" s="43">
        <v>77791</v>
      </c>
      <c r="E662" s="43" t="s">
        <v>246</v>
      </c>
      <c r="F662" s="46">
        <v>2366</v>
      </c>
      <c r="G662" s="46">
        <v>2370</v>
      </c>
      <c r="H662" s="46">
        <v>2368</v>
      </c>
      <c r="I662" s="46">
        <v>2351</v>
      </c>
      <c r="J662" s="46">
        <v>969</v>
      </c>
    </row>
    <row r="663" spans="1:10" x14ac:dyDescent="0.2">
      <c r="A663" s="43">
        <v>662</v>
      </c>
      <c r="B663" s="43">
        <v>317011</v>
      </c>
      <c r="C663" s="43">
        <v>7</v>
      </c>
      <c r="D663" s="43">
        <v>77781</v>
      </c>
      <c r="E663" s="43" t="s">
        <v>247</v>
      </c>
      <c r="F663" s="46">
        <v>3563</v>
      </c>
      <c r="G663" s="46">
        <v>3554</v>
      </c>
      <c r="H663" s="46">
        <v>3580</v>
      </c>
      <c r="I663" s="46">
        <v>3545</v>
      </c>
      <c r="J663" s="46">
        <v>2239</v>
      </c>
    </row>
    <row r="664" spans="1:10" x14ac:dyDescent="0.2">
      <c r="A664" s="43">
        <v>663</v>
      </c>
      <c r="B664" s="43">
        <v>317021</v>
      </c>
      <c r="C664" s="43">
        <v>7</v>
      </c>
      <c r="D664" s="43">
        <v>77770</v>
      </c>
      <c r="E664" s="43" t="s">
        <v>248</v>
      </c>
      <c r="F664" s="46">
        <v>3822</v>
      </c>
      <c r="G664" s="46">
        <v>3829</v>
      </c>
      <c r="H664" s="46">
        <v>3838</v>
      </c>
      <c r="I664" s="46">
        <v>3824</v>
      </c>
      <c r="J664" s="46">
        <v>2633</v>
      </c>
    </row>
    <row r="665" spans="1:10" x14ac:dyDescent="0.2">
      <c r="A665" s="43">
        <v>664</v>
      </c>
      <c r="B665" s="43">
        <v>317026</v>
      </c>
      <c r="C665" s="43">
        <v>7</v>
      </c>
      <c r="D665" s="43">
        <v>77955</v>
      </c>
      <c r="E665" s="43" t="s">
        <v>2255</v>
      </c>
      <c r="F665" s="46">
        <v>12302</v>
      </c>
      <c r="G665" s="46">
        <v>12304</v>
      </c>
      <c r="H665" s="46">
        <v>12367</v>
      </c>
      <c r="I665" s="46">
        <v>12382</v>
      </c>
      <c r="J665" s="46">
        <v>4890</v>
      </c>
    </row>
    <row r="666" spans="1:10" x14ac:dyDescent="0.2">
      <c r="A666" s="43">
        <v>665</v>
      </c>
      <c r="B666" s="43">
        <v>317029</v>
      </c>
      <c r="C666" s="43">
        <v>7</v>
      </c>
      <c r="D666" s="43">
        <v>77716</v>
      </c>
      <c r="E666" s="43" t="s">
        <v>249</v>
      </c>
      <c r="F666" s="46">
        <v>1676</v>
      </c>
      <c r="G666" s="46">
        <v>1686</v>
      </c>
      <c r="H666" s="46">
        <v>1680</v>
      </c>
      <c r="I666" s="46">
        <v>1680</v>
      </c>
      <c r="J666" s="46">
        <v>2030</v>
      </c>
    </row>
    <row r="667" spans="1:10" x14ac:dyDescent="0.2">
      <c r="A667" s="43">
        <v>666</v>
      </c>
      <c r="B667" s="43">
        <v>317031</v>
      </c>
      <c r="C667" s="43">
        <v>7</v>
      </c>
      <c r="D667" s="43">
        <v>77948</v>
      </c>
      <c r="E667" s="43" t="s">
        <v>250</v>
      </c>
      <c r="F667" s="46">
        <v>12551</v>
      </c>
      <c r="G667" s="46">
        <v>12615</v>
      </c>
      <c r="H667" s="46">
        <v>12591</v>
      </c>
      <c r="I667" s="46">
        <v>12568</v>
      </c>
      <c r="J667" s="46">
        <v>4660</v>
      </c>
    </row>
    <row r="668" spans="1:10" x14ac:dyDescent="0.2">
      <c r="A668" s="43">
        <v>667</v>
      </c>
      <c r="B668" s="43">
        <v>317034</v>
      </c>
      <c r="C668" s="43">
        <v>7</v>
      </c>
      <c r="D668" s="43">
        <v>77723</v>
      </c>
      <c r="E668" s="43" t="s">
        <v>2256</v>
      </c>
      <c r="F668" s="46">
        <v>10599</v>
      </c>
      <c r="G668" s="46">
        <v>10637</v>
      </c>
      <c r="H668" s="46">
        <v>10665</v>
      </c>
      <c r="I668" s="46">
        <v>10666</v>
      </c>
      <c r="J668" s="46">
        <v>6191</v>
      </c>
    </row>
    <row r="669" spans="1:10" x14ac:dyDescent="0.2">
      <c r="A669" s="43">
        <v>668</v>
      </c>
      <c r="B669" s="43">
        <v>317039</v>
      </c>
      <c r="C669" s="43">
        <v>7</v>
      </c>
      <c r="D669" s="43">
        <v>77793</v>
      </c>
      <c r="E669" s="43" t="s">
        <v>251</v>
      </c>
      <c r="F669" s="46">
        <v>2186</v>
      </c>
      <c r="G669" s="46">
        <v>2189</v>
      </c>
      <c r="H669" s="46">
        <v>2184</v>
      </c>
      <c r="I669" s="46">
        <v>2237</v>
      </c>
      <c r="J669" s="46">
        <v>3174</v>
      </c>
    </row>
    <row r="670" spans="1:10" x14ac:dyDescent="0.2">
      <c r="A670" s="43">
        <v>669</v>
      </c>
      <c r="B670" s="43">
        <v>317040</v>
      </c>
      <c r="C670" s="43">
        <v>7</v>
      </c>
      <c r="D670" s="43">
        <v>77716</v>
      </c>
      <c r="E670" s="43" t="s">
        <v>2257</v>
      </c>
      <c r="F670" s="46">
        <v>6909</v>
      </c>
      <c r="G670" s="46">
        <v>6888</v>
      </c>
      <c r="H670" s="46">
        <v>6877</v>
      </c>
      <c r="I670" s="46">
        <v>6854</v>
      </c>
      <c r="J670" s="46">
        <v>1871</v>
      </c>
    </row>
    <row r="671" spans="1:10" x14ac:dyDescent="0.2">
      <c r="A671" s="43">
        <v>670</v>
      </c>
      <c r="B671" s="43">
        <v>317041</v>
      </c>
      <c r="C671" s="43">
        <v>7</v>
      </c>
      <c r="D671" s="43">
        <v>77756</v>
      </c>
      <c r="E671" s="43" t="s">
        <v>2258</v>
      </c>
      <c r="F671" s="46">
        <v>5765</v>
      </c>
      <c r="G671" s="46">
        <v>5774</v>
      </c>
      <c r="H671" s="46">
        <v>5775</v>
      </c>
      <c r="I671" s="46">
        <v>5746</v>
      </c>
      <c r="J671" s="46">
        <v>3607</v>
      </c>
    </row>
    <row r="672" spans="1:10" x14ac:dyDescent="0.2">
      <c r="A672" s="43">
        <v>671</v>
      </c>
      <c r="B672" s="43">
        <v>317046</v>
      </c>
      <c r="C672" s="43">
        <v>7</v>
      </c>
      <c r="D672" s="43">
        <v>77716</v>
      </c>
      <c r="E672" s="43" t="s">
        <v>252</v>
      </c>
      <c r="F672" s="46">
        <v>1692</v>
      </c>
      <c r="G672" s="46">
        <v>1689</v>
      </c>
      <c r="H672" s="46">
        <v>1686</v>
      </c>
      <c r="I672" s="46">
        <v>1684</v>
      </c>
      <c r="J672" s="46">
        <v>1815</v>
      </c>
    </row>
    <row r="673" spans="1:10" x14ac:dyDescent="0.2">
      <c r="A673" s="43">
        <v>672</v>
      </c>
      <c r="B673" s="43">
        <v>317047</v>
      </c>
      <c r="C673" s="43">
        <v>7</v>
      </c>
      <c r="D673" s="43">
        <v>77749</v>
      </c>
      <c r="E673" s="43" t="s">
        <v>253</v>
      </c>
      <c r="F673" s="46">
        <v>7898</v>
      </c>
      <c r="G673" s="46">
        <v>7872</v>
      </c>
      <c r="H673" s="46">
        <v>7852</v>
      </c>
      <c r="I673" s="46">
        <v>7869</v>
      </c>
      <c r="J673" s="46">
        <v>2894</v>
      </c>
    </row>
    <row r="674" spans="1:10" x14ac:dyDescent="0.2">
      <c r="A674" s="43">
        <v>673</v>
      </c>
      <c r="B674" s="43">
        <v>317051</v>
      </c>
      <c r="C674" s="43">
        <v>7</v>
      </c>
      <c r="D674" s="43">
        <v>78132</v>
      </c>
      <c r="E674" s="43" t="s">
        <v>2259</v>
      </c>
      <c r="F674" s="46">
        <v>4180</v>
      </c>
      <c r="G674" s="46">
        <v>4186</v>
      </c>
      <c r="H674" s="46">
        <v>4172</v>
      </c>
      <c r="I674" s="46">
        <v>4213</v>
      </c>
      <c r="J674" s="46">
        <v>5445</v>
      </c>
    </row>
    <row r="675" spans="1:10" x14ac:dyDescent="0.2">
      <c r="A675" s="43">
        <v>674</v>
      </c>
      <c r="B675" s="43">
        <v>317056</v>
      </c>
      <c r="C675" s="43">
        <v>7</v>
      </c>
      <c r="D675" s="43">
        <v>77876</v>
      </c>
      <c r="E675" s="43" t="s">
        <v>254</v>
      </c>
      <c r="F675" s="46">
        <v>5821</v>
      </c>
      <c r="G675" s="46">
        <v>5862</v>
      </c>
      <c r="H675" s="46">
        <v>5903</v>
      </c>
      <c r="I675" s="46">
        <v>5887</v>
      </c>
      <c r="J675" s="46">
        <v>1793</v>
      </c>
    </row>
    <row r="676" spans="1:10" x14ac:dyDescent="0.2">
      <c r="A676" s="43">
        <v>675</v>
      </c>
      <c r="B676" s="43">
        <v>317057</v>
      </c>
      <c r="C676" s="43">
        <v>7</v>
      </c>
      <c r="D676" s="43">
        <v>77694</v>
      </c>
      <c r="E676" s="43" t="s">
        <v>2260</v>
      </c>
      <c r="F676" s="46">
        <v>34000</v>
      </c>
      <c r="G676" s="46">
        <v>33946</v>
      </c>
      <c r="H676" s="46">
        <v>34053</v>
      </c>
      <c r="I676" s="46">
        <v>34077</v>
      </c>
      <c r="J676" s="46">
        <v>7507</v>
      </c>
    </row>
    <row r="677" spans="1:10" x14ac:dyDescent="0.2">
      <c r="A677" s="43">
        <v>676</v>
      </c>
      <c r="B677" s="43">
        <v>317059</v>
      </c>
      <c r="C677" s="43">
        <v>7</v>
      </c>
      <c r="D677" s="43">
        <v>77971</v>
      </c>
      <c r="E677" s="43" t="s">
        <v>255</v>
      </c>
      <c r="F677" s="46">
        <v>5281</v>
      </c>
      <c r="G677" s="46">
        <v>5269</v>
      </c>
      <c r="H677" s="46">
        <v>5260</v>
      </c>
      <c r="I677" s="46">
        <v>5280</v>
      </c>
      <c r="J677" s="46">
        <v>2086</v>
      </c>
    </row>
    <row r="678" spans="1:10" x14ac:dyDescent="0.2">
      <c r="A678" s="43">
        <v>677</v>
      </c>
      <c r="B678" s="43">
        <v>317065</v>
      </c>
      <c r="C678" s="43">
        <v>7</v>
      </c>
      <c r="D678" s="43">
        <v>77933</v>
      </c>
      <c r="E678" s="43" t="s">
        <v>2261</v>
      </c>
      <c r="F678" s="46">
        <v>43424</v>
      </c>
      <c r="G678" s="46">
        <v>43603</v>
      </c>
      <c r="H678" s="46">
        <v>43720</v>
      </c>
      <c r="I678" s="46">
        <v>43728</v>
      </c>
      <c r="J678" s="46">
        <v>6986</v>
      </c>
    </row>
    <row r="679" spans="1:10" x14ac:dyDescent="0.2">
      <c r="A679" s="43">
        <v>678</v>
      </c>
      <c r="B679" s="43">
        <v>317067</v>
      </c>
      <c r="C679" s="43">
        <v>7</v>
      </c>
      <c r="D679" s="43">
        <v>77794</v>
      </c>
      <c r="E679" s="43" t="s">
        <v>256</v>
      </c>
      <c r="F679" s="46">
        <v>1846</v>
      </c>
      <c r="G679" s="46">
        <v>1849</v>
      </c>
      <c r="H679" s="46">
        <v>1853</v>
      </c>
      <c r="I679" s="46">
        <v>1846</v>
      </c>
      <c r="J679" s="46">
        <v>2155</v>
      </c>
    </row>
    <row r="680" spans="1:10" x14ac:dyDescent="0.2">
      <c r="A680" s="43">
        <v>679</v>
      </c>
      <c r="B680" s="43">
        <v>317068</v>
      </c>
      <c r="C680" s="43">
        <v>7</v>
      </c>
      <c r="D680" s="43">
        <v>77886</v>
      </c>
      <c r="E680" s="43" t="s">
        <v>257</v>
      </c>
      <c r="F680" s="46">
        <v>3897</v>
      </c>
      <c r="G680" s="46">
        <v>3882</v>
      </c>
      <c r="H680" s="46">
        <v>3851</v>
      </c>
      <c r="I680" s="46">
        <v>3870</v>
      </c>
      <c r="J680" s="46">
        <v>1501</v>
      </c>
    </row>
    <row r="681" spans="1:10" x14ac:dyDescent="0.2">
      <c r="A681" s="43">
        <v>680</v>
      </c>
      <c r="B681" s="43">
        <v>317073</v>
      </c>
      <c r="C681" s="43">
        <v>7</v>
      </c>
      <c r="D681" s="43">
        <v>77972</v>
      </c>
      <c r="E681" s="43" t="s">
        <v>2262</v>
      </c>
      <c r="F681" s="46">
        <v>4737</v>
      </c>
      <c r="G681" s="46">
        <v>4764</v>
      </c>
      <c r="H681" s="46">
        <v>4764</v>
      </c>
      <c r="I681" s="46">
        <v>4799</v>
      </c>
      <c r="J681" s="46">
        <v>1659</v>
      </c>
    </row>
    <row r="682" spans="1:10" x14ac:dyDescent="0.2">
      <c r="A682" s="43">
        <v>681</v>
      </c>
      <c r="B682" s="43">
        <v>317075</v>
      </c>
      <c r="C682" s="43">
        <v>7</v>
      </c>
      <c r="D682" s="43">
        <v>77974</v>
      </c>
      <c r="E682" s="43" t="s">
        <v>258</v>
      </c>
      <c r="F682" s="46">
        <v>3760</v>
      </c>
      <c r="G682" s="46">
        <v>3741</v>
      </c>
      <c r="H682" s="46">
        <v>3748</v>
      </c>
      <c r="I682" s="46">
        <v>3754</v>
      </c>
      <c r="J682" s="46">
        <v>2133</v>
      </c>
    </row>
    <row r="683" spans="1:10" x14ac:dyDescent="0.2">
      <c r="A683" s="43">
        <v>682</v>
      </c>
      <c r="B683" s="43">
        <v>317078</v>
      </c>
      <c r="C683" s="43">
        <v>7</v>
      </c>
      <c r="D683" s="43">
        <v>77796</v>
      </c>
      <c r="E683" s="43" t="s">
        <v>259</v>
      </c>
      <c r="F683" s="46">
        <v>1661</v>
      </c>
      <c r="G683" s="46">
        <v>1667</v>
      </c>
      <c r="H683" s="46">
        <v>1666</v>
      </c>
      <c r="I683" s="46">
        <v>1665</v>
      </c>
      <c r="J683" s="46">
        <v>3122</v>
      </c>
    </row>
    <row r="684" spans="1:10" x14ac:dyDescent="0.2">
      <c r="A684" s="43">
        <v>683</v>
      </c>
      <c r="B684" s="43">
        <v>317085</v>
      </c>
      <c r="C684" s="43">
        <v>7</v>
      </c>
      <c r="D684" s="43">
        <v>77787</v>
      </c>
      <c r="E684" s="43" t="s">
        <v>260</v>
      </c>
      <c r="F684" s="46">
        <v>1929</v>
      </c>
      <c r="G684" s="46">
        <v>1936</v>
      </c>
      <c r="H684" s="46">
        <v>1935</v>
      </c>
      <c r="I684" s="46">
        <v>1920</v>
      </c>
      <c r="J684" s="46">
        <v>3775</v>
      </c>
    </row>
    <row r="685" spans="1:10" x14ac:dyDescent="0.2">
      <c r="A685" s="43">
        <v>684</v>
      </c>
      <c r="B685" s="43">
        <v>317088</v>
      </c>
      <c r="C685" s="43">
        <v>7</v>
      </c>
      <c r="D685" s="43">
        <v>77784</v>
      </c>
      <c r="E685" s="43" t="s">
        <v>261</v>
      </c>
      <c r="F685" s="46">
        <v>2513</v>
      </c>
      <c r="G685" s="46">
        <v>2528</v>
      </c>
      <c r="H685" s="46">
        <v>2538</v>
      </c>
      <c r="I685" s="46">
        <v>2547</v>
      </c>
      <c r="J685" s="46">
        <v>4092</v>
      </c>
    </row>
    <row r="686" spans="1:10" x14ac:dyDescent="0.2">
      <c r="A686" s="43">
        <v>685</v>
      </c>
      <c r="B686" s="43">
        <v>317089</v>
      </c>
      <c r="C686" s="43">
        <v>7</v>
      </c>
      <c r="D686" s="43">
        <v>77704</v>
      </c>
      <c r="E686" s="43" t="s">
        <v>2263</v>
      </c>
      <c r="F686" s="46">
        <v>19649</v>
      </c>
      <c r="G686" s="46">
        <v>19657</v>
      </c>
      <c r="H686" s="46">
        <v>19652</v>
      </c>
      <c r="I686" s="46">
        <v>19665</v>
      </c>
      <c r="J686" s="46">
        <v>6913</v>
      </c>
    </row>
    <row r="687" spans="1:10" x14ac:dyDescent="0.2">
      <c r="A687" s="43">
        <v>686</v>
      </c>
      <c r="B687" s="43">
        <v>317093</v>
      </c>
      <c r="C687" s="43">
        <v>7</v>
      </c>
      <c r="D687" s="43">
        <v>77709</v>
      </c>
      <c r="E687" s="43" t="s">
        <v>262</v>
      </c>
      <c r="F687" s="46">
        <v>2593</v>
      </c>
      <c r="G687" s="46">
        <v>2593</v>
      </c>
      <c r="H687" s="46">
        <v>2585</v>
      </c>
      <c r="I687" s="46">
        <v>2579</v>
      </c>
      <c r="J687" s="46">
        <v>5127</v>
      </c>
    </row>
    <row r="688" spans="1:10" x14ac:dyDescent="0.2">
      <c r="A688" s="43">
        <v>687</v>
      </c>
      <c r="B688" s="43">
        <v>317096</v>
      </c>
      <c r="C688" s="43">
        <v>7</v>
      </c>
      <c r="D688" s="43">
        <v>77652</v>
      </c>
      <c r="E688" s="43" t="s">
        <v>2264</v>
      </c>
      <c r="F688" s="46">
        <v>57407</v>
      </c>
      <c r="G688" s="46">
        <v>57504</v>
      </c>
      <c r="H688" s="46">
        <v>57556</v>
      </c>
      <c r="I688" s="46">
        <v>57448</v>
      </c>
      <c r="J688" s="46">
        <v>7838</v>
      </c>
    </row>
    <row r="689" spans="1:10" x14ac:dyDescent="0.2">
      <c r="A689" s="43">
        <v>688</v>
      </c>
      <c r="B689" s="43">
        <v>317097</v>
      </c>
      <c r="C689" s="43">
        <v>7</v>
      </c>
      <c r="D689" s="43">
        <v>77797</v>
      </c>
      <c r="E689" s="43" t="s">
        <v>263</v>
      </c>
      <c r="F689" s="46">
        <v>3172</v>
      </c>
      <c r="G689" s="46">
        <v>3166</v>
      </c>
      <c r="H689" s="46">
        <v>3186</v>
      </c>
      <c r="I689" s="46">
        <v>3200</v>
      </c>
      <c r="J689" s="46">
        <v>1114</v>
      </c>
    </row>
    <row r="690" spans="1:10" x14ac:dyDescent="0.2">
      <c r="A690" s="43">
        <v>689</v>
      </c>
      <c r="B690" s="43">
        <v>317098</v>
      </c>
      <c r="C690" s="43">
        <v>7</v>
      </c>
      <c r="D690" s="43">
        <v>77728</v>
      </c>
      <c r="E690" s="43" t="s">
        <v>2265</v>
      </c>
      <c r="F690" s="46">
        <v>4659</v>
      </c>
      <c r="G690" s="46">
        <v>4656</v>
      </c>
      <c r="H690" s="46">
        <v>4648</v>
      </c>
      <c r="I690" s="46">
        <v>4661</v>
      </c>
      <c r="J690" s="46">
        <v>7304</v>
      </c>
    </row>
    <row r="691" spans="1:10" x14ac:dyDescent="0.2">
      <c r="A691" s="43">
        <v>690</v>
      </c>
      <c r="B691" s="43">
        <v>317100</v>
      </c>
      <c r="C691" s="43">
        <v>7</v>
      </c>
      <c r="D691" s="43">
        <v>77799</v>
      </c>
      <c r="E691" s="43" t="s">
        <v>264</v>
      </c>
      <c r="F691" s="46">
        <v>3433</v>
      </c>
      <c r="G691" s="46">
        <v>3430</v>
      </c>
      <c r="H691" s="46">
        <v>3410</v>
      </c>
      <c r="I691" s="46">
        <v>3411</v>
      </c>
      <c r="J691" s="46">
        <v>566</v>
      </c>
    </row>
    <row r="692" spans="1:10" x14ac:dyDescent="0.2">
      <c r="A692" s="43">
        <v>691</v>
      </c>
      <c r="B692" s="43">
        <v>317102</v>
      </c>
      <c r="C692" s="43">
        <v>7</v>
      </c>
      <c r="D692" s="43">
        <v>77883</v>
      </c>
      <c r="E692" s="43" t="s">
        <v>265</v>
      </c>
      <c r="F692" s="46">
        <v>3164</v>
      </c>
      <c r="G692" s="46">
        <v>3164</v>
      </c>
      <c r="H692" s="46">
        <v>3153</v>
      </c>
      <c r="I692" s="46">
        <v>3147</v>
      </c>
      <c r="J692" s="46">
        <v>2526</v>
      </c>
    </row>
    <row r="693" spans="1:10" x14ac:dyDescent="0.2">
      <c r="A693" s="43">
        <v>692</v>
      </c>
      <c r="B693" s="43">
        <v>317110</v>
      </c>
      <c r="C693" s="43">
        <v>7</v>
      </c>
      <c r="D693" s="43">
        <v>77871</v>
      </c>
      <c r="E693" s="43" t="s">
        <v>2266</v>
      </c>
      <c r="F693" s="46">
        <v>7361</v>
      </c>
      <c r="G693" s="46">
        <v>7352</v>
      </c>
      <c r="H693" s="46">
        <v>7322</v>
      </c>
      <c r="I693" s="46">
        <v>7316</v>
      </c>
      <c r="J693" s="46">
        <v>3208</v>
      </c>
    </row>
    <row r="694" spans="1:10" x14ac:dyDescent="0.2">
      <c r="A694" s="43">
        <v>693</v>
      </c>
      <c r="B694" s="43">
        <v>317113</v>
      </c>
      <c r="C694" s="43">
        <v>7</v>
      </c>
      <c r="D694" s="43">
        <v>77975</v>
      </c>
      <c r="E694" s="43" t="s">
        <v>266</v>
      </c>
      <c r="F694" s="46">
        <v>2222</v>
      </c>
      <c r="G694" s="46">
        <v>2232</v>
      </c>
      <c r="H694" s="46">
        <v>2245</v>
      </c>
      <c r="I694" s="46">
        <v>2255</v>
      </c>
      <c r="J694" s="46">
        <v>1131</v>
      </c>
    </row>
    <row r="695" spans="1:10" x14ac:dyDescent="0.2">
      <c r="A695" s="43">
        <v>694</v>
      </c>
      <c r="B695" s="43">
        <v>317114</v>
      </c>
      <c r="C695" s="43">
        <v>7</v>
      </c>
      <c r="D695" s="43">
        <v>77977</v>
      </c>
      <c r="E695" s="43" t="s">
        <v>267</v>
      </c>
      <c r="F695" s="46">
        <v>3832</v>
      </c>
      <c r="G695" s="46">
        <v>3902</v>
      </c>
      <c r="H695" s="46">
        <v>3863</v>
      </c>
      <c r="I695" s="46">
        <v>3796</v>
      </c>
      <c r="J695" s="46">
        <v>1327</v>
      </c>
    </row>
    <row r="696" spans="1:10" x14ac:dyDescent="0.2">
      <c r="A696" s="43">
        <v>695</v>
      </c>
      <c r="B696" s="43">
        <v>317116</v>
      </c>
      <c r="C696" s="43">
        <v>7</v>
      </c>
      <c r="D696" s="43">
        <v>77880</v>
      </c>
      <c r="E696" s="43" t="s">
        <v>268</v>
      </c>
      <c r="F696" s="46">
        <v>5292</v>
      </c>
      <c r="G696" s="46">
        <v>5279</v>
      </c>
      <c r="H696" s="46">
        <v>5305</v>
      </c>
      <c r="I696" s="46">
        <v>5275</v>
      </c>
      <c r="J696" s="46">
        <v>1674</v>
      </c>
    </row>
    <row r="697" spans="1:10" x14ac:dyDescent="0.2">
      <c r="A697" s="43">
        <v>696</v>
      </c>
      <c r="B697" s="43">
        <v>317118</v>
      </c>
      <c r="C697" s="43">
        <v>7</v>
      </c>
      <c r="D697" s="43">
        <v>77887</v>
      </c>
      <c r="E697" s="43" t="s">
        <v>269</v>
      </c>
      <c r="F697" s="46">
        <v>2374</v>
      </c>
      <c r="G697" s="46">
        <v>2414</v>
      </c>
      <c r="H697" s="46">
        <v>2421</v>
      </c>
      <c r="I697" s="46">
        <v>2413</v>
      </c>
      <c r="J697" s="46">
        <v>1813</v>
      </c>
    </row>
    <row r="698" spans="1:10" x14ac:dyDescent="0.2">
      <c r="A698" s="43">
        <v>697</v>
      </c>
      <c r="B698" s="43">
        <v>317121</v>
      </c>
      <c r="C698" s="43">
        <v>7</v>
      </c>
      <c r="D698" s="43">
        <v>77978</v>
      </c>
      <c r="E698" s="43" t="s">
        <v>270</v>
      </c>
      <c r="F698" s="46">
        <v>3190</v>
      </c>
      <c r="G698" s="46">
        <v>3187</v>
      </c>
      <c r="H698" s="46">
        <v>3167</v>
      </c>
      <c r="I698" s="46">
        <v>3161</v>
      </c>
      <c r="J698" s="46">
        <v>5028</v>
      </c>
    </row>
    <row r="699" spans="1:10" x14ac:dyDescent="0.2">
      <c r="A699" s="43">
        <v>698</v>
      </c>
      <c r="B699" s="43">
        <v>317122</v>
      </c>
      <c r="C699" s="43">
        <v>7</v>
      </c>
      <c r="D699" s="43">
        <v>77746</v>
      </c>
      <c r="E699" s="43" t="s">
        <v>271</v>
      </c>
      <c r="F699" s="46">
        <v>7066</v>
      </c>
      <c r="G699" s="46">
        <v>7057</v>
      </c>
      <c r="H699" s="46">
        <v>7065</v>
      </c>
      <c r="I699" s="46">
        <v>7064</v>
      </c>
      <c r="J699" s="46">
        <v>2104</v>
      </c>
    </row>
    <row r="700" spans="1:10" x14ac:dyDescent="0.2">
      <c r="A700" s="43">
        <v>699</v>
      </c>
      <c r="B700" s="43">
        <v>317126</v>
      </c>
      <c r="C700" s="43">
        <v>7</v>
      </c>
      <c r="D700" s="43">
        <v>77889</v>
      </c>
      <c r="E700" s="43" t="s">
        <v>272</v>
      </c>
      <c r="F700" s="46">
        <v>1394</v>
      </c>
      <c r="G700" s="46">
        <v>1393</v>
      </c>
      <c r="H700" s="46">
        <v>1391</v>
      </c>
      <c r="I700" s="46">
        <v>1380</v>
      </c>
      <c r="J700" s="46">
        <v>1905</v>
      </c>
    </row>
    <row r="701" spans="1:10" x14ac:dyDescent="0.2">
      <c r="A701" s="43">
        <v>700</v>
      </c>
      <c r="B701" s="43">
        <v>317127</v>
      </c>
      <c r="C701" s="43">
        <v>7</v>
      </c>
      <c r="D701" s="43">
        <v>77960</v>
      </c>
      <c r="E701" s="43" t="s">
        <v>273</v>
      </c>
      <c r="F701" s="46">
        <v>4923</v>
      </c>
      <c r="G701" s="46">
        <v>4920</v>
      </c>
      <c r="H701" s="46">
        <v>4905</v>
      </c>
      <c r="I701" s="46">
        <v>4928</v>
      </c>
      <c r="J701" s="46">
        <v>2984</v>
      </c>
    </row>
    <row r="702" spans="1:10" x14ac:dyDescent="0.2">
      <c r="A702" s="43">
        <v>701</v>
      </c>
      <c r="B702" s="43">
        <v>317129</v>
      </c>
      <c r="C702" s="43">
        <v>7</v>
      </c>
      <c r="D702" s="43">
        <v>77790</v>
      </c>
      <c r="E702" s="43" t="s">
        <v>274</v>
      </c>
      <c r="F702" s="46">
        <v>4057</v>
      </c>
      <c r="G702" s="46">
        <v>4066</v>
      </c>
      <c r="H702" s="46">
        <v>4057</v>
      </c>
      <c r="I702" s="46">
        <v>4050</v>
      </c>
      <c r="J702" s="46">
        <v>3332</v>
      </c>
    </row>
    <row r="703" spans="1:10" x14ac:dyDescent="0.2">
      <c r="A703" s="43">
        <v>702</v>
      </c>
      <c r="B703" s="43">
        <v>317141</v>
      </c>
      <c r="C703" s="43">
        <v>7</v>
      </c>
      <c r="D703" s="43">
        <v>77731</v>
      </c>
      <c r="E703" s="43" t="s">
        <v>275</v>
      </c>
      <c r="F703" s="46">
        <v>9252</v>
      </c>
      <c r="G703" s="46">
        <v>9298</v>
      </c>
      <c r="H703" s="46">
        <v>9335</v>
      </c>
      <c r="I703" s="46">
        <v>9352</v>
      </c>
      <c r="J703" s="46">
        <v>5528</v>
      </c>
    </row>
    <row r="704" spans="1:10" x14ac:dyDescent="0.2">
      <c r="A704" s="43">
        <v>703</v>
      </c>
      <c r="B704" s="43">
        <v>317145</v>
      </c>
      <c r="C704" s="43">
        <v>7</v>
      </c>
      <c r="D704" s="43">
        <v>77709</v>
      </c>
      <c r="E704" s="43" t="s">
        <v>2267</v>
      </c>
      <c r="F704" s="46">
        <v>5819</v>
      </c>
      <c r="G704" s="46">
        <v>5829</v>
      </c>
      <c r="H704" s="46">
        <v>5852</v>
      </c>
      <c r="I704" s="46">
        <v>5836</v>
      </c>
      <c r="J704" s="46">
        <v>6799</v>
      </c>
    </row>
    <row r="705" spans="1:10" x14ac:dyDescent="0.2">
      <c r="A705" s="43">
        <v>704</v>
      </c>
      <c r="B705" s="43">
        <v>317146</v>
      </c>
      <c r="C705" s="43">
        <v>7</v>
      </c>
      <c r="D705" s="43">
        <v>77736</v>
      </c>
      <c r="E705" s="43" t="s">
        <v>2268</v>
      </c>
      <c r="F705" s="46">
        <v>7910</v>
      </c>
      <c r="G705" s="46">
        <v>7918</v>
      </c>
      <c r="H705" s="46">
        <v>7911</v>
      </c>
      <c r="I705" s="46">
        <v>7952</v>
      </c>
      <c r="J705" s="46">
        <v>3643</v>
      </c>
    </row>
    <row r="706" spans="1:10" x14ac:dyDescent="0.2">
      <c r="A706" s="43">
        <v>705</v>
      </c>
      <c r="B706" s="43">
        <v>317150</v>
      </c>
      <c r="C706" s="43">
        <v>7</v>
      </c>
      <c r="D706" s="43">
        <v>77963</v>
      </c>
      <c r="E706" s="43" t="s">
        <v>276</v>
      </c>
      <c r="F706" s="46">
        <v>6822</v>
      </c>
      <c r="G706" s="46">
        <v>6838</v>
      </c>
      <c r="H706" s="46">
        <v>6816</v>
      </c>
      <c r="I706" s="46">
        <v>6812</v>
      </c>
      <c r="J706" s="46">
        <v>3836</v>
      </c>
    </row>
    <row r="707" spans="1:10" x14ac:dyDescent="0.2">
      <c r="A707" s="43">
        <v>706</v>
      </c>
      <c r="B707" s="43">
        <v>317151</v>
      </c>
      <c r="C707" s="43">
        <v>7</v>
      </c>
      <c r="D707" s="43">
        <v>77743</v>
      </c>
      <c r="E707" s="43" t="s">
        <v>277</v>
      </c>
      <c r="F707" s="46">
        <v>9246</v>
      </c>
      <c r="G707" s="46">
        <v>9229</v>
      </c>
      <c r="H707" s="46">
        <v>9268</v>
      </c>
      <c r="I707" s="46">
        <v>9215</v>
      </c>
      <c r="J707" s="46">
        <v>5785</v>
      </c>
    </row>
    <row r="708" spans="1:10" x14ac:dyDescent="0.2">
      <c r="A708" s="43">
        <v>707</v>
      </c>
      <c r="B708" s="43">
        <v>317152</v>
      </c>
      <c r="C708" s="43">
        <v>7</v>
      </c>
      <c r="D708" s="43">
        <v>77966</v>
      </c>
      <c r="E708" s="43" t="s">
        <v>278</v>
      </c>
      <c r="F708" s="46">
        <v>4756</v>
      </c>
      <c r="G708" s="46">
        <v>4737</v>
      </c>
      <c r="H708" s="46">
        <v>4729</v>
      </c>
      <c r="I708" s="46">
        <v>4733</v>
      </c>
      <c r="J708" s="46">
        <v>2572</v>
      </c>
    </row>
    <row r="709" spans="1:10" x14ac:dyDescent="0.2">
      <c r="A709" s="43">
        <v>708</v>
      </c>
      <c r="B709" s="43">
        <v>317153</v>
      </c>
      <c r="C709" s="43">
        <v>7</v>
      </c>
      <c r="D709" s="43">
        <v>77866</v>
      </c>
      <c r="E709" s="43" t="s">
        <v>2269</v>
      </c>
      <c r="F709" s="46">
        <v>11057</v>
      </c>
      <c r="G709" s="46">
        <v>11049</v>
      </c>
      <c r="H709" s="46">
        <v>11061</v>
      </c>
      <c r="I709" s="46">
        <v>10997</v>
      </c>
      <c r="J709" s="46">
        <v>7351</v>
      </c>
    </row>
    <row r="710" spans="1:10" x14ac:dyDescent="0.2">
      <c r="A710" s="43">
        <v>709</v>
      </c>
      <c r="B710" s="43">
        <v>317</v>
      </c>
      <c r="C710" s="43">
        <v>5</v>
      </c>
      <c r="D710" s="45" t="s">
        <v>2157</v>
      </c>
      <c r="E710" s="43" t="s">
        <v>2270</v>
      </c>
      <c r="F710" s="46">
        <v>411803</v>
      </c>
      <c r="G710" s="46">
        <v>412306</v>
      </c>
      <c r="H710" s="46">
        <v>412765</v>
      </c>
      <c r="I710" s="46">
        <v>412678</v>
      </c>
      <c r="J710" s="46">
        <v>185084</v>
      </c>
    </row>
    <row r="711" spans="1:10" x14ac:dyDescent="0.2">
      <c r="A711" s="43">
        <v>710</v>
      </c>
      <c r="B711" s="43">
        <v>325001</v>
      </c>
      <c r="C711" s="43">
        <v>7</v>
      </c>
      <c r="D711" s="43">
        <v>78733</v>
      </c>
      <c r="E711" s="43" t="s">
        <v>279</v>
      </c>
      <c r="F711" s="46">
        <v>3984</v>
      </c>
      <c r="G711" s="46">
        <v>3985</v>
      </c>
      <c r="H711" s="46">
        <v>3965</v>
      </c>
      <c r="I711" s="46">
        <v>3969</v>
      </c>
      <c r="J711" s="46">
        <v>2574</v>
      </c>
    </row>
    <row r="712" spans="1:10" x14ac:dyDescent="0.2">
      <c r="A712" s="43">
        <v>711</v>
      </c>
      <c r="B712" s="43">
        <v>325009</v>
      </c>
      <c r="C712" s="43">
        <v>7</v>
      </c>
      <c r="D712" s="43">
        <v>78662</v>
      </c>
      <c r="E712" s="43" t="s">
        <v>280</v>
      </c>
      <c r="F712" s="46">
        <v>3358</v>
      </c>
      <c r="G712" s="46">
        <v>3346</v>
      </c>
      <c r="H712" s="46">
        <v>3350</v>
      </c>
      <c r="I712" s="46">
        <v>3353</v>
      </c>
      <c r="J712" s="46">
        <v>2245</v>
      </c>
    </row>
    <row r="713" spans="1:10" x14ac:dyDescent="0.2">
      <c r="A713" s="43">
        <v>712</v>
      </c>
      <c r="B713" s="43">
        <v>325011</v>
      </c>
      <c r="C713" s="43">
        <v>7</v>
      </c>
      <c r="D713" s="43">
        <v>78661</v>
      </c>
      <c r="E713" s="43" t="s">
        <v>281</v>
      </c>
      <c r="F713" s="46">
        <v>3906</v>
      </c>
      <c r="G713" s="46">
        <v>3896</v>
      </c>
      <c r="H713" s="46">
        <v>3904</v>
      </c>
      <c r="I713" s="46">
        <v>3928</v>
      </c>
      <c r="J713" s="46">
        <v>4226</v>
      </c>
    </row>
    <row r="714" spans="1:10" x14ac:dyDescent="0.2">
      <c r="A714" s="43">
        <v>713</v>
      </c>
      <c r="B714" s="43">
        <v>325012</v>
      </c>
      <c r="C714" s="43">
        <v>7</v>
      </c>
      <c r="D714" s="43">
        <v>72175</v>
      </c>
      <c r="E714" s="43" t="s">
        <v>925</v>
      </c>
      <c r="F714" s="46">
        <v>6006</v>
      </c>
      <c r="G714" s="46">
        <v>5999</v>
      </c>
      <c r="H714" s="46">
        <v>5982</v>
      </c>
      <c r="I714" s="46">
        <v>5991</v>
      </c>
      <c r="J714" s="46">
        <v>4492</v>
      </c>
    </row>
    <row r="715" spans="1:10" x14ac:dyDescent="0.2">
      <c r="A715" s="43">
        <v>714</v>
      </c>
      <c r="B715" s="43">
        <v>325014</v>
      </c>
      <c r="C715" s="43">
        <v>7</v>
      </c>
      <c r="D715" s="43">
        <v>78655</v>
      </c>
      <c r="E715" s="43" t="s">
        <v>282</v>
      </c>
      <c r="F715" s="46">
        <v>5967</v>
      </c>
      <c r="G715" s="46">
        <v>5977</v>
      </c>
      <c r="H715" s="46">
        <v>5957</v>
      </c>
      <c r="I715" s="46">
        <v>5957</v>
      </c>
      <c r="J715" s="46">
        <v>4845</v>
      </c>
    </row>
    <row r="716" spans="1:10" x14ac:dyDescent="0.2">
      <c r="A716" s="43">
        <v>715</v>
      </c>
      <c r="B716" s="43">
        <v>325015</v>
      </c>
      <c r="C716" s="43">
        <v>7</v>
      </c>
      <c r="D716" s="43">
        <v>78736</v>
      </c>
      <c r="E716" s="43" t="s">
        <v>283</v>
      </c>
      <c r="F716" s="46">
        <v>3288</v>
      </c>
      <c r="G716" s="46">
        <v>3271</v>
      </c>
      <c r="H716" s="46">
        <v>3236</v>
      </c>
      <c r="I716" s="46">
        <v>3256</v>
      </c>
      <c r="J716" s="46">
        <v>2968</v>
      </c>
    </row>
    <row r="717" spans="1:10" x14ac:dyDescent="0.2">
      <c r="A717" s="43">
        <v>716</v>
      </c>
      <c r="B717" s="43">
        <v>325024</v>
      </c>
      <c r="C717" s="43">
        <v>7</v>
      </c>
      <c r="D717" s="43">
        <v>78739</v>
      </c>
      <c r="E717" s="43" t="s">
        <v>284</v>
      </c>
      <c r="F717" s="46">
        <v>2510</v>
      </c>
      <c r="G717" s="46">
        <v>2510</v>
      </c>
      <c r="H717" s="46">
        <v>2512</v>
      </c>
      <c r="I717" s="46">
        <v>2525</v>
      </c>
      <c r="J717" s="46">
        <v>1061</v>
      </c>
    </row>
    <row r="718" spans="1:10" x14ac:dyDescent="0.2">
      <c r="A718" s="43">
        <v>717</v>
      </c>
      <c r="B718" s="43">
        <v>325036</v>
      </c>
      <c r="C718" s="43">
        <v>7</v>
      </c>
      <c r="D718" s="43">
        <v>78730</v>
      </c>
      <c r="E718" s="43" t="s">
        <v>285</v>
      </c>
      <c r="F718" s="46">
        <v>2903</v>
      </c>
      <c r="G718" s="46">
        <v>2889</v>
      </c>
      <c r="H718" s="46">
        <v>2868</v>
      </c>
      <c r="I718" s="46">
        <v>2838</v>
      </c>
      <c r="J718" s="46">
        <v>1995</v>
      </c>
    </row>
    <row r="719" spans="1:10" x14ac:dyDescent="0.2">
      <c r="A719" s="43">
        <v>718</v>
      </c>
      <c r="B719" s="43">
        <v>325045</v>
      </c>
      <c r="C719" s="43">
        <v>7</v>
      </c>
      <c r="D719" s="43">
        <v>78727</v>
      </c>
      <c r="E719" s="43" t="s">
        <v>956</v>
      </c>
      <c r="F719" s="46">
        <v>13667</v>
      </c>
      <c r="G719" s="46">
        <v>13646</v>
      </c>
      <c r="H719" s="46">
        <v>13581</v>
      </c>
      <c r="I719" s="46">
        <v>13552</v>
      </c>
      <c r="J719" s="46">
        <v>5593</v>
      </c>
    </row>
    <row r="720" spans="1:10" x14ac:dyDescent="0.2">
      <c r="A720" s="43">
        <v>719</v>
      </c>
      <c r="B720" s="43">
        <v>325049</v>
      </c>
      <c r="C720" s="43">
        <v>7</v>
      </c>
      <c r="D720" s="43">
        <v>78628</v>
      </c>
      <c r="E720" s="43" t="s">
        <v>958</v>
      </c>
      <c r="F720" s="46">
        <v>24446</v>
      </c>
      <c r="G720" s="46">
        <v>24447</v>
      </c>
      <c r="H720" s="46">
        <v>24452</v>
      </c>
      <c r="I720" s="46">
        <v>24378</v>
      </c>
      <c r="J720" s="46">
        <v>7176</v>
      </c>
    </row>
    <row r="721" spans="1:10" x14ac:dyDescent="0.2">
      <c r="A721" s="43">
        <v>720</v>
      </c>
      <c r="B721" s="43">
        <v>325050</v>
      </c>
      <c r="C721" s="43">
        <v>7</v>
      </c>
      <c r="D721" s="43">
        <v>77773</v>
      </c>
      <c r="E721" s="43" t="s">
        <v>286</v>
      </c>
      <c r="F721" s="46">
        <v>1802</v>
      </c>
      <c r="G721" s="46">
        <v>1794</v>
      </c>
      <c r="H721" s="46">
        <v>1783</v>
      </c>
      <c r="I721" s="46">
        <v>1765</v>
      </c>
      <c r="J721" s="46">
        <v>4214</v>
      </c>
    </row>
    <row r="722" spans="1:10" x14ac:dyDescent="0.2">
      <c r="A722" s="43">
        <v>721</v>
      </c>
      <c r="B722" s="43">
        <v>325051</v>
      </c>
      <c r="C722" s="43">
        <v>7</v>
      </c>
      <c r="D722" s="43">
        <v>77761</v>
      </c>
      <c r="E722" s="43" t="s">
        <v>2271</v>
      </c>
      <c r="F722" s="46">
        <v>3837</v>
      </c>
      <c r="G722" s="46">
        <v>3842</v>
      </c>
      <c r="H722" s="46">
        <v>3845</v>
      </c>
      <c r="I722" s="46">
        <v>3818</v>
      </c>
      <c r="J722" s="46">
        <v>3422</v>
      </c>
    </row>
    <row r="723" spans="1:10" x14ac:dyDescent="0.2">
      <c r="A723" s="43">
        <v>722</v>
      </c>
      <c r="B723" s="43">
        <v>325053</v>
      </c>
      <c r="C723" s="43">
        <v>7</v>
      </c>
      <c r="D723" s="43">
        <v>78713</v>
      </c>
      <c r="E723" s="43" t="s">
        <v>957</v>
      </c>
      <c r="F723" s="46">
        <v>20687</v>
      </c>
      <c r="G723" s="46">
        <v>20673</v>
      </c>
      <c r="H723" s="46">
        <v>20720</v>
      </c>
      <c r="I723" s="46">
        <v>20716</v>
      </c>
      <c r="J723" s="46">
        <v>8070</v>
      </c>
    </row>
    <row r="724" spans="1:10" x14ac:dyDescent="0.2">
      <c r="A724" s="43">
        <v>723</v>
      </c>
      <c r="B724" s="43">
        <v>325057</v>
      </c>
      <c r="C724" s="43">
        <v>7</v>
      </c>
      <c r="D724" s="43">
        <v>72172</v>
      </c>
      <c r="E724" s="43" t="s">
        <v>955</v>
      </c>
      <c r="F724" s="46">
        <v>11793</v>
      </c>
      <c r="G724" s="46">
        <v>11838</v>
      </c>
      <c r="H724" s="46">
        <v>11869</v>
      </c>
      <c r="I724" s="46">
        <v>11875</v>
      </c>
      <c r="J724" s="46">
        <v>8760</v>
      </c>
    </row>
    <row r="725" spans="1:10" x14ac:dyDescent="0.2">
      <c r="A725" s="43">
        <v>724</v>
      </c>
      <c r="B725" s="43">
        <v>325060</v>
      </c>
      <c r="C725" s="43">
        <v>7</v>
      </c>
      <c r="D725" s="43">
        <v>78667</v>
      </c>
      <c r="E725" s="43" t="s">
        <v>287</v>
      </c>
      <c r="F725" s="46">
        <v>3200</v>
      </c>
      <c r="G725" s="46">
        <v>3204</v>
      </c>
      <c r="H725" s="46">
        <v>3204</v>
      </c>
      <c r="I725" s="46">
        <v>3207</v>
      </c>
      <c r="J725" s="46">
        <v>933</v>
      </c>
    </row>
    <row r="726" spans="1:10" x14ac:dyDescent="0.2">
      <c r="A726" s="43">
        <v>725</v>
      </c>
      <c r="B726" s="43">
        <v>325061</v>
      </c>
      <c r="C726" s="43">
        <v>7</v>
      </c>
      <c r="D726" s="43">
        <v>72189</v>
      </c>
      <c r="E726" s="43" t="s">
        <v>288</v>
      </c>
      <c r="F726" s="46">
        <v>4217</v>
      </c>
      <c r="G726" s="46">
        <v>4231</v>
      </c>
      <c r="H726" s="46">
        <v>4244</v>
      </c>
      <c r="I726" s="46">
        <v>4255</v>
      </c>
      <c r="J726" s="46">
        <v>2472</v>
      </c>
    </row>
    <row r="727" spans="1:10" x14ac:dyDescent="0.2">
      <c r="A727" s="43">
        <v>726</v>
      </c>
      <c r="B727" s="43">
        <v>325064</v>
      </c>
      <c r="C727" s="43">
        <v>7</v>
      </c>
      <c r="D727" s="43">
        <v>78669</v>
      </c>
      <c r="E727" s="43" t="s">
        <v>289</v>
      </c>
      <c r="F727" s="46">
        <v>3030</v>
      </c>
      <c r="G727" s="46">
        <v>3014</v>
      </c>
      <c r="H727" s="46">
        <v>3003</v>
      </c>
      <c r="I727" s="46">
        <v>2999</v>
      </c>
      <c r="J727" s="46">
        <v>1747</v>
      </c>
    </row>
    <row r="728" spans="1:10" x14ac:dyDescent="0.2">
      <c r="A728" s="43">
        <v>727</v>
      </c>
      <c r="B728" s="43">
        <v>325069</v>
      </c>
      <c r="C728" s="43">
        <v>7</v>
      </c>
      <c r="D728" s="43">
        <v>78658</v>
      </c>
      <c r="E728" s="43" t="s">
        <v>290</v>
      </c>
      <c r="F728" s="46">
        <v>5802</v>
      </c>
      <c r="G728" s="46">
        <v>5780</v>
      </c>
      <c r="H728" s="46">
        <v>5822</v>
      </c>
      <c r="I728" s="46">
        <v>5836</v>
      </c>
      <c r="J728" s="46">
        <v>3376</v>
      </c>
    </row>
    <row r="729" spans="1:10" x14ac:dyDescent="0.2">
      <c r="A729" s="43">
        <v>728</v>
      </c>
      <c r="B729" s="43">
        <v>325070</v>
      </c>
      <c r="C729" s="43">
        <v>7</v>
      </c>
      <c r="D729" s="43">
        <v>78737</v>
      </c>
      <c r="E729" s="43" t="s">
        <v>291</v>
      </c>
      <c r="F729" s="46">
        <v>3108</v>
      </c>
      <c r="G729" s="46">
        <v>3096</v>
      </c>
      <c r="H729" s="46">
        <v>3091</v>
      </c>
      <c r="I729" s="46">
        <v>3087</v>
      </c>
      <c r="J729" s="46">
        <v>2459</v>
      </c>
    </row>
    <row r="730" spans="1:10" x14ac:dyDescent="0.2">
      <c r="A730" s="43">
        <v>729</v>
      </c>
      <c r="B730" s="43">
        <v>325071</v>
      </c>
      <c r="C730" s="43">
        <v>7</v>
      </c>
      <c r="D730" s="43">
        <v>78664</v>
      </c>
      <c r="E730" s="43" t="s">
        <v>292</v>
      </c>
      <c r="F730" s="46">
        <v>2057</v>
      </c>
      <c r="G730" s="46">
        <v>2075</v>
      </c>
      <c r="H730" s="46">
        <v>2085</v>
      </c>
      <c r="I730" s="46">
        <v>2084</v>
      </c>
      <c r="J730" s="46">
        <v>1097</v>
      </c>
    </row>
    <row r="731" spans="1:10" x14ac:dyDescent="0.2">
      <c r="A731" s="43">
        <v>730</v>
      </c>
      <c r="B731" s="43">
        <v>325072</v>
      </c>
      <c r="C731" s="43">
        <v>7</v>
      </c>
      <c r="D731" s="43">
        <v>78652</v>
      </c>
      <c r="E731" s="43" t="s">
        <v>293</v>
      </c>
      <c r="F731" s="46">
        <v>5938</v>
      </c>
      <c r="G731" s="46">
        <v>5934</v>
      </c>
      <c r="H731" s="46">
        <v>5930</v>
      </c>
      <c r="I731" s="46">
        <v>5930</v>
      </c>
      <c r="J731" s="46">
        <v>3215</v>
      </c>
    </row>
    <row r="732" spans="1:10" x14ac:dyDescent="0.2">
      <c r="A732" s="43">
        <v>731</v>
      </c>
      <c r="B732" s="43">
        <v>325</v>
      </c>
      <c r="C732" s="43">
        <v>5</v>
      </c>
      <c r="D732" s="45" t="s">
        <v>2157</v>
      </c>
      <c r="E732" s="43" t="s">
        <v>2272</v>
      </c>
      <c r="F732" s="46">
        <v>135506</v>
      </c>
      <c r="G732" s="46">
        <v>135447</v>
      </c>
      <c r="H732" s="46">
        <v>135403</v>
      </c>
      <c r="I732" s="46">
        <v>135319</v>
      </c>
      <c r="J732" s="46">
        <v>76943</v>
      </c>
    </row>
    <row r="733" spans="1:10" x14ac:dyDescent="0.2">
      <c r="A733" s="43">
        <v>732</v>
      </c>
      <c r="B733" s="43">
        <v>326003</v>
      </c>
      <c r="C733" s="43">
        <v>7</v>
      </c>
      <c r="D733" s="43">
        <v>78073</v>
      </c>
      <c r="E733" s="43" t="s">
        <v>2273</v>
      </c>
      <c r="F733" s="46">
        <v>12532</v>
      </c>
      <c r="G733" s="46">
        <v>12581</v>
      </c>
      <c r="H733" s="46">
        <v>12581</v>
      </c>
      <c r="I733" s="46">
        <v>12634</v>
      </c>
      <c r="J733" s="46">
        <v>6209</v>
      </c>
    </row>
    <row r="734" spans="1:10" x14ac:dyDescent="0.2">
      <c r="A734" s="43">
        <v>733</v>
      </c>
      <c r="B734" s="43">
        <v>326005</v>
      </c>
      <c r="C734" s="43">
        <v>7</v>
      </c>
      <c r="D734" s="43">
        <v>78176</v>
      </c>
      <c r="E734" s="43" t="s">
        <v>2274</v>
      </c>
      <c r="F734" s="46">
        <v>9938</v>
      </c>
      <c r="G734" s="46">
        <v>9936</v>
      </c>
      <c r="H734" s="46">
        <v>9972</v>
      </c>
      <c r="I734" s="46">
        <v>9948</v>
      </c>
      <c r="J734" s="46">
        <v>9869</v>
      </c>
    </row>
    <row r="735" spans="1:10" x14ac:dyDescent="0.2">
      <c r="A735" s="43">
        <v>734</v>
      </c>
      <c r="B735" s="43">
        <v>326006</v>
      </c>
      <c r="C735" s="43">
        <v>7</v>
      </c>
      <c r="D735" s="43">
        <v>78199</v>
      </c>
      <c r="E735" s="43" t="s">
        <v>2275</v>
      </c>
      <c r="F735" s="46">
        <v>5763</v>
      </c>
      <c r="G735" s="46">
        <v>5775</v>
      </c>
      <c r="H735" s="46">
        <v>5783</v>
      </c>
      <c r="I735" s="46">
        <v>5773</v>
      </c>
      <c r="J735" s="46">
        <v>6210</v>
      </c>
    </row>
    <row r="736" spans="1:10" x14ac:dyDescent="0.2">
      <c r="A736" s="43">
        <v>735</v>
      </c>
      <c r="B736" s="43">
        <v>326010</v>
      </c>
      <c r="C736" s="43">
        <v>7</v>
      </c>
      <c r="D736" s="43">
        <v>78083</v>
      </c>
      <c r="E736" s="43" t="s">
        <v>294</v>
      </c>
      <c r="F736" s="46">
        <v>3615</v>
      </c>
      <c r="G736" s="46">
        <v>3630</v>
      </c>
      <c r="H736" s="46">
        <v>3648</v>
      </c>
      <c r="I736" s="46">
        <v>3659</v>
      </c>
      <c r="J736" s="46">
        <v>1004</v>
      </c>
    </row>
    <row r="737" spans="1:10" x14ac:dyDescent="0.2">
      <c r="A737" s="43">
        <v>736</v>
      </c>
      <c r="B737" s="43">
        <v>326012</v>
      </c>
      <c r="C737" s="43">
        <v>7</v>
      </c>
      <c r="D737" s="43">
        <v>78166</v>
      </c>
      <c r="E737" s="43" t="s">
        <v>2276</v>
      </c>
      <c r="F737" s="46">
        <v>21067</v>
      </c>
      <c r="G737" s="46">
        <v>21130</v>
      </c>
      <c r="H737" s="46">
        <v>21189</v>
      </c>
      <c r="I737" s="46">
        <v>21190</v>
      </c>
      <c r="J737" s="46">
        <v>10462</v>
      </c>
    </row>
    <row r="738" spans="1:10" x14ac:dyDescent="0.2">
      <c r="A738" s="43">
        <v>737</v>
      </c>
      <c r="B738" s="43">
        <v>326017</v>
      </c>
      <c r="C738" s="43">
        <v>7</v>
      </c>
      <c r="D738" s="43">
        <v>78120</v>
      </c>
      <c r="E738" s="43" t="s">
        <v>2277</v>
      </c>
      <c r="F738" s="46">
        <v>9232</v>
      </c>
      <c r="G738" s="46">
        <v>9229</v>
      </c>
      <c r="H738" s="46">
        <v>9168</v>
      </c>
      <c r="I738" s="46">
        <v>9192</v>
      </c>
      <c r="J738" s="46">
        <v>8257</v>
      </c>
    </row>
    <row r="739" spans="1:10" x14ac:dyDescent="0.2">
      <c r="A739" s="43">
        <v>738</v>
      </c>
      <c r="B739" s="43">
        <v>326020</v>
      </c>
      <c r="C739" s="43">
        <v>7</v>
      </c>
      <c r="D739" s="43">
        <v>78148</v>
      </c>
      <c r="E739" s="43" t="s">
        <v>295</v>
      </c>
      <c r="F739" s="46">
        <v>1178</v>
      </c>
      <c r="G739" s="46">
        <v>1183</v>
      </c>
      <c r="H739" s="46">
        <v>1170</v>
      </c>
      <c r="I739" s="46">
        <v>1174</v>
      </c>
      <c r="J739" s="46">
        <v>1849</v>
      </c>
    </row>
    <row r="740" spans="1:10" x14ac:dyDescent="0.2">
      <c r="A740" s="43">
        <v>739</v>
      </c>
      <c r="B740" s="43">
        <v>326027</v>
      </c>
      <c r="C740" s="43">
        <v>7</v>
      </c>
      <c r="D740" s="43">
        <v>78183</v>
      </c>
      <c r="E740" s="43" t="s">
        <v>2278</v>
      </c>
      <c r="F740" s="46">
        <v>7565</v>
      </c>
      <c r="G740" s="46">
        <v>7538</v>
      </c>
      <c r="H740" s="46">
        <v>7521</v>
      </c>
      <c r="I740" s="46">
        <v>7530</v>
      </c>
      <c r="J740" s="46">
        <v>5853</v>
      </c>
    </row>
    <row r="741" spans="1:10" x14ac:dyDescent="0.2">
      <c r="A741" s="43">
        <v>740</v>
      </c>
      <c r="B741" s="43">
        <v>326031</v>
      </c>
      <c r="C741" s="43">
        <v>7</v>
      </c>
      <c r="D741" s="43">
        <v>78126</v>
      </c>
      <c r="E741" s="43" t="s">
        <v>296</v>
      </c>
      <c r="F741" s="46">
        <v>5835</v>
      </c>
      <c r="G741" s="46">
        <v>5847</v>
      </c>
      <c r="H741" s="46">
        <v>5851</v>
      </c>
      <c r="I741" s="46">
        <v>5842</v>
      </c>
      <c r="J741" s="46">
        <v>4024</v>
      </c>
    </row>
    <row r="742" spans="1:10" x14ac:dyDescent="0.2">
      <c r="A742" s="43">
        <v>741</v>
      </c>
      <c r="B742" s="43">
        <v>326037</v>
      </c>
      <c r="C742" s="43">
        <v>7</v>
      </c>
      <c r="D742" s="43">
        <v>78087</v>
      </c>
      <c r="E742" s="43" t="s">
        <v>297</v>
      </c>
      <c r="F742" s="46">
        <v>2978</v>
      </c>
      <c r="G742" s="46">
        <v>2977</v>
      </c>
      <c r="H742" s="46">
        <v>2995</v>
      </c>
      <c r="I742" s="46">
        <v>2976</v>
      </c>
      <c r="J742" s="46">
        <v>960</v>
      </c>
    </row>
    <row r="743" spans="1:10" x14ac:dyDescent="0.2">
      <c r="A743" s="43">
        <v>742</v>
      </c>
      <c r="B743" s="43">
        <v>326041</v>
      </c>
      <c r="C743" s="43">
        <v>7</v>
      </c>
      <c r="D743" s="43">
        <v>78078</v>
      </c>
      <c r="E743" s="43" t="s">
        <v>298</v>
      </c>
      <c r="F743" s="46">
        <v>5856</v>
      </c>
      <c r="G743" s="46">
        <v>5846</v>
      </c>
      <c r="H743" s="46">
        <v>5853</v>
      </c>
      <c r="I743" s="46">
        <v>5867</v>
      </c>
      <c r="J743" s="46">
        <v>3307</v>
      </c>
    </row>
    <row r="744" spans="1:10" x14ac:dyDescent="0.2">
      <c r="A744" s="43">
        <v>743</v>
      </c>
      <c r="B744" s="43">
        <v>326052</v>
      </c>
      <c r="C744" s="43">
        <v>7</v>
      </c>
      <c r="D744" s="43">
        <v>78112</v>
      </c>
      <c r="E744" s="43" t="s">
        <v>2279</v>
      </c>
      <c r="F744" s="46">
        <v>12840</v>
      </c>
      <c r="G744" s="46">
        <v>12841</v>
      </c>
      <c r="H744" s="46">
        <v>12847</v>
      </c>
      <c r="I744" s="46">
        <v>12816</v>
      </c>
      <c r="J744" s="46">
        <v>5985</v>
      </c>
    </row>
    <row r="745" spans="1:10" x14ac:dyDescent="0.2">
      <c r="A745" s="43">
        <v>744</v>
      </c>
      <c r="B745" s="43">
        <v>326054</v>
      </c>
      <c r="C745" s="43">
        <v>7</v>
      </c>
      <c r="D745" s="43">
        <v>78141</v>
      </c>
      <c r="E745" s="43" t="s">
        <v>299</v>
      </c>
      <c r="F745" s="46">
        <v>2316</v>
      </c>
      <c r="G745" s="46">
        <v>2320</v>
      </c>
      <c r="H745" s="46">
        <v>2326</v>
      </c>
      <c r="I745" s="46">
        <v>2330</v>
      </c>
      <c r="J745" s="46">
        <v>2781</v>
      </c>
    </row>
    <row r="746" spans="1:10" x14ac:dyDescent="0.2">
      <c r="A746" s="43">
        <v>745</v>
      </c>
      <c r="B746" s="43">
        <v>326055</v>
      </c>
      <c r="C746" s="43">
        <v>7</v>
      </c>
      <c r="D746" s="43">
        <v>78136</v>
      </c>
      <c r="E746" s="43" t="s">
        <v>300</v>
      </c>
      <c r="F746" s="46">
        <v>4001</v>
      </c>
      <c r="G746" s="46">
        <v>4008</v>
      </c>
      <c r="H746" s="46">
        <v>4014</v>
      </c>
      <c r="I746" s="46">
        <v>3998</v>
      </c>
      <c r="J746" s="46">
        <v>3671</v>
      </c>
    </row>
    <row r="747" spans="1:10" x14ac:dyDescent="0.2">
      <c r="A747" s="43">
        <v>746</v>
      </c>
      <c r="B747" s="43">
        <v>326060</v>
      </c>
      <c r="C747" s="43">
        <v>7</v>
      </c>
      <c r="D747" s="43">
        <v>78098</v>
      </c>
      <c r="E747" s="43" t="s">
        <v>2280</v>
      </c>
      <c r="F747" s="46">
        <v>4760</v>
      </c>
      <c r="G747" s="46">
        <v>4772</v>
      </c>
      <c r="H747" s="46">
        <v>4775</v>
      </c>
      <c r="I747" s="46">
        <v>4762</v>
      </c>
      <c r="J747" s="46">
        <v>3333</v>
      </c>
    </row>
    <row r="748" spans="1:10" x14ac:dyDescent="0.2">
      <c r="A748" s="43">
        <v>747</v>
      </c>
      <c r="B748" s="43">
        <v>326061</v>
      </c>
      <c r="C748" s="43">
        <v>7</v>
      </c>
      <c r="D748" s="43">
        <v>78609</v>
      </c>
      <c r="E748" s="43" t="s">
        <v>301</v>
      </c>
      <c r="F748" s="46">
        <v>2890</v>
      </c>
      <c r="G748" s="46">
        <v>2881</v>
      </c>
      <c r="H748" s="46">
        <v>2889</v>
      </c>
      <c r="I748" s="46">
        <v>2865</v>
      </c>
      <c r="J748" s="46">
        <v>1559</v>
      </c>
    </row>
    <row r="749" spans="1:10" x14ac:dyDescent="0.2">
      <c r="A749" s="43">
        <v>748</v>
      </c>
      <c r="B749" s="43">
        <v>326065</v>
      </c>
      <c r="C749" s="43">
        <v>7</v>
      </c>
      <c r="D749" s="43">
        <v>78089</v>
      </c>
      <c r="E749" s="43" t="s">
        <v>302</v>
      </c>
      <c r="F749" s="46">
        <v>2483</v>
      </c>
      <c r="G749" s="46">
        <v>2505</v>
      </c>
      <c r="H749" s="46">
        <v>2495</v>
      </c>
      <c r="I749" s="46">
        <v>2510</v>
      </c>
      <c r="J749" s="46">
        <v>1317</v>
      </c>
    </row>
    <row r="750" spans="1:10" x14ac:dyDescent="0.2">
      <c r="A750" s="43">
        <v>749</v>
      </c>
      <c r="B750" s="43">
        <v>326068</v>
      </c>
      <c r="C750" s="43">
        <v>7</v>
      </c>
      <c r="D750" s="43">
        <v>78147</v>
      </c>
      <c r="E750" s="43" t="s">
        <v>2281</v>
      </c>
      <c r="F750" s="46">
        <v>3859</v>
      </c>
      <c r="G750" s="46">
        <v>3865</v>
      </c>
      <c r="H750" s="46">
        <v>3874</v>
      </c>
      <c r="I750" s="46">
        <v>3869</v>
      </c>
      <c r="J750" s="46">
        <v>7048</v>
      </c>
    </row>
    <row r="751" spans="1:10" x14ac:dyDescent="0.2">
      <c r="A751" s="43">
        <v>750</v>
      </c>
      <c r="B751" s="43">
        <v>326074</v>
      </c>
      <c r="C751" s="43">
        <v>7</v>
      </c>
      <c r="D751" s="43">
        <v>78050</v>
      </c>
      <c r="E751" s="43" t="s">
        <v>964</v>
      </c>
      <c r="F751" s="46">
        <v>80858</v>
      </c>
      <c r="G751" s="46">
        <v>80827</v>
      </c>
      <c r="H751" s="46">
        <v>81130</v>
      </c>
      <c r="I751" s="46">
        <v>81128</v>
      </c>
      <c r="J751" s="46">
        <v>16548</v>
      </c>
    </row>
    <row r="752" spans="1:10" x14ac:dyDescent="0.2">
      <c r="A752" s="43">
        <v>751</v>
      </c>
      <c r="B752" s="43">
        <v>326075</v>
      </c>
      <c r="C752" s="43">
        <v>7</v>
      </c>
      <c r="D752" s="43">
        <v>78086</v>
      </c>
      <c r="E752" s="43" t="s">
        <v>303</v>
      </c>
      <c r="F752" s="46">
        <v>5035</v>
      </c>
      <c r="G752" s="46">
        <v>5044</v>
      </c>
      <c r="H752" s="46">
        <v>5019</v>
      </c>
      <c r="I752" s="46">
        <v>5027</v>
      </c>
      <c r="J752" s="46">
        <v>2280</v>
      </c>
    </row>
    <row r="753" spans="1:10" x14ac:dyDescent="0.2">
      <c r="A753" s="43">
        <v>752</v>
      </c>
      <c r="B753" s="43">
        <v>326</v>
      </c>
      <c r="C753" s="43">
        <v>5</v>
      </c>
      <c r="D753" s="45" t="s">
        <v>2157</v>
      </c>
      <c r="E753" s="43" t="s">
        <v>2282</v>
      </c>
      <c r="F753" s="46">
        <v>204601</v>
      </c>
      <c r="G753" s="46">
        <v>204735</v>
      </c>
      <c r="H753" s="46">
        <v>205100</v>
      </c>
      <c r="I753" s="46">
        <v>205090</v>
      </c>
      <c r="J753" s="46">
        <v>102526</v>
      </c>
    </row>
    <row r="754" spans="1:10" x14ac:dyDescent="0.2">
      <c r="A754" s="43">
        <v>753</v>
      </c>
      <c r="B754" s="43">
        <v>327002</v>
      </c>
      <c r="C754" s="43">
        <v>7</v>
      </c>
      <c r="D754" s="43">
        <v>78554</v>
      </c>
      <c r="E754" s="43" t="s">
        <v>304</v>
      </c>
      <c r="F754" s="46">
        <v>7336</v>
      </c>
      <c r="G754" s="46">
        <v>7341</v>
      </c>
      <c r="H754" s="46">
        <v>7368</v>
      </c>
      <c r="I754" s="46">
        <v>7311</v>
      </c>
      <c r="J754" s="46">
        <v>2217</v>
      </c>
    </row>
    <row r="755" spans="1:10" x14ac:dyDescent="0.2">
      <c r="A755" s="43">
        <v>754</v>
      </c>
      <c r="B755" s="43">
        <v>327004</v>
      </c>
      <c r="C755" s="43">
        <v>7</v>
      </c>
      <c r="D755" s="43">
        <v>78580</v>
      </c>
      <c r="E755" s="43" t="s">
        <v>305</v>
      </c>
      <c r="F755" s="46">
        <v>458</v>
      </c>
      <c r="G755" s="46">
        <v>456</v>
      </c>
      <c r="H755" s="46">
        <v>455</v>
      </c>
      <c r="I755" s="46">
        <v>457</v>
      </c>
      <c r="J755" s="46">
        <v>1269</v>
      </c>
    </row>
    <row r="756" spans="1:10" x14ac:dyDescent="0.2">
      <c r="A756" s="43">
        <v>755</v>
      </c>
      <c r="B756" s="43">
        <v>327005</v>
      </c>
      <c r="C756" s="43">
        <v>7</v>
      </c>
      <c r="D756" s="43">
        <v>78582</v>
      </c>
      <c r="E756" s="43" t="s">
        <v>306</v>
      </c>
      <c r="F756" s="46">
        <v>1173</v>
      </c>
      <c r="G756" s="46">
        <v>1170</v>
      </c>
      <c r="H756" s="46">
        <v>1172</v>
      </c>
      <c r="I756" s="46">
        <v>1175</v>
      </c>
      <c r="J756" s="46">
        <v>761</v>
      </c>
    </row>
    <row r="757" spans="1:10" x14ac:dyDescent="0.2">
      <c r="A757" s="43">
        <v>756</v>
      </c>
      <c r="B757" s="43">
        <v>327006</v>
      </c>
      <c r="C757" s="43">
        <v>7</v>
      </c>
      <c r="D757" s="43">
        <v>78583</v>
      </c>
      <c r="E757" s="43" t="s">
        <v>307</v>
      </c>
      <c r="F757" s="46">
        <v>1435</v>
      </c>
      <c r="G757" s="46">
        <v>1427</v>
      </c>
      <c r="H757" s="46">
        <v>1425</v>
      </c>
      <c r="I757" s="46">
        <v>1411</v>
      </c>
      <c r="J757" s="46">
        <v>1631</v>
      </c>
    </row>
    <row r="758" spans="1:10" x14ac:dyDescent="0.2">
      <c r="A758" s="43">
        <v>757</v>
      </c>
      <c r="B758" s="43">
        <v>327007</v>
      </c>
      <c r="C758" s="43">
        <v>7</v>
      </c>
      <c r="D758" s="43">
        <v>78585</v>
      </c>
      <c r="E758" s="43" t="s">
        <v>308</v>
      </c>
      <c r="F758" s="46">
        <v>1153</v>
      </c>
      <c r="G758" s="46">
        <v>1150</v>
      </c>
      <c r="H758" s="46">
        <v>1176</v>
      </c>
      <c r="I758" s="46">
        <v>1182</v>
      </c>
      <c r="J758" s="46">
        <v>829</v>
      </c>
    </row>
    <row r="759" spans="1:10" x14ac:dyDescent="0.2">
      <c r="A759" s="43">
        <v>758</v>
      </c>
      <c r="B759" s="43">
        <v>327008</v>
      </c>
      <c r="C759" s="43">
        <v>7</v>
      </c>
      <c r="D759" s="43">
        <v>88637</v>
      </c>
      <c r="E759" s="43" t="s">
        <v>309</v>
      </c>
      <c r="F759" s="46">
        <v>652</v>
      </c>
      <c r="G759" s="46">
        <v>645</v>
      </c>
      <c r="H759" s="46">
        <v>656</v>
      </c>
      <c r="I759" s="46">
        <v>653</v>
      </c>
      <c r="J759" s="46">
        <v>1830</v>
      </c>
    </row>
    <row r="760" spans="1:10" x14ac:dyDescent="0.2">
      <c r="A760" s="43">
        <v>759</v>
      </c>
      <c r="B760" s="43">
        <v>327009</v>
      </c>
      <c r="C760" s="43">
        <v>7</v>
      </c>
      <c r="D760" s="43">
        <v>78586</v>
      </c>
      <c r="E760" s="43" t="s">
        <v>310</v>
      </c>
      <c r="F760" s="46">
        <v>1719</v>
      </c>
      <c r="G760" s="46">
        <v>1733</v>
      </c>
      <c r="H760" s="46">
        <v>1723</v>
      </c>
      <c r="I760" s="46">
        <v>1719</v>
      </c>
      <c r="J760" s="46">
        <v>1091</v>
      </c>
    </row>
    <row r="761" spans="1:10" x14ac:dyDescent="0.2">
      <c r="A761" s="43">
        <v>760</v>
      </c>
      <c r="B761" s="43">
        <v>327010</v>
      </c>
      <c r="C761" s="43">
        <v>7</v>
      </c>
      <c r="D761" s="43">
        <v>78588</v>
      </c>
      <c r="E761" s="43" t="s">
        <v>311</v>
      </c>
      <c r="F761" s="46">
        <v>2535</v>
      </c>
      <c r="G761" s="46">
        <v>2542</v>
      </c>
      <c r="H761" s="46">
        <v>2534</v>
      </c>
      <c r="I761" s="46">
        <v>2531</v>
      </c>
      <c r="J761" s="46">
        <v>1503</v>
      </c>
    </row>
    <row r="762" spans="1:10" x14ac:dyDescent="0.2">
      <c r="A762" s="43">
        <v>761</v>
      </c>
      <c r="B762" s="43">
        <v>327011</v>
      </c>
      <c r="C762" s="43">
        <v>7</v>
      </c>
      <c r="D762" s="43">
        <v>78589</v>
      </c>
      <c r="E762" s="43" t="s">
        <v>312</v>
      </c>
      <c r="F762" s="46">
        <v>1633</v>
      </c>
      <c r="G762" s="46">
        <v>1626</v>
      </c>
      <c r="H762" s="46">
        <v>1631</v>
      </c>
      <c r="I762" s="46">
        <v>1638</v>
      </c>
      <c r="J762" s="46">
        <v>1482</v>
      </c>
    </row>
    <row r="763" spans="1:10" x14ac:dyDescent="0.2">
      <c r="A763" s="43">
        <v>762</v>
      </c>
      <c r="B763" s="43">
        <v>327012</v>
      </c>
      <c r="C763" s="43">
        <v>7</v>
      </c>
      <c r="D763" s="43">
        <v>78591</v>
      </c>
      <c r="E763" s="43" t="s">
        <v>313</v>
      </c>
      <c r="F763" s="46">
        <v>942</v>
      </c>
      <c r="G763" s="46">
        <v>938</v>
      </c>
      <c r="H763" s="46">
        <v>940</v>
      </c>
      <c r="I763" s="46">
        <v>940</v>
      </c>
      <c r="J763" s="46">
        <v>899</v>
      </c>
    </row>
    <row r="764" spans="1:10" x14ac:dyDescent="0.2">
      <c r="A764" s="43">
        <v>763</v>
      </c>
      <c r="B764" s="43">
        <v>327013</v>
      </c>
      <c r="C764" s="43">
        <v>7</v>
      </c>
      <c r="D764" s="43">
        <v>78592</v>
      </c>
      <c r="E764" s="43" t="s">
        <v>314</v>
      </c>
      <c r="F764" s="46">
        <v>654</v>
      </c>
      <c r="G764" s="46">
        <v>647</v>
      </c>
      <c r="H764" s="46">
        <v>649</v>
      </c>
      <c r="I764" s="46">
        <v>646</v>
      </c>
      <c r="J764" s="46">
        <v>766</v>
      </c>
    </row>
    <row r="765" spans="1:10" x14ac:dyDescent="0.2">
      <c r="A765" s="43">
        <v>764</v>
      </c>
      <c r="B765" s="43">
        <v>327016</v>
      </c>
      <c r="C765" s="43">
        <v>7</v>
      </c>
      <c r="D765" s="43">
        <v>78567</v>
      </c>
      <c r="E765" s="43" t="s">
        <v>962</v>
      </c>
      <c r="F765" s="46">
        <v>3066</v>
      </c>
      <c r="G765" s="46">
        <v>3072</v>
      </c>
      <c r="H765" s="46">
        <v>3076</v>
      </c>
      <c r="I765" s="46">
        <v>3098</v>
      </c>
      <c r="J765" s="46">
        <v>2247</v>
      </c>
    </row>
    <row r="766" spans="1:10" x14ac:dyDescent="0.2">
      <c r="A766" s="43">
        <v>765</v>
      </c>
      <c r="B766" s="43">
        <v>327017</v>
      </c>
      <c r="C766" s="43">
        <v>7</v>
      </c>
      <c r="D766" s="43">
        <v>78665</v>
      </c>
      <c r="E766" s="43" t="s">
        <v>315</v>
      </c>
      <c r="F766" s="46">
        <v>2073</v>
      </c>
      <c r="G766" s="46">
        <v>2074</v>
      </c>
      <c r="H766" s="46">
        <v>2072</v>
      </c>
      <c r="I766" s="46">
        <v>2065</v>
      </c>
      <c r="J766" s="46">
        <v>879</v>
      </c>
    </row>
    <row r="767" spans="1:10" x14ac:dyDescent="0.2">
      <c r="A767" s="43">
        <v>766</v>
      </c>
      <c r="B767" s="43">
        <v>327018</v>
      </c>
      <c r="C767" s="43">
        <v>7</v>
      </c>
      <c r="D767" s="43">
        <v>78187</v>
      </c>
      <c r="E767" s="43" t="s">
        <v>968</v>
      </c>
      <c r="F767" s="46">
        <v>6018</v>
      </c>
      <c r="G767" s="46">
        <v>6034</v>
      </c>
      <c r="H767" s="46">
        <v>6019</v>
      </c>
      <c r="I767" s="46">
        <v>6021</v>
      </c>
      <c r="J767" s="46">
        <v>7374</v>
      </c>
    </row>
    <row r="768" spans="1:10" x14ac:dyDescent="0.2">
      <c r="A768" s="43">
        <v>767</v>
      </c>
      <c r="B768" s="43">
        <v>327019</v>
      </c>
      <c r="C768" s="43">
        <v>7</v>
      </c>
      <c r="D768" s="43">
        <v>78559</v>
      </c>
      <c r="E768" s="43" t="s">
        <v>316</v>
      </c>
      <c r="F768" s="46">
        <v>3799</v>
      </c>
      <c r="G768" s="46">
        <v>3821</v>
      </c>
      <c r="H768" s="46">
        <v>3824</v>
      </c>
      <c r="I768" s="46">
        <v>3810</v>
      </c>
      <c r="J768" s="46">
        <v>932</v>
      </c>
    </row>
    <row r="769" spans="1:10" x14ac:dyDescent="0.2">
      <c r="A769" s="43">
        <v>768</v>
      </c>
      <c r="B769" s="43">
        <v>327020</v>
      </c>
      <c r="C769" s="43">
        <v>7</v>
      </c>
      <c r="D769" s="43">
        <v>78594</v>
      </c>
      <c r="E769" s="43" t="s">
        <v>317</v>
      </c>
      <c r="F769" s="46">
        <v>702</v>
      </c>
      <c r="G769" s="46">
        <v>706</v>
      </c>
      <c r="H769" s="46">
        <v>691</v>
      </c>
      <c r="I769" s="46">
        <v>683</v>
      </c>
      <c r="J769" s="46">
        <v>544</v>
      </c>
    </row>
    <row r="770" spans="1:10" x14ac:dyDescent="0.2">
      <c r="A770" s="43">
        <v>769</v>
      </c>
      <c r="B770" s="43">
        <v>327023</v>
      </c>
      <c r="C770" s="43">
        <v>7</v>
      </c>
      <c r="D770" s="43">
        <v>78595</v>
      </c>
      <c r="E770" s="43" t="s">
        <v>318</v>
      </c>
      <c r="F770" s="46">
        <v>764</v>
      </c>
      <c r="G770" s="46">
        <v>767</v>
      </c>
      <c r="H770" s="46">
        <v>758</v>
      </c>
      <c r="I770" s="46">
        <v>763</v>
      </c>
      <c r="J770" s="46">
        <v>588</v>
      </c>
    </row>
    <row r="771" spans="1:10" x14ac:dyDescent="0.2">
      <c r="A771" s="43">
        <v>770</v>
      </c>
      <c r="B771" s="43">
        <v>327025</v>
      </c>
      <c r="C771" s="43">
        <v>7</v>
      </c>
      <c r="D771" s="43">
        <v>78194</v>
      </c>
      <c r="E771" s="43" t="s">
        <v>319</v>
      </c>
      <c r="F771" s="46">
        <v>5912</v>
      </c>
      <c r="G771" s="46">
        <v>6014</v>
      </c>
      <c r="H771" s="46">
        <v>6090</v>
      </c>
      <c r="I771" s="46">
        <v>6060</v>
      </c>
      <c r="J771" s="46">
        <v>7403</v>
      </c>
    </row>
    <row r="772" spans="1:10" x14ac:dyDescent="0.2">
      <c r="A772" s="43">
        <v>771</v>
      </c>
      <c r="B772" s="43">
        <v>327027</v>
      </c>
      <c r="C772" s="43">
        <v>7</v>
      </c>
      <c r="D772" s="43">
        <v>78597</v>
      </c>
      <c r="E772" s="43" t="s">
        <v>320</v>
      </c>
      <c r="F772" s="46">
        <v>717</v>
      </c>
      <c r="G772" s="46">
        <v>721</v>
      </c>
      <c r="H772" s="46">
        <v>712</v>
      </c>
      <c r="I772" s="46">
        <v>710</v>
      </c>
      <c r="J772" s="46">
        <v>1455</v>
      </c>
    </row>
    <row r="773" spans="1:10" x14ac:dyDescent="0.2">
      <c r="A773" s="43">
        <v>772</v>
      </c>
      <c r="B773" s="43">
        <v>327029</v>
      </c>
      <c r="C773" s="43">
        <v>7</v>
      </c>
      <c r="D773" s="43">
        <v>78598</v>
      </c>
      <c r="E773" s="43" t="s">
        <v>321</v>
      </c>
      <c r="F773" s="46">
        <v>566</v>
      </c>
      <c r="G773" s="46">
        <v>566</v>
      </c>
      <c r="H773" s="46">
        <v>560</v>
      </c>
      <c r="I773" s="46">
        <v>564</v>
      </c>
      <c r="J773" s="46">
        <v>436</v>
      </c>
    </row>
    <row r="774" spans="1:10" x14ac:dyDescent="0.2">
      <c r="A774" s="43">
        <v>773</v>
      </c>
      <c r="B774" s="43">
        <v>327030</v>
      </c>
      <c r="C774" s="43">
        <v>7</v>
      </c>
      <c r="D774" s="43">
        <v>78600</v>
      </c>
      <c r="E774" s="43" t="s">
        <v>322</v>
      </c>
      <c r="F774" s="46">
        <v>1219</v>
      </c>
      <c r="G774" s="46">
        <v>1215</v>
      </c>
      <c r="H774" s="46">
        <v>1225</v>
      </c>
      <c r="I774" s="46">
        <v>1227</v>
      </c>
      <c r="J774" s="46">
        <v>1649</v>
      </c>
    </row>
    <row r="775" spans="1:10" x14ac:dyDescent="0.2">
      <c r="A775" s="43">
        <v>774</v>
      </c>
      <c r="B775" s="43">
        <v>327033</v>
      </c>
      <c r="C775" s="43">
        <v>7</v>
      </c>
      <c r="D775" s="43">
        <v>78601</v>
      </c>
      <c r="E775" s="43" t="s">
        <v>323</v>
      </c>
      <c r="F775" s="46">
        <v>763</v>
      </c>
      <c r="G775" s="46">
        <v>759</v>
      </c>
      <c r="H775" s="46">
        <v>758</v>
      </c>
      <c r="I775" s="46">
        <v>754</v>
      </c>
      <c r="J775" s="46">
        <v>1219</v>
      </c>
    </row>
    <row r="776" spans="1:10" x14ac:dyDescent="0.2">
      <c r="A776" s="43">
        <v>775</v>
      </c>
      <c r="B776" s="43">
        <v>327036</v>
      </c>
      <c r="C776" s="43">
        <v>7</v>
      </c>
      <c r="D776" s="43">
        <v>78570</v>
      </c>
      <c r="E776" s="43" t="s">
        <v>963</v>
      </c>
      <c r="F776" s="46">
        <v>3544</v>
      </c>
      <c r="G776" s="46">
        <v>3535</v>
      </c>
      <c r="H776" s="46">
        <v>3550</v>
      </c>
      <c r="I776" s="46">
        <v>3555</v>
      </c>
      <c r="J776" s="46">
        <v>2173</v>
      </c>
    </row>
    <row r="777" spans="1:10" x14ac:dyDescent="0.2">
      <c r="A777" s="43">
        <v>776</v>
      </c>
      <c r="B777" s="43">
        <v>327038</v>
      </c>
      <c r="C777" s="43">
        <v>7</v>
      </c>
      <c r="D777" s="43">
        <v>78579</v>
      </c>
      <c r="E777" s="43" t="s">
        <v>324</v>
      </c>
      <c r="F777" s="46">
        <v>3797</v>
      </c>
      <c r="G777" s="46">
        <v>3765</v>
      </c>
      <c r="H777" s="46">
        <v>3770</v>
      </c>
      <c r="I777" s="46">
        <v>3755</v>
      </c>
      <c r="J777" s="46">
        <v>4624</v>
      </c>
    </row>
    <row r="778" spans="1:10" x14ac:dyDescent="0.2">
      <c r="A778" s="43">
        <v>777</v>
      </c>
      <c r="B778" s="43">
        <v>327040</v>
      </c>
      <c r="C778" s="43">
        <v>7</v>
      </c>
      <c r="D778" s="43">
        <v>78564</v>
      </c>
      <c r="E778" s="43" t="s">
        <v>325</v>
      </c>
      <c r="F778" s="46">
        <v>494</v>
      </c>
      <c r="G778" s="46">
        <v>496</v>
      </c>
      <c r="H778" s="46">
        <v>501</v>
      </c>
      <c r="I778" s="46">
        <v>494</v>
      </c>
      <c r="J778" s="46">
        <v>610</v>
      </c>
    </row>
    <row r="779" spans="1:10" x14ac:dyDescent="0.2">
      <c r="A779" s="43">
        <v>778</v>
      </c>
      <c r="B779" s="43">
        <v>327041</v>
      </c>
      <c r="C779" s="43">
        <v>7</v>
      </c>
      <c r="D779" s="43">
        <v>78603</v>
      </c>
      <c r="E779" s="43" t="s">
        <v>326</v>
      </c>
      <c r="F779" s="46">
        <v>723</v>
      </c>
      <c r="G779" s="46">
        <v>732</v>
      </c>
      <c r="H779" s="46">
        <v>731</v>
      </c>
      <c r="I779" s="46">
        <v>733</v>
      </c>
      <c r="J779" s="46">
        <v>771</v>
      </c>
    </row>
    <row r="780" spans="1:10" x14ac:dyDescent="0.2">
      <c r="A780" s="43">
        <v>779</v>
      </c>
      <c r="B780" s="43">
        <v>327046</v>
      </c>
      <c r="C780" s="43">
        <v>7</v>
      </c>
      <c r="D780" s="43">
        <v>78549</v>
      </c>
      <c r="E780" s="43" t="s">
        <v>966</v>
      </c>
      <c r="F780" s="46">
        <v>12350</v>
      </c>
      <c r="G780" s="46">
        <v>12356</v>
      </c>
      <c r="H780" s="46">
        <v>12340</v>
      </c>
      <c r="I780" s="46">
        <v>12343</v>
      </c>
      <c r="J780" s="46">
        <v>1850</v>
      </c>
    </row>
    <row r="781" spans="1:10" x14ac:dyDescent="0.2">
      <c r="A781" s="43">
        <v>780</v>
      </c>
      <c r="B781" s="43">
        <v>327048</v>
      </c>
      <c r="C781" s="43">
        <v>7</v>
      </c>
      <c r="D781" s="43">
        <v>78607</v>
      </c>
      <c r="E781" s="43" t="s">
        <v>821</v>
      </c>
      <c r="F781" s="46">
        <v>1175</v>
      </c>
      <c r="G781" s="46">
        <v>1180</v>
      </c>
      <c r="H781" s="46">
        <v>1177</v>
      </c>
      <c r="I781" s="46">
        <v>1173</v>
      </c>
      <c r="J781" s="46">
        <v>1312</v>
      </c>
    </row>
    <row r="782" spans="1:10" x14ac:dyDescent="0.2">
      <c r="A782" s="43">
        <v>781</v>
      </c>
      <c r="B782" s="43">
        <v>327049</v>
      </c>
      <c r="C782" s="43">
        <v>7</v>
      </c>
      <c r="D782" s="43">
        <v>78647</v>
      </c>
      <c r="E782" s="43" t="s">
        <v>965</v>
      </c>
      <c r="F782" s="46">
        <v>15128</v>
      </c>
      <c r="G782" s="46">
        <v>15212</v>
      </c>
      <c r="H782" s="46">
        <v>15293</v>
      </c>
      <c r="I782" s="46">
        <v>15428</v>
      </c>
      <c r="J782" s="46">
        <v>2420</v>
      </c>
    </row>
    <row r="783" spans="1:10" x14ac:dyDescent="0.2">
      <c r="A783" s="43">
        <v>782</v>
      </c>
      <c r="B783" s="43">
        <v>327050</v>
      </c>
      <c r="C783" s="43">
        <v>7</v>
      </c>
      <c r="D783" s="43">
        <v>78532</v>
      </c>
      <c r="E783" s="43" t="s">
        <v>967</v>
      </c>
      <c r="F783" s="46">
        <v>33264</v>
      </c>
      <c r="G783" s="46">
        <v>33284</v>
      </c>
      <c r="H783" s="46">
        <v>33408</v>
      </c>
      <c r="I783" s="46">
        <v>33394</v>
      </c>
      <c r="J783" s="46">
        <v>9049</v>
      </c>
    </row>
    <row r="784" spans="1:10" x14ac:dyDescent="0.2">
      <c r="A784" s="43">
        <v>783</v>
      </c>
      <c r="B784" s="43">
        <v>327051</v>
      </c>
      <c r="C784" s="43">
        <v>7</v>
      </c>
      <c r="D784" s="43">
        <v>78564</v>
      </c>
      <c r="E784" s="43" t="s">
        <v>327</v>
      </c>
      <c r="F784" s="46">
        <v>3573</v>
      </c>
      <c r="G784" s="46">
        <v>3550</v>
      </c>
      <c r="H784" s="46">
        <v>3564</v>
      </c>
      <c r="I784" s="46">
        <v>3569</v>
      </c>
      <c r="J784" s="46">
        <v>1459</v>
      </c>
    </row>
    <row r="785" spans="1:10" x14ac:dyDescent="0.2">
      <c r="A785" s="43">
        <v>784</v>
      </c>
      <c r="B785" s="43">
        <v>327054</v>
      </c>
      <c r="C785" s="43">
        <v>7</v>
      </c>
      <c r="D785" s="43">
        <v>78573</v>
      </c>
      <c r="E785" s="43" t="s">
        <v>328</v>
      </c>
      <c r="F785" s="46">
        <v>3801</v>
      </c>
      <c r="G785" s="46">
        <v>3803</v>
      </c>
      <c r="H785" s="46">
        <v>3771</v>
      </c>
      <c r="I785" s="46">
        <v>3773</v>
      </c>
      <c r="J785" s="46">
        <v>1543</v>
      </c>
    </row>
    <row r="786" spans="1:10" x14ac:dyDescent="0.2">
      <c r="A786" s="43">
        <v>785</v>
      </c>
      <c r="B786" s="43">
        <v>327055</v>
      </c>
      <c r="C786" s="43">
        <v>7</v>
      </c>
      <c r="D786" s="43">
        <v>78606</v>
      </c>
      <c r="E786" s="43" t="s">
        <v>329</v>
      </c>
      <c r="F786" s="46">
        <v>2283</v>
      </c>
      <c r="G786" s="46">
        <v>2294</v>
      </c>
      <c r="H786" s="46">
        <v>2295</v>
      </c>
      <c r="I786" s="46">
        <v>2300</v>
      </c>
      <c r="J786" s="46">
        <v>1965</v>
      </c>
    </row>
    <row r="787" spans="1:10" x14ac:dyDescent="0.2">
      <c r="A787" s="43">
        <v>786</v>
      </c>
      <c r="B787" s="43">
        <v>327056</v>
      </c>
      <c r="C787" s="43">
        <v>7</v>
      </c>
      <c r="D787" s="43">
        <v>78604</v>
      </c>
      <c r="E787" s="43" t="s">
        <v>330</v>
      </c>
      <c r="F787" s="46">
        <v>2634</v>
      </c>
      <c r="G787" s="46">
        <v>2640</v>
      </c>
      <c r="H787" s="46">
        <v>2643</v>
      </c>
      <c r="I787" s="46">
        <v>2656</v>
      </c>
      <c r="J787" s="46">
        <v>1198</v>
      </c>
    </row>
    <row r="788" spans="1:10" x14ac:dyDescent="0.2">
      <c r="A788" s="43">
        <v>787</v>
      </c>
      <c r="B788" s="43">
        <v>327057</v>
      </c>
      <c r="C788" s="43">
        <v>7</v>
      </c>
      <c r="D788" s="43">
        <v>78576</v>
      </c>
      <c r="E788" s="43" t="s">
        <v>331</v>
      </c>
      <c r="F788" s="46">
        <v>4546</v>
      </c>
      <c r="G788" s="46">
        <v>4586</v>
      </c>
      <c r="H788" s="46">
        <v>4603</v>
      </c>
      <c r="I788" s="46">
        <v>4607</v>
      </c>
      <c r="J788" s="46">
        <v>5457</v>
      </c>
    </row>
    <row r="789" spans="1:10" x14ac:dyDescent="0.2">
      <c r="A789" s="43">
        <v>788</v>
      </c>
      <c r="B789" s="43">
        <v>327</v>
      </c>
      <c r="C789" s="43">
        <v>5</v>
      </c>
      <c r="D789" s="45" t="s">
        <v>2157</v>
      </c>
      <c r="E789" s="43" t="s">
        <v>2283</v>
      </c>
      <c r="F789" s="46">
        <v>132601</v>
      </c>
      <c r="G789" s="46">
        <v>132857</v>
      </c>
      <c r="H789" s="46">
        <v>133160</v>
      </c>
      <c r="I789" s="46">
        <v>133198</v>
      </c>
      <c r="J789" s="46">
        <v>73435</v>
      </c>
    </row>
    <row r="790" spans="1:10" x14ac:dyDescent="0.2">
      <c r="A790" s="43">
        <v>789</v>
      </c>
      <c r="B790" s="43">
        <v>335001</v>
      </c>
      <c r="C790" s="43">
        <v>7</v>
      </c>
      <c r="D790" s="43">
        <v>78267</v>
      </c>
      <c r="E790" s="43" t="s">
        <v>2284</v>
      </c>
      <c r="F790" s="46">
        <v>2178</v>
      </c>
      <c r="G790" s="46">
        <v>2162</v>
      </c>
      <c r="H790" s="46">
        <v>2185</v>
      </c>
      <c r="I790" s="46">
        <v>2161</v>
      </c>
      <c r="J790" s="46">
        <v>1068</v>
      </c>
    </row>
    <row r="791" spans="1:10" x14ac:dyDescent="0.2">
      <c r="A791" s="43">
        <v>790</v>
      </c>
      <c r="B791" s="43">
        <v>335002</v>
      </c>
      <c r="C791" s="43">
        <v>7</v>
      </c>
      <c r="D791" s="43">
        <v>78476</v>
      </c>
      <c r="E791" s="43" t="s">
        <v>333</v>
      </c>
      <c r="F791" s="46">
        <v>6880</v>
      </c>
      <c r="G791" s="46">
        <v>6926</v>
      </c>
      <c r="H791" s="46">
        <v>6964</v>
      </c>
      <c r="I791" s="46">
        <v>6919</v>
      </c>
      <c r="J791" s="46">
        <v>2654</v>
      </c>
    </row>
    <row r="792" spans="1:10" x14ac:dyDescent="0.2">
      <c r="A792" s="43">
        <v>791</v>
      </c>
      <c r="B792" s="43">
        <v>335015</v>
      </c>
      <c r="C792" s="43">
        <v>7</v>
      </c>
      <c r="D792" s="43">
        <v>78266</v>
      </c>
      <c r="E792" s="43" t="s">
        <v>334</v>
      </c>
      <c r="F792" s="46">
        <v>1327</v>
      </c>
      <c r="G792" s="46">
        <v>1333</v>
      </c>
      <c r="H792" s="46">
        <v>1335</v>
      </c>
      <c r="I792" s="46">
        <v>1352</v>
      </c>
      <c r="J792" s="46">
        <v>762</v>
      </c>
    </row>
    <row r="793" spans="1:10" x14ac:dyDescent="0.2">
      <c r="A793" s="43">
        <v>792</v>
      </c>
      <c r="B793" s="43">
        <v>335021</v>
      </c>
      <c r="C793" s="43">
        <v>7</v>
      </c>
      <c r="D793" s="43">
        <v>78253</v>
      </c>
      <c r="E793" s="43" t="s">
        <v>335</v>
      </c>
      <c r="F793" s="46">
        <v>3663</v>
      </c>
      <c r="G793" s="46">
        <v>3687</v>
      </c>
      <c r="H793" s="46">
        <v>3716</v>
      </c>
      <c r="I793" s="46">
        <v>3708</v>
      </c>
      <c r="J793" s="46">
        <v>5929</v>
      </c>
    </row>
    <row r="794" spans="1:10" x14ac:dyDescent="0.2">
      <c r="A794" s="43">
        <v>793</v>
      </c>
      <c r="B794" s="43">
        <v>335022</v>
      </c>
      <c r="C794" s="43">
        <v>7</v>
      </c>
      <c r="D794" s="43">
        <v>78234</v>
      </c>
      <c r="E794" s="43" t="s">
        <v>2285</v>
      </c>
      <c r="F794" s="46">
        <v>10015</v>
      </c>
      <c r="G794" s="46">
        <v>10038</v>
      </c>
      <c r="H794" s="46">
        <v>10067</v>
      </c>
      <c r="I794" s="46">
        <v>10066</v>
      </c>
      <c r="J794" s="46">
        <v>7054</v>
      </c>
    </row>
    <row r="795" spans="1:10" x14ac:dyDescent="0.2">
      <c r="A795" s="43">
        <v>794</v>
      </c>
      <c r="B795" s="43">
        <v>335025</v>
      </c>
      <c r="C795" s="43">
        <v>7</v>
      </c>
      <c r="D795" s="43">
        <v>78343</v>
      </c>
      <c r="E795" s="43" t="s">
        <v>336</v>
      </c>
      <c r="F795" s="46">
        <v>3206</v>
      </c>
      <c r="G795" s="46">
        <v>3242</v>
      </c>
      <c r="H795" s="46">
        <v>3228</v>
      </c>
      <c r="I795" s="46">
        <v>3207</v>
      </c>
      <c r="J795" s="46">
        <v>1255</v>
      </c>
    </row>
    <row r="796" spans="1:10" x14ac:dyDescent="0.2">
      <c r="A796" s="43">
        <v>795</v>
      </c>
      <c r="B796" s="43">
        <v>335026</v>
      </c>
      <c r="C796" s="43">
        <v>7</v>
      </c>
      <c r="D796" s="43">
        <v>78262</v>
      </c>
      <c r="E796" s="43" t="s">
        <v>337</v>
      </c>
      <c r="F796" s="46">
        <v>2791</v>
      </c>
      <c r="G796" s="46">
        <v>2804</v>
      </c>
      <c r="H796" s="46">
        <v>2833</v>
      </c>
      <c r="I796" s="46">
        <v>2835</v>
      </c>
      <c r="J796" s="46">
        <v>1317</v>
      </c>
    </row>
    <row r="797" spans="1:10" x14ac:dyDescent="0.2">
      <c r="A797" s="43">
        <v>796</v>
      </c>
      <c r="B797" s="43">
        <v>335028</v>
      </c>
      <c r="C797" s="43">
        <v>7</v>
      </c>
      <c r="D797" s="43">
        <v>78244</v>
      </c>
      <c r="E797" s="43" t="s">
        <v>338</v>
      </c>
      <c r="F797" s="46">
        <v>10221</v>
      </c>
      <c r="G797" s="46">
        <v>10201</v>
      </c>
      <c r="H797" s="46">
        <v>10224</v>
      </c>
      <c r="I797" s="46">
        <v>10190</v>
      </c>
      <c r="J797" s="46">
        <v>2358</v>
      </c>
    </row>
    <row r="798" spans="1:10" x14ac:dyDescent="0.2">
      <c r="A798" s="43">
        <v>797</v>
      </c>
      <c r="B798" s="43">
        <v>335035</v>
      </c>
      <c r="C798" s="43">
        <v>7</v>
      </c>
      <c r="D798" s="43">
        <v>78247</v>
      </c>
      <c r="E798" s="43" t="s">
        <v>339</v>
      </c>
      <c r="F798" s="46">
        <v>8245</v>
      </c>
      <c r="G798" s="46">
        <v>8252</v>
      </c>
      <c r="H798" s="46">
        <v>8316</v>
      </c>
      <c r="I798" s="46">
        <v>8307</v>
      </c>
      <c r="J798" s="46">
        <v>5303</v>
      </c>
    </row>
    <row r="799" spans="1:10" x14ac:dyDescent="0.2">
      <c r="A799" s="43">
        <v>798</v>
      </c>
      <c r="B799" s="43">
        <v>335043</v>
      </c>
      <c r="C799" s="43">
        <v>7</v>
      </c>
      <c r="D799" s="43">
        <v>78462</v>
      </c>
      <c r="E799" s="43" t="s">
        <v>2286</v>
      </c>
      <c r="F799" s="46">
        <v>79648</v>
      </c>
      <c r="G799" s="46">
        <v>79996</v>
      </c>
      <c r="H799" s="46">
        <v>80015</v>
      </c>
      <c r="I799" s="46">
        <v>81141</v>
      </c>
      <c r="J799" s="46">
        <v>5411</v>
      </c>
    </row>
    <row r="800" spans="1:10" x14ac:dyDescent="0.2">
      <c r="A800" s="43">
        <v>799</v>
      </c>
      <c r="B800" s="43">
        <v>335055</v>
      </c>
      <c r="C800" s="43">
        <v>7</v>
      </c>
      <c r="D800" s="43">
        <v>78345</v>
      </c>
      <c r="E800" s="43" t="s">
        <v>340</v>
      </c>
      <c r="F800" s="46">
        <v>3192</v>
      </c>
      <c r="G800" s="46">
        <v>3226</v>
      </c>
      <c r="H800" s="46">
        <v>3245</v>
      </c>
      <c r="I800" s="46">
        <v>3250</v>
      </c>
      <c r="J800" s="46">
        <v>1438</v>
      </c>
    </row>
    <row r="801" spans="1:10" x14ac:dyDescent="0.2">
      <c r="A801" s="43">
        <v>800</v>
      </c>
      <c r="B801" s="43">
        <v>335057</v>
      </c>
      <c r="C801" s="43">
        <v>7</v>
      </c>
      <c r="D801" s="43">
        <v>78357</v>
      </c>
      <c r="E801" s="43" t="s">
        <v>341</v>
      </c>
      <c r="F801" s="46">
        <v>2330</v>
      </c>
      <c r="G801" s="46">
        <v>2321</v>
      </c>
      <c r="H801" s="46">
        <v>2318</v>
      </c>
      <c r="I801" s="46">
        <v>2314</v>
      </c>
      <c r="J801" s="46">
        <v>3267</v>
      </c>
    </row>
    <row r="802" spans="1:10" x14ac:dyDescent="0.2">
      <c r="A802" s="43">
        <v>801</v>
      </c>
      <c r="B802" s="43">
        <v>335061</v>
      </c>
      <c r="C802" s="43">
        <v>7</v>
      </c>
      <c r="D802" s="43">
        <v>78337</v>
      </c>
      <c r="E802" s="43" t="s">
        <v>342</v>
      </c>
      <c r="F802" s="46">
        <v>3546</v>
      </c>
      <c r="G802" s="46">
        <v>3552</v>
      </c>
      <c r="H802" s="46">
        <v>3593</v>
      </c>
      <c r="I802" s="46">
        <v>3581</v>
      </c>
      <c r="J802" s="46">
        <v>2820</v>
      </c>
    </row>
    <row r="803" spans="1:10" x14ac:dyDescent="0.2">
      <c r="A803" s="43">
        <v>802</v>
      </c>
      <c r="B803" s="43">
        <v>335063</v>
      </c>
      <c r="C803" s="43">
        <v>7</v>
      </c>
      <c r="D803" s="43">
        <v>78315</v>
      </c>
      <c r="E803" s="43" t="s">
        <v>2287</v>
      </c>
      <c r="F803" s="46">
        <v>30057</v>
      </c>
      <c r="G803" s="46">
        <v>30096</v>
      </c>
      <c r="H803" s="46">
        <v>30314</v>
      </c>
      <c r="I803" s="46">
        <v>30271</v>
      </c>
      <c r="J803" s="46">
        <v>5857</v>
      </c>
    </row>
    <row r="804" spans="1:10" x14ac:dyDescent="0.2">
      <c r="A804" s="43">
        <v>803</v>
      </c>
      <c r="B804" s="43">
        <v>335066</v>
      </c>
      <c r="C804" s="43">
        <v>7</v>
      </c>
      <c r="D804" s="43">
        <v>78479</v>
      </c>
      <c r="E804" s="43" t="s">
        <v>343</v>
      </c>
      <c r="F804" s="46">
        <v>5137</v>
      </c>
      <c r="G804" s="46">
        <v>5171</v>
      </c>
      <c r="H804" s="46">
        <v>5186</v>
      </c>
      <c r="I804" s="46">
        <v>5182</v>
      </c>
      <c r="J804" s="46">
        <v>1272</v>
      </c>
    </row>
    <row r="805" spans="1:10" x14ac:dyDescent="0.2">
      <c r="A805" s="43">
        <v>804</v>
      </c>
      <c r="B805" s="43">
        <v>335075</v>
      </c>
      <c r="C805" s="43">
        <v>7</v>
      </c>
      <c r="D805" s="43">
        <v>78224</v>
      </c>
      <c r="E805" s="43" t="s">
        <v>2288</v>
      </c>
      <c r="F805" s="46">
        <v>45507</v>
      </c>
      <c r="G805" s="46">
        <v>45547</v>
      </c>
      <c r="H805" s="46">
        <v>45703</v>
      </c>
      <c r="I805" s="46">
        <v>45717</v>
      </c>
      <c r="J805" s="46">
        <v>6177</v>
      </c>
    </row>
    <row r="806" spans="1:10" x14ac:dyDescent="0.2">
      <c r="A806" s="43">
        <v>805</v>
      </c>
      <c r="B806" s="43">
        <v>335077</v>
      </c>
      <c r="C806" s="43">
        <v>7</v>
      </c>
      <c r="D806" s="43">
        <v>78256</v>
      </c>
      <c r="E806" s="43" t="s">
        <v>344</v>
      </c>
      <c r="F806" s="46">
        <v>4498</v>
      </c>
      <c r="G806" s="46">
        <v>4537</v>
      </c>
      <c r="H806" s="46">
        <v>4563</v>
      </c>
      <c r="I806" s="46">
        <v>4572</v>
      </c>
      <c r="J806" s="46">
        <v>2452</v>
      </c>
    </row>
    <row r="807" spans="1:10" x14ac:dyDescent="0.2">
      <c r="A807" s="43">
        <v>806</v>
      </c>
      <c r="B807" s="43">
        <v>335079</v>
      </c>
      <c r="C807" s="43">
        <v>7</v>
      </c>
      <c r="D807" s="43">
        <v>78333</v>
      </c>
      <c r="E807" s="43" t="s">
        <v>2289</v>
      </c>
      <c r="F807" s="46">
        <v>15982</v>
      </c>
      <c r="G807" s="46">
        <v>16045</v>
      </c>
      <c r="H807" s="46">
        <v>16218</v>
      </c>
      <c r="I807" s="46">
        <v>16182</v>
      </c>
      <c r="J807" s="46">
        <v>6975</v>
      </c>
    </row>
    <row r="808" spans="1:10" x14ac:dyDescent="0.2">
      <c r="A808" s="43">
        <v>807</v>
      </c>
      <c r="B808" s="43">
        <v>335080</v>
      </c>
      <c r="C808" s="43">
        <v>7</v>
      </c>
      <c r="D808" s="43">
        <v>78250</v>
      </c>
      <c r="E808" s="43" t="s">
        <v>2290</v>
      </c>
      <c r="F808" s="46">
        <v>4514</v>
      </c>
      <c r="G808" s="46">
        <v>4524</v>
      </c>
      <c r="H808" s="46">
        <v>4520</v>
      </c>
      <c r="I808" s="46">
        <v>4500</v>
      </c>
      <c r="J808" s="46">
        <v>6198</v>
      </c>
    </row>
    <row r="809" spans="1:10" x14ac:dyDescent="0.2">
      <c r="A809" s="43">
        <v>808</v>
      </c>
      <c r="B809" s="43">
        <v>335081</v>
      </c>
      <c r="C809" s="43">
        <v>7</v>
      </c>
      <c r="D809" s="43">
        <v>78269</v>
      </c>
      <c r="E809" s="43" t="s">
        <v>345</v>
      </c>
      <c r="F809" s="46">
        <v>2950</v>
      </c>
      <c r="G809" s="46">
        <v>2960</v>
      </c>
      <c r="H809" s="46">
        <v>2972</v>
      </c>
      <c r="I809" s="46">
        <v>2975</v>
      </c>
      <c r="J809" s="46">
        <v>515</v>
      </c>
    </row>
    <row r="810" spans="1:10" x14ac:dyDescent="0.2">
      <c r="A810" s="43">
        <v>809</v>
      </c>
      <c r="B810" s="43">
        <v>335096</v>
      </c>
      <c r="C810" s="43">
        <v>7</v>
      </c>
      <c r="D810" s="43">
        <v>78355</v>
      </c>
      <c r="E810" s="43" t="s">
        <v>346</v>
      </c>
      <c r="F810" s="46">
        <v>1965</v>
      </c>
      <c r="G810" s="46">
        <v>1970</v>
      </c>
      <c r="H810" s="46">
        <v>1958</v>
      </c>
      <c r="I810" s="46">
        <v>1959</v>
      </c>
      <c r="J810" s="46">
        <v>3050</v>
      </c>
    </row>
    <row r="811" spans="1:10" x14ac:dyDescent="0.2">
      <c r="A811" s="43">
        <v>810</v>
      </c>
      <c r="B811" s="43">
        <v>335097</v>
      </c>
      <c r="C811" s="43">
        <v>7</v>
      </c>
      <c r="D811" s="43">
        <v>78259</v>
      </c>
      <c r="E811" s="43" t="s">
        <v>347</v>
      </c>
      <c r="F811" s="46">
        <v>3629</v>
      </c>
      <c r="G811" s="46">
        <v>3633</v>
      </c>
      <c r="H811" s="46">
        <v>3660</v>
      </c>
      <c r="I811" s="46">
        <v>3668</v>
      </c>
      <c r="J811" s="46">
        <v>1782</v>
      </c>
    </row>
    <row r="812" spans="1:10" x14ac:dyDescent="0.2">
      <c r="A812" s="43">
        <v>811</v>
      </c>
      <c r="B812" s="43">
        <v>335098</v>
      </c>
      <c r="C812" s="43">
        <v>7</v>
      </c>
      <c r="D812" s="43">
        <v>78351</v>
      </c>
      <c r="E812" s="43" t="s">
        <v>348</v>
      </c>
      <c r="F812" s="46">
        <v>4366</v>
      </c>
      <c r="G812" s="46">
        <v>4395</v>
      </c>
      <c r="H812" s="46">
        <v>4522</v>
      </c>
      <c r="I812" s="46">
        <v>4427</v>
      </c>
      <c r="J812" s="46">
        <v>2804</v>
      </c>
    </row>
    <row r="813" spans="1:10" x14ac:dyDescent="0.2">
      <c r="A813" s="43">
        <v>812</v>
      </c>
      <c r="B813" s="43">
        <v>335099</v>
      </c>
      <c r="C813" s="43">
        <v>7</v>
      </c>
      <c r="D813" s="43">
        <v>78359</v>
      </c>
      <c r="E813" s="43" t="s">
        <v>349</v>
      </c>
      <c r="F813" s="46">
        <v>3246</v>
      </c>
      <c r="G813" s="46">
        <v>3281</v>
      </c>
      <c r="H813" s="46">
        <v>3270</v>
      </c>
      <c r="I813" s="46">
        <v>3275</v>
      </c>
      <c r="J813" s="46">
        <v>2223</v>
      </c>
    </row>
    <row r="814" spans="1:10" x14ac:dyDescent="0.2">
      <c r="A814" s="43">
        <v>813</v>
      </c>
      <c r="B814" s="43">
        <v>335100</v>
      </c>
      <c r="C814" s="43">
        <v>7</v>
      </c>
      <c r="D814" s="43">
        <v>78239</v>
      </c>
      <c r="E814" s="43" t="s">
        <v>350</v>
      </c>
      <c r="F814" s="46">
        <v>11636</v>
      </c>
      <c r="G814" s="46">
        <v>11641</v>
      </c>
      <c r="H814" s="46">
        <v>11656</v>
      </c>
      <c r="I814" s="46">
        <v>11648</v>
      </c>
      <c r="J814" s="46">
        <v>1857</v>
      </c>
    </row>
    <row r="815" spans="1:10" x14ac:dyDescent="0.2">
      <c r="A815" s="43">
        <v>814</v>
      </c>
      <c r="B815" s="43">
        <v>335</v>
      </c>
      <c r="C815" s="43">
        <v>5</v>
      </c>
      <c r="D815" s="45" t="s">
        <v>2157</v>
      </c>
      <c r="E815" s="43" t="s">
        <v>2291</v>
      </c>
      <c r="F815" s="46">
        <v>270729</v>
      </c>
      <c r="G815" s="46">
        <v>271540</v>
      </c>
      <c r="H815" s="46">
        <v>272581</v>
      </c>
      <c r="I815" s="46">
        <v>273407</v>
      </c>
      <c r="J815" s="46">
        <v>81797</v>
      </c>
    </row>
    <row r="816" spans="1:10" x14ac:dyDescent="0.2">
      <c r="A816" s="43">
        <v>815</v>
      </c>
      <c r="B816" s="43">
        <v>336004</v>
      </c>
      <c r="C816" s="43">
        <v>7</v>
      </c>
      <c r="D816" s="43">
        <v>79677</v>
      </c>
      <c r="E816" s="43" t="s">
        <v>351</v>
      </c>
      <c r="F816" s="46">
        <v>559</v>
      </c>
      <c r="G816" s="46">
        <v>558</v>
      </c>
      <c r="H816" s="46">
        <v>558</v>
      </c>
      <c r="I816" s="46">
        <v>550</v>
      </c>
      <c r="J816" s="46">
        <v>921</v>
      </c>
    </row>
    <row r="817" spans="1:10" x14ac:dyDescent="0.2">
      <c r="A817" s="43">
        <v>816</v>
      </c>
      <c r="B817" s="43">
        <v>336006</v>
      </c>
      <c r="C817" s="43">
        <v>7</v>
      </c>
      <c r="D817" s="43">
        <v>79415</v>
      </c>
      <c r="E817" s="43" t="s">
        <v>352</v>
      </c>
      <c r="F817" s="46">
        <v>3967</v>
      </c>
      <c r="G817" s="46">
        <v>3970</v>
      </c>
      <c r="H817" s="46">
        <v>3986</v>
      </c>
      <c r="I817" s="46">
        <v>3975</v>
      </c>
      <c r="J817" s="46">
        <v>1693</v>
      </c>
    </row>
    <row r="818" spans="1:10" x14ac:dyDescent="0.2">
      <c r="A818" s="43">
        <v>817</v>
      </c>
      <c r="B818" s="43">
        <v>336008</v>
      </c>
      <c r="C818" s="43">
        <v>7</v>
      </c>
      <c r="D818" s="43">
        <v>79589</v>
      </c>
      <c r="E818" s="43" t="s">
        <v>353</v>
      </c>
      <c r="F818" s="46">
        <v>2960</v>
      </c>
      <c r="G818" s="46">
        <v>2955</v>
      </c>
      <c r="H818" s="46">
        <v>2966</v>
      </c>
      <c r="I818" s="46">
        <v>2957</v>
      </c>
      <c r="J818" s="46">
        <v>581</v>
      </c>
    </row>
    <row r="819" spans="1:10" x14ac:dyDescent="0.2">
      <c r="A819" s="43">
        <v>818</v>
      </c>
      <c r="B819" s="43">
        <v>336010</v>
      </c>
      <c r="C819" s="43">
        <v>7</v>
      </c>
      <c r="D819" s="43">
        <v>79677</v>
      </c>
      <c r="E819" s="43" t="s">
        <v>354</v>
      </c>
      <c r="F819" s="46">
        <v>94</v>
      </c>
      <c r="G819" s="46">
        <v>94</v>
      </c>
      <c r="H819" s="46">
        <v>94</v>
      </c>
      <c r="I819" s="46">
        <v>94</v>
      </c>
      <c r="J819" s="46">
        <v>566</v>
      </c>
    </row>
    <row r="820" spans="1:10" x14ac:dyDescent="0.2">
      <c r="A820" s="43">
        <v>819</v>
      </c>
      <c r="B820" s="43">
        <v>336014</v>
      </c>
      <c r="C820" s="43">
        <v>7</v>
      </c>
      <c r="D820" s="43">
        <v>79588</v>
      </c>
      <c r="E820" s="43" t="s">
        <v>355</v>
      </c>
      <c r="F820" s="46">
        <v>8360</v>
      </c>
      <c r="G820" s="46">
        <v>8420</v>
      </c>
      <c r="H820" s="46">
        <v>8426</v>
      </c>
      <c r="I820" s="46">
        <v>8406</v>
      </c>
      <c r="J820" s="46">
        <v>4374</v>
      </c>
    </row>
    <row r="821" spans="1:10" x14ac:dyDescent="0.2">
      <c r="A821" s="43">
        <v>820</v>
      </c>
      <c r="B821" s="43">
        <v>336019</v>
      </c>
      <c r="C821" s="43">
        <v>7</v>
      </c>
      <c r="D821" s="43">
        <v>79591</v>
      </c>
      <c r="E821" s="43" t="s">
        <v>356</v>
      </c>
      <c r="F821" s="46">
        <v>2430</v>
      </c>
      <c r="G821" s="46">
        <v>2404</v>
      </c>
      <c r="H821" s="46">
        <v>2427</v>
      </c>
      <c r="I821" s="46">
        <v>2424</v>
      </c>
      <c r="J821" s="46">
        <v>355</v>
      </c>
    </row>
    <row r="822" spans="1:10" x14ac:dyDescent="0.2">
      <c r="A822" s="43">
        <v>821</v>
      </c>
      <c r="B822" s="43">
        <v>336024</v>
      </c>
      <c r="C822" s="43">
        <v>7</v>
      </c>
      <c r="D822" s="43">
        <v>79592</v>
      </c>
      <c r="E822" s="43" t="s">
        <v>357</v>
      </c>
      <c r="F822" s="46">
        <v>705</v>
      </c>
      <c r="G822" s="46">
        <v>713</v>
      </c>
      <c r="H822" s="46">
        <v>701</v>
      </c>
      <c r="I822" s="46">
        <v>707</v>
      </c>
      <c r="J822" s="46">
        <v>189</v>
      </c>
    </row>
    <row r="823" spans="1:10" x14ac:dyDescent="0.2">
      <c r="A823" s="43">
        <v>822</v>
      </c>
      <c r="B823" s="43">
        <v>336025</v>
      </c>
      <c r="C823" s="43">
        <v>7</v>
      </c>
      <c r="D823" s="43">
        <v>79677</v>
      </c>
      <c r="E823" s="43" t="s">
        <v>358</v>
      </c>
      <c r="F823" s="46">
        <v>477</v>
      </c>
      <c r="G823" s="46">
        <v>475</v>
      </c>
      <c r="H823" s="46">
        <v>474</v>
      </c>
      <c r="I823" s="46">
        <v>465</v>
      </c>
      <c r="J823" s="46">
        <v>1620</v>
      </c>
    </row>
    <row r="824" spans="1:10" x14ac:dyDescent="0.2">
      <c r="A824" s="43">
        <v>823</v>
      </c>
      <c r="B824" s="43">
        <v>336034</v>
      </c>
      <c r="C824" s="43">
        <v>7</v>
      </c>
      <c r="D824" s="43">
        <v>79686</v>
      </c>
      <c r="E824" s="43" t="s">
        <v>359</v>
      </c>
      <c r="F824" s="46">
        <v>1135</v>
      </c>
      <c r="G824" s="46">
        <v>1139</v>
      </c>
      <c r="H824" s="46">
        <v>1132</v>
      </c>
      <c r="I824" s="46">
        <v>1119</v>
      </c>
      <c r="J824" s="46">
        <v>1167</v>
      </c>
    </row>
    <row r="825" spans="1:10" x14ac:dyDescent="0.2">
      <c r="A825" s="43">
        <v>824</v>
      </c>
      <c r="B825" s="43">
        <v>336036</v>
      </c>
      <c r="C825" s="43">
        <v>7</v>
      </c>
      <c r="D825" s="43">
        <v>79688</v>
      </c>
      <c r="E825" s="43" t="s">
        <v>360</v>
      </c>
      <c r="F825" s="46">
        <v>2323</v>
      </c>
      <c r="G825" s="46">
        <v>2341</v>
      </c>
      <c r="H825" s="46">
        <v>2353</v>
      </c>
      <c r="I825" s="46">
        <v>2349</v>
      </c>
      <c r="J825" s="46">
        <v>514</v>
      </c>
    </row>
    <row r="826" spans="1:10" x14ac:dyDescent="0.2">
      <c r="A826" s="43">
        <v>825</v>
      </c>
      <c r="B826" s="43">
        <v>336043</v>
      </c>
      <c r="C826" s="43">
        <v>7</v>
      </c>
      <c r="D826" s="43">
        <v>79594</v>
      </c>
      <c r="E826" s="43" t="s">
        <v>361</v>
      </c>
      <c r="F826" s="46">
        <v>2458</v>
      </c>
      <c r="G826" s="46">
        <v>2444</v>
      </c>
      <c r="H826" s="46">
        <v>2436</v>
      </c>
      <c r="I826" s="46">
        <v>2403</v>
      </c>
      <c r="J826" s="46">
        <v>948</v>
      </c>
    </row>
    <row r="827" spans="1:10" x14ac:dyDescent="0.2">
      <c r="A827" s="43">
        <v>826</v>
      </c>
      <c r="B827" s="43">
        <v>336045</v>
      </c>
      <c r="C827" s="43">
        <v>7</v>
      </c>
      <c r="D827" s="43">
        <v>79400</v>
      </c>
      <c r="E827" s="43" t="s">
        <v>2292</v>
      </c>
      <c r="F827" s="46">
        <v>8064</v>
      </c>
      <c r="G827" s="46">
        <v>8034</v>
      </c>
      <c r="H827" s="46">
        <v>8118</v>
      </c>
      <c r="I827" s="46">
        <v>8135</v>
      </c>
      <c r="J827" s="46">
        <v>6227</v>
      </c>
    </row>
    <row r="828" spans="1:10" x14ac:dyDescent="0.2">
      <c r="A828" s="43">
        <v>827</v>
      </c>
      <c r="B828" s="43">
        <v>336050</v>
      </c>
      <c r="C828" s="43">
        <v>7</v>
      </c>
      <c r="D828" s="43">
        <v>79539</v>
      </c>
      <c r="E828" s="43" t="s">
        <v>2293</v>
      </c>
      <c r="F828" s="46">
        <v>48277</v>
      </c>
      <c r="G828" s="46">
        <v>48265</v>
      </c>
      <c r="H828" s="46">
        <v>48402</v>
      </c>
      <c r="I828" s="46">
        <v>48307</v>
      </c>
      <c r="J828" s="46">
        <v>3942</v>
      </c>
    </row>
    <row r="829" spans="1:10" x14ac:dyDescent="0.2">
      <c r="A829" s="43">
        <v>828</v>
      </c>
      <c r="B829" s="43">
        <v>336057</v>
      </c>
      <c r="C829" s="43">
        <v>7</v>
      </c>
      <c r="D829" s="43">
        <v>79689</v>
      </c>
      <c r="E829" s="43" t="s">
        <v>362</v>
      </c>
      <c r="F829" s="46">
        <v>4139</v>
      </c>
      <c r="G829" s="46">
        <v>4142</v>
      </c>
      <c r="H829" s="46">
        <v>4163</v>
      </c>
      <c r="I829" s="46">
        <v>4163</v>
      </c>
      <c r="J829" s="46">
        <v>973</v>
      </c>
    </row>
    <row r="830" spans="1:10" x14ac:dyDescent="0.2">
      <c r="A830" s="43">
        <v>829</v>
      </c>
      <c r="B830" s="43">
        <v>336069</v>
      </c>
      <c r="C830" s="43">
        <v>7</v>
      </c>
      <c r="D830" s="43">
        <v>79618</v>
      </c>
      <c r="E830" s="43" t="s">
        <v>2294</v>
      </c>
      <c r="F830" s="46">
        <v>31963</v>
      </c>
      <c r="G830" s="46">
        <v>32073</v>
      </c>
      <c r="H830" s="46">
        <v>32209</v>
      </c>
      <c r="I830" s="46">
        <v>32245</v>
      </c>
      <c r="J830" s="46">
        <v>6284</v>
      </c>
    </row>
    <row r="831" spans="1:10" x14ac:dyDescent="0.2">
      <c r="A831" s="43">
        <v>830</v>
      </c>
      <c r="B831" s="43">
        <v>336073</v>
      </c>
      <c r="C831" s="43">
        <v>7</v>
      </c>
      <c r="D831" s="43">
        <v>79595</v>
      </c>
      <c r="E831" s="43" t="s">
        <v>363</v>
      </c>
      <c r="F831" s="46">
        <v>1657</v>
      </c>
      <c r="G831" s="46">
        <v>1661</v>
      </c>
      <c r="H831" s="46">
        <v>1655</v>
      </c>
      <c r="I831" s="46">
        <v>1657</v>
      </c>
      <c r="J831" s="46">
        <v>446</v>
      </c>
    </row>
    <row r="832" spans="1:10" x14ac:dyDescent="0.2">
      <c r="A832" s="43">
        <v>831</v>
      </c>
      <c r="B832" s="43">
        <v>336075</v>
      </c>
      <c r="C832" s="43">
        <v>7</v>
      </c>
      <c r="D832" s="43">
        <v>79597</v>
      </c>
      <c r="E832" s="43" t="s">
        <v>364</v>
      </c>
      <c r="F832" s="46">
        <v>745</v>
      </c>
      <c r="G832" s="46">
        <v>741</v>
      </c>
      <c r="H832" s="46">
        <v>750</v>
      </c>
      <c r="I832" s="46">
        <v>739</v>
      </c>
      <c r="J832" s="46">
        <v>395</v>
      </c>
    </row>
    <row r="833" spans="1:10" x14ac:dyDescent="0.2">
      <c r="A833" s="43">
        <v>832</v>
      </c>
      <c r="B833" s="43">
        <v>336078</v>
      </c>
      <c r="C833" s="43">
        <v>7</v>
      </c>
      <c r="D833" s="43">
        <v>79418</v>
      </c>
      <c r="E833" s="43" t="s">
        <v>365</v>
      </c>
      <c r="F833" s="46">
        <v>5359</v>
      </c>
      <c r="G833" s="46">
        <v>5362</v>
      </c>
      <c r="H833" s="46">
        <v>5400</v>
      </c>
      <c r="I833" s="46">
        <v>5386</v>
      </c>
      <c r="J833" s="46">
        <v>3746</v>
      </c>
    </row>
    <row r="834" spans="1:10" x14ac:dyDescent="0.2">
      <c r="A834" s="43">
        <v>833</v>
      </c>
      <c r="B834" s="43">
        <v>336079</v>
      </c>
      <c r="C834" s="43">
        <v>7</v>
      </c>
      <c r="D834" s="43">
        <v>79677</v>
      </c>
      <c r="E834" s="43" t="s">
        <v>2295</v>
      </c>
      <c r="F834" s="46">
        <v>2333</v>
      </c>
      <c r="G834" s="46">
        <v>2342</v>
      </c>
      <c r="H834" s="46">
        <v>2320</v>
      </c>
      <c r="I834" s="46">
        <v>2300</v>
      </c>
      <c r="J834" s="46">
        <v>1470</v>
      </c>
    </row>
    <row r="835" spans="1:10" x14ac:dyDescent="0.2">
      <c r="A835" s="43">
        <v>834</v>
      </c>
      <c r="B835" s="43">
        <v>336080</v>
      </c>
      <c r="C835" s="43">
        <v>7</v>
      </c>
      <c r="D835" s="43">
        <v>79677</v>
      </c>
      <c r="E835" s="43" t="s">
        <v>366</v>
      </c>
      <c r="F835" s="46">
        <v>351</v>
      </c>
      <c r="G835" s="46">
        <v>355</v>
      </c>
      <c r="H835" s="46">
        <v>354</v>
      </c>
      <c r="I835" s="46">
        <v>349</v>
      </c>
      <c r="J835" s="46">
        <v>743</v>
      </c>
    </row>
    <row r="836" spans="1:10" x14ac:dyDescent="0.2">
      <c r="A836" s="43">
        <v>835</v>
      </c>
      <c r="B836" s="43">
        <v>336081</v>
      </c>
      <c r="C836" s="43">
        <v>7</v>
      </c>
      <c r="D836" s="43">
        <v>79650</v>
      </c>
      <c r="E836" s="43" t="s">
        <v>2296</v>
      </c>
      <c r="F836" s="46">
        <v>18858</v>
      </c>
      <c r="G836" s="46">
        <v>18878</v>
      </c>
      <c r="H836" s="46">
        <v>18973</v>
      </c>
      <c r="I836" s="46">
        <v>18984</v>
      </c>
      <c r="J836" s="46">
        <v>6798</v>
      </c>
    </row>
    <row r="837" spans="1:10" x14ac:dyDescent="0.2">
      <c r="A837" s="43">
        <v>836</v>
      </c>
      <c r="B837" s="43">
        <v>336082</v>
      </c>
      <c r="C837" s="43">
        <v>7</v>
      </c>
      <c r="D837" s="43">
        <v>79739</v>
      </c>
      <c r="E837" s="43" t="s">
        <v>367</v>
      </c>
      <c r="F837" s="46">
        <v>2379</v>
      </c>
      <c r="G837" s="46">
        <v>2374</v>
      </c>
      <c r="H837" s="46">
        <v>2382</v>
      </c>
      <c r="I837" s="46">
        <v>2396</v>
      </c>
      <c r="J837" s="46">
        <v>2008</v>
      </c>
    </row>
    <row r="838" spans="1:10" x14ac:dyDescent="0.2">
      <c r="A838" s="43">
        <v>837</v>
      </c>
      <c r="B838" s="43">
        <v>336084</v>
      </c>
      <c r="C838" s="43">
        <v>7</v>
      </c>
      <c r="D838" s="43">
        <v>79585</v>
      </c>
      <c r="E838" s="43" t="s">
        <v>368</v>
      </c>
      <c r="F838" s="46">
        <v>9717</v>
      </c>
      <c r="G838" s="46">
        <v>9747</v>
      </c>
      <c r="H838" s="46">
        <v>9776</v>
      </c>
      <c r="I838" s="46">
        <v>9777</v>
      </c>
      <c r="J838" s="46">
        <v>4686</v>
      </c>
    </row>
    <row r="839" spans="1:10" x14ac:dyDescent="0.2">
      <c r="A839" s="43">
        <v>838</v>
      </c>
      <c r="B839" s="43">
        <v>336087</v>
      </c>
      <c r="C839" s="43">
        <v>7</v>
      </c>
      <c r="D839" s="43">
        <v>79674</v>
      </c>
      <c r="E839" s="43" t="s">
        <v>2297</v>
      </c>
      <c r="F839" s="46">
        <v>4769</v>
      </c>
      <c r="G839" s="46">
        <v>4801</v>
      </c>
      <c r="H839" s="46">
        <v>4822</v>
      </c>
      <c r="I839" s="46">
        <v>4828</v>
      </c>
      <c r="J839" s="46">
        <v>6959</v>
      </c>
    </row>
    <row r="840" spans="1:10" x14ac:dyDescent="0.2">
      <c r="A840" s="43">
        <v>839</v>
      </c>
      <c r="B840" s="43">
        <v>336089</v>
      </c>
      <c r="C840" s="43">
        <v>7</v>
      </c>
      <c r="D840" s="43">
        <v>79677</v>
      </c>
      <c r="E840" s="43" t="s">
        <v>369</v>
      </c>
      <c r="F840" s="46">
        <v>178</v>
      </c>
      <c r="G840" s="46">
        <v>181</v>
      </c>
      <c r="H840" s="46">
        <v>182</v>
      </c>
      <c r="I840" s="46">
        <v>181</v>
      </c>
      <c r="J840" s="46">
        <v>405</v>
      </c>
    </row>
    <row r="841" spans="1:10" x14ac:dyDescent="0.2">
      <c r="A841" s="43">
        <v>840</v>
      </c>
      <c r="B841" s="43">
        <v>336090</v>
      </c>
      <c r="C841" s="43">
        <v>7</v>
      </c>
      <c r="D841" s="43">
        <v>79694</v>
      </c>
      <c r="E841" s="43" t="s">
        <v>370</v>
      </c>
      <c r="F841" s="46">
        <v>623</v>
      </c>
      <c r="G841" s="46">
        <v>624</v>
      </c>
      <c r="H841" s="46">
        <v>616</v>
      </c>
      <c r="I841" s="46">
        <v>617</v>
      </c>
      <c r="J841" s="46">
        <v>740</v>
      </c>
    </row>
    <row r="842" spans="1:10" x14ac:dyDescent="0.2">
      <c r="A842" s="43">
        <v>841</v>
      </c>
      <c r="B842" s="43">
        <v>336091</v>
      </c>
      <c r="C842" s="43">
        <v>7</v>
      </c>
      <c r="D842" s="43">
        <v>79576</v>
      </c>
      <c r="E842" s="43" t="s">
        <v>2298</v>
      </c>
      <c r="F842" s="46">
        <v>28981</v>
      </c>
      <c r="G842" s="46">
        <v>29101</v>
      </c>
      <c r="H842" s="46">
        <v>29283</v>
      </c>
      <c r="I842" s="46">
        <v>29298</v>
      </c>
      <c r="J842" s="46">
        <v>1947</v>
      </c>
    </row>
    <row r="843" spans="1:10" x14ac:dyDescent="0.2">
      <c r="A843" s="43">
        <v>842</v>
      </c>
      <c r="B843" s="43">
        <v>336094</v>
      </c>
      <c r="C843" s="43">
        <v>7</v>
      </c>
      <c r="D843" s="43">
        <v>79677</v>
      </c>
      <c r="E843" s="43" t="s">
        <v>371</v>
      </c>
      <c r="F843" s="46">
        <v>344</v>
      </c>
      <c r="G843" s="46">
        <v>342</v>
      </c>
      <c r="H843" s="46">
        <v>341</v>
      </c>
      <c r="I843" s="46">
        <v>341</v>
      </c>
      <c r="J843" s="46">
        <v>180</v>
      </c>
    </row>
    <row r="844" spans="1:10" x14ac:dyDescent="0.2">
      <c r="A844" s="43">
        <v>843</v>
      </c>
      <c r="B844" s="43">
        <v>336096</v>
      </c>
      <c r="C844" s="43">
        <v>7</v>
      </c>
      <c r="D844" s="43">
        <v>79695</v>
      </c>
      <c r="E844" s="43" t="s">
        <v>372</v>
      </c>
      <c r="F844" s="46">
        <v>562</v>
      </c>
      <c r="G844" s="46">
        <v>552</v>
      </c>
      <c r="H844" s="46">
        <v>558</v>
      </c>
      <c r="I844" s="46">
        <v>565</v>
      </c>
      <c r="J844" s="46">
        <v>1225</v>
      </c>
    </row>
    <row r="845" spans="1:10" x14ac:dyDescent="0.2">
      <c r="A845" s="43">
        <v>844</v>
      </c>
      <c r="B845" s="43">
        <v>336100</v>
      </c>
      <c r="C845" s="43">
        <v>7</v>
      </c>
      <c r="D845" s="43">
        <v>79599</v>
      </c>
      <c r="E845" s="43" t="s">
        <v>373</v>
      </c>
      <c r="F845" s="46">
        <v>963</v>
      </c>
      <c r="G845" s="46">
        <v>948</v>
      </c>
      <c r="H845" s="46">
        <v>962</v>
      </c>
      <c r="I845" s="46">
        <v>957</v>
      </c>
      <c r="J845" s="46">
        <v>450</v>
      </c>
    </row>
    <row r="846" spans="1:10" x14ac:dyDescent="0.2">
      <c r="A846" s="43">
        <v>845</v>
      </c>
      <c r="B846" s="43">
        <v>336103</v>
      </c>
      <c r="C846" s="43">
        <v>7</v>
      </c>
      <c r="D846" s="43">
        <v>79669</v>
      </c>
      <c r="E846" s="43" t="s">
        <v>2299</v>
      </c>
      <c r="F846" s="46">
        <v>6075</v>
      </c>
      <c r="G846" s="46">
        <v>6122</v>
      </c>
      <c r="H846" s="46">
        <v>6118</v>
      </c>
      <c r="I846" s="46">
        <v>6112</v>
      </c>
      <c r="J846" s="46">
        <v>3613</v>
      </c>
    </row>
    <row r="847" spans="1:10" x14ac:dyDescent="0.2">
      <c r="A847" s="43">
        <v>846</v>
      </c>
      <c r="B847" s="43">
        <v>336104</v>
      </c>
      <c r="C847" s="43">
        <v>7</v>
      </c>
      <c r="D847" s="43">
        <v>79429</v>
      </c>
      <c r="E847" s="43" t="s">
        <v>374</v>
      </c>
      <c r="F847" s="46">
        <v>1456</v>
      </c>
      <c r="G847" s="46">
        <v>1454</v>
      </c>
      <c r="H847" s="46">
        <v>1462</v>
      </c>
      <c r="I847" s="46">
        <v>1453</v>
      </c>
      <c r="J847" s="46">
        <v>2492</v>
      </c>
    </row>
    <row r="848" spans="1:10" x14ac:dyDescent="0.2">
      <c r="A848" s="43">
        <v>847</v>
      </c>
      <c r="B848" s="43">
        <v>336105</v>
      </c>
      <c r="C848" s="43">
        <v>7</v>
      </c>
      <c r="D848" s="43">
        <v>79639</v>
      </c>
      <c r="E848" s="43" t="s">
        <v>375</v>
      </c>
      <c r="F848" s="46">
        <v>13929</v>
      </c>
      <c r="G848" s="46">
        <v>13979</v>
      </c>
      <c r="H848" s="46">
        <v>14011</v>
      </c>
      <c r="I848" s="46">
        <v>13984</v>
      </c>
      <c r="J848" s="46">
        <v>1732</v>
      </c>
    </row>
    <row r="849" spans="1:10" x14ac:dyDescent="0.2">
      <c r="A849" s="43">
        <v>848</v>
      </c>
      <c r="B849" s="43">
        <v>336106</v>
      </c>
      <c r="C849" s="43">
        <v>7</v>
      </c>
      <c r="D849" s="43">
        <v>79685</v>
      </c>
      <c r="E849" s="43" t="s">
        <v>376</v>
      </c>
      <c r="F849" s="46">
        <v>884</v>
      </c>
      <c r="G849" s="46">
        <v>878</v>
      </c>
      <c r="H849" s="46">
        <v>879</v>
      </c>
      <c r="I849" s="46">
        <v>877</v>
      </c>
      <c r="J849" s="46">
        <v>2504</v>
      </c>
    </row>
    <row r="850" spans="1:10" x14ac:dyDescent="0.2">
      <c r="A850" s="43">
        <v>849</v>
      </c>
      <c r="B850" s="43">
        <v>336107</v>
      </c>
      <c r="C850" s="43">
        <v>7</v>
      </c>
      <c r="D850" s="43">
        <v>79692</v>
      </c>
      <c r="E850" s="43" t="s">
        <v>2300</v>
      </c>
      <c r="F850" s="46">
        <v>2858</v>
      </c>
      <c r="G850" s="46">
        <v>2842</v>
      </c>
      <c r="H850" s="46">
        <v>2858</v>
      </c>
      <c r="I850" s="46">
        <v>2843</v>
      </c>
      <c r="J850" s="46">
        <v>7784</v>
      </c>
    </row>
    <row r="851" spans="1:10" x14ac:dyDescent="0.2">
      <c r="A851" s="43">
        <v>850</v>
      </c>
      <c r="B851" s="43">
        <v>336</v>
      </c>
      <c r="C851" s="43">
        <v>5</v>
      </c>
      <c r="D851" s="45" t="s">
        <v>2157</v>
      </c>
      <c r="E851" s="43" t="s">
        <v>2301</v>
      </c>
      <c r="F851" s="46">
        <v>220932</v>
      </c>
      <c r="G851" s="46">
        <v>221311</v>
      </c>
      <c r="H851" s="46">
        <v>222147</v>
      </c>
      <c r="I851" s="46">
        <v>221943</v>
      </c>
      <c r="J851" s="46">
        <v>80677</v>
      </c>
    </row>
    <row r="852" spans="1:10" x14ac:dyDescent="0.2">
      <c r="A852" s="43">
        <v>851</v>
      </c>
      <c r="B852" s="43">
        <v>337002</v>
      </c>
      <c r="C852" s="43">
        <v>7</v>
      </c>
      <c r="D852" s="43">
        <v>79774</v>
      </c>
      <c r="E852" s="43" t="s">
        <v>377</v>
      </c>
      <c r="F852" s="46">
        <v>7053</v>
      </c>
      <c r="G852" s="46">
        <v>7090</v>
      </c>
      <c r="H852" s="46">
        <v>7092</v>
      </c>
      <c r="I852" s="46">
        <v>7110</v>
      </c>
      <c r="J852" s="46">
        <v>3969</v>
      </c>
    </row>
    <row r="853" spans="1:10" x14ac:dyDescent="0.2">
      <c r="A853" s="43">
        <v>852</v>
      </c>
      <c r="B853" s="43">
        <v>337013</v>
      </c>
      <c r="C853" s="43">
        <v>7</v>
      </c>
      <c r="D853" s="43">
        <v>79872</v>
      </c>
      <c r="E853" s="43" t="s">
        <v>378</v>
      </c>
      <c r="F853" s="46">
        <v>1897</v>
      </c>
      <c r="G853" s="46">
        <v>1910</v>
      </c>
      <c r="H853" s="46">
        <v>1933</v>
      </c>
      <c r="I853" s="46">
        <v>1934</v>
      </c>
      <c r="J853" s="46">
        <v>3804</v>
      </c>
    </row>
    <row r="854" spans="1:10" x14ac:dyDescent="0.2">
      <c r="A854" s="43">
        <v>853</v>
      </c>
      <c r="B854" s="43">
        <v>337022</v>
      </c>
      <c r="C854" s="43">
        <v>7</v>
      </c>
      <c r="D854" s="43">
        <v>79848</v>
      </c>
      <c r="E854" s="43" t="s">
        <v>2302</v>
      </c>
      <c r="F854" s="46">
        <v>6746</v>
      </c>
      <c r="G854" s="46">
        <v>6767</v>
      </c>
      <c r="H854" s="46">
        <v>6787</v>
      </c>
      <c r="I854" s="46">
        <v>6807</v>
      </c>
      <c r="J854" s="46">
        <v>7593</v>
      </c>
    </row>
    <row r="855" spans="1:10" x14ac:dyDescent="0.2">
      <c r="A855" s="43">
        <v>854</v>
      </c>
      <c r="B855" s="43">
        <v>337027</v>
      </c>
      <c r="C855" s="43">
        <v>7</v>
      </c>
      <c r="D855" s="43">
        <v>79875</v>
      </c>
      <c r="E855" s="43" t="s">
        <v>379</v>
      </c>
      <c r="F855" s="46">
        <v>1357</v>
      </c>
      <c r="G855" s="46">
        <v>1356</v>
      </c>
      <c r="H855" s="46">
        <v>1352</v>
      </c>
      <c r="I855" s="46">
        <v>1335</v>
      </c>
      <c r="J855" s="46">
        <v>3560</v>
      </c>
    </row>
    <row r="856" spans="1:10" x14ac:dyDescent="0.2">
      <c r="A856" s="43">
        <v>855</v>
      </c>
      <c r="B856" s="43">
        <v>337030</v>
      </c>
      <c r="C856" s="43">
        <v>7</v>
      </c>
      <c r="D856" s="43">
        <v>79802</v>
      </c>
      <c r="E856" s="43" t="s">
        <v>380</v>
      </c>
      <c r="F856" s="46">
        <v>1092</v>
      </c>
      <c r="G856" s="46">
        <v>1093</v>
      </c>
      <c r="H856" s="46">
        <v>1084</v>
      </c>
      <c r="I856" s="46">
        <v>1092</v>
      </c>
      <c r="J856" s="46">
        <v>1439</v>
      </c>
    </row>
    <row r="857" spans="1:10" x14ac:dyDescent="0.2">
      <c r="A857" s="43">
        <v>856</v>
      </c>
      <c r="B857" s="43">
        <v>337032</v>
      </c>
      <c r="C857" s="43">
        <v>7</v>
      </c>
      <c r="D857" s="43">
        <v>79804</v>
      </c>
      <c r="E857" s="43" t="s">
        <v>381</v>
      </c>
      <c r="F857" s="46">
        <v>2279</v>
      </c>
      <c r="G857" s="46">
        <v>2293</v>
      </c>
      <c r="H857" s="46">
        <v>2299</v>
      </c>
      <c r="I857" s="46">
        <v>2282</v>
      </c>
      <c r="J857" s="46">
        <v>745</v>
      </c>
    </row>
    <row r="858" spans="1:10" x14ac:dyDescent="0.2">
      <c r="A858" s="43">
        <v>857</v>
      </c>
      <c r="B858" s="43">
        <v>337038</v>
      </c>
      <c r="C858" s="43">
        <v>7</v>
      </c>
      <c r="D858" s="43">
        <v>79733</v>
      </c>
      <c r="E858" s="43" t="s">
        <v>382</v>
      </c>
      <c r="F858" s="46">
        <v>4261</v>
      </c>
      <c r="G858" s="46">
        <v>4241</v>
      </c>
      <c r="H858" s="46">
        <v>4231</v>
      </c>
      <c r="I858" s="46">
        <v>4214</v>
      </c>
      <c r="J858" s="46">
        <v>5042</v>
      </c>
    </row>
    <row r="859" spans="1:10" x14ac:dyDescent="0.2">
      <c r="A859" s="43">
        <v>858</v>
      </c>
      <c r="B859" s="43">
        <v>337039</v>
      </c>
      <c r="C859" s="43">
        <v>7</v>
      </c>
      <c r="D859" s="43">
        <v>79865</v>
      </c>
      <c r="E859" s="43" t="s">
        <v>383</v>
      </c>
      <c r="F859" s="46">
        <v>2175</v>
      </c>
      <c r="G859" s="46">
        <v>2192</v>
      </c>
      <c r="H859" s="46">
        <v>2202</v>
      </c>
      <c r="I859" s="46">
        <v>2198</v>
      </c>
      <c r="J859" s="46">
        <v>4855</v>
      </c>
    </row>
    <row r="860" spans="1:10" x14ac:dyDescent="0.2">
      <c r="A860" s="43">
        <v>859</v>
      </c>
      <c r="B860" s="43">
        <v>337045</v>
      </c>
      <c r="C860" s="43">
        <v>7</v>
      </c>
      <c r="D860" s="43">
        <v>79837</v>
      </c>
      <c r="E860" s="43" t="s">
        <v>384</v>
      </c>
      <c r="F860" s="46">
        <v>1229</v>
      </c>
      <c r="G860" s="46">
        <v>1247</v>
      </c>
      <c r="H860" s="46">
        <v>1257</v>
      </c>
      <c r="I860" s="46">
        <v>1250</v>
      </c>
      <c r="J860" s="46">
        <v>888</v>
      </c>
    </row>
    <row r="861" spans="1:10" x14ac:dyDescent="0.2">
      <c r="A861" s="43">
        <v>860</v>
      </c>
      <c r="B861" s="43">
        <v>337049</v>
      </c>
      <c r="C861" s="43">
        <v>7</v>
      </c>
      <c r="D861" s="43">
        <v>79737</v>
      </c>
      <c r="E861" s="43" t="s">
        <v>385</v>
      </c>
      <c r="F861" s="46">
        <v>2698</v>
      </c>
      <c r="G861" s="46">
        <v>2684</v>
      </c>
      <c r="H861" s="46">
        <v>2668</v>
      </c>
      <c r="I861" s="46">
        <v>2634</v>
      </c>
      <c r="J861" s="46">
        <v>3750</v>
      </c>
    </row>
    <row r="862" spans="1:10" x14ac:dyDescent="0.2">
      <c r="A862" s="43">
        <v>861</v>
      </c>
      <c r="B862" s="43">
        <v>337051</v>
      </c>
      <c r="C862" s="43">
        <v>7</v>
      </c>
      <c r="D862" s="43">
        <v>79862</v>
      </c>
      <c r="E862" s="43" t="s">
        <v>386</v>
      </c>
      <c r="F862" s="46">
        <v>2485</v>
      </c>
      <c r="G862" s="46">
        <v>2497</v>
      </c>
      <c r="H862" s="46">
        <v>2467</v>
      </c>
      <c r="I862" s="46">
        <v>2461</v>
      </c>
      <c r="J862" s="46">
        <v>2955</v>
      </c>
    </row>
    <row r="863" spans="1:10" x14ac:dyDescent="0.2">
      <c r="A863" s="43">
        <v>862</v>
      </c>
      <c r="B863" s="43">
        <v>337053</v>
      </c>
      <c r="C863" s="43">
        <v>7</v>
      </c>
      <c r="D863" s="43">
        <v>79801</v>
      </c>
      <c r="E863" s="43" t="s">
        <v>387</v>
      </c>
      <c r="F863" s="46">
        <v>3685</v>
      </c>
      <c r="G863" s="46">
        <v>3703</v>
      </c>
      <c r="H863" s="46">
        <v>3728</v>
      </c>
      <c r="I863" s="46">
        <v>3709</v>
      </c>
      <c r="J863" s="46">
        <v>2755</v>
      </c>
    </row>
    <row r="864" spans="1:10" x14ac:dyDescent="0.2">
      <c r="A864" s="43">
        <v>863</v>
      </c>
      <c r="B864" s="43">
        <v>337059</v>
      </c>
      <c r="C864" s="43">
        <v>7</v>
      </c>
      <c r="D864" s="43">
        <v>79837</v>
      </c>
      <c r="E864" s="43" t="s">
        <v>388</v>
      </c>
      <c r="F864" s="46">
        <v>378</v>
      </c>
      <c r="G864" s="46">
        <v>375</v>
      </c>
      <c r="H864" s="46">
        <v>377</v>
      </c>
      <c r="I864" s="46">
        <v>379</v>
      </c>
      <c r="J864" s="46">
        <v>2139</v>
      </c>
    </row>
    <row r="865" spans="1:10" x14ac:dyDescent="0.2">
      <c r="A865" s="43">
        <v>864</v>
      </c>
      <c r="B865" s="43">
        <v>337060</v>
      </c>
      <c r="C865" s="43">
        <v>7</v>
      </c>
      <c r="D865" s="43">
        <v>79798</v>
      </c>
      <c r="E865" s="43" t="s">
        <v>389</v>
      </c>
      <c r="F865" s="46">
        <v>4938</v>
      </c>
      <c r="G865" s="46">
        <v>4992</v>
      </c>
      <c r="H865" s="46">
        <v>4993</v>
      </c>
      <c r="I865" s="46">
        <v>5006</v>
      </c>
      <c r="J865" s="46">
        <v>2062</v>
      </c>
    </row>
    <row r="866" spans="1:10" x14ac:dyDescent="0.2">
      <c r="A866" s="43">
        <v>865</v>
      </c>
      <c r="B866" s="43">
        <v>337062</v>
      </c>
      <c r="C866" s="43">
        <v>7</v>
      </c>
      <c r="D866" s="43">
        <v>79771</v>
      </c>
      <c r="E866" s="43" t="s">
        <v>390</v>
      </c>
      <c r="F866" s="46">
        <v>7460</v>
      </c>
      <c r="G866" s="46">
        <v>7464</v>
      </c>
      <c r="H866" s="46">
        <v>7479</v>
      </c>
      <c r="I866" s="46">
        <v>7468</v>
      </c>
      <c r="J866" s="46">
        <v>4587</v>
      </c>
    </row>
    <row r="867" spans="1:10" x14ac:dyDescent="0.2">
      <c r="A867" s="43">
        <v>866</v>
      </c>
      <c r="B867" s="43">
        <v>337065</v>
      </c>
      <c r="C867" s="43">
        <v>7</v>
      </c>
      <c r="D867" s="43">
        <v>79787</v>
      </c>
      <c r="E867" s="43" t="s">
        <v>391</v>
      </c>
      <c r="F867" s="46">
        <v>7579</v>
      </c>
      <c r="G867" s="46">
        <v>7588</v>
      </c>
      <c r="H867" s="46">
        <v>7566</v>
      </c>
      <c r="I867" s="46">
        <v>7538</v>
      </c>
      <c r="J867" s="46">
        <v>1276</v>
      </c>
    </row>
    <row r="868" spans="1:10" x14ac:dyDescent="0.2">
      <c r="A868" s="43">
        <v>867</v>
      </c>
      <c r="B868" s="43">
        <v>337066</v>
      </c>
      <c r="C868" s="43">
        <v>7</v>
      </c>
      <c r="D868" s="43">
        <v>79725</v>
      </c>
      <c r="E868" s="43" t="s">
        <v>2303</v>
      </c>
      <c r="F868" s="46">
        <v>8672</v>
      </c>
      <c r="G868" s="46">
        <v>8706</v>
      </c>
      <c r="H868" s="46">
        <v>8695</v>
      </c>
      <c r="I868" s="46">
        <v>8739</v>
      </c>
      <c r="J868" s="46">
        <v>2358</v>
      </c>
    </row>
    <row r="869" spans="1:10" x14ac:dyDescent="0.2">
      <c r="A869" s="43">
        <v>868</v>
      </c>
      <c r="B869" s="43">
        <v>337070</v>
      </c>
      <c r="C869" s="43">
        <v>7</v>
      </c>
      <c r="D869" s="43">
        <v>79807</v>
      </c>
      <c r="E869" s="43" t="s">
        <v>392</v>
      </c>
      <c r="F869" s="46">
        <v>2137</v>
      </c>
      <c r="G869" s="46">
        <v>2140</v>
      </c>
      <c r="H869" s="46">
        <v>2164</v>
      </c>
      <c r="I869" s="46">
        <v>2163</v>
      </c>
      <c r="J869" s="46">
        <v>1339</v>
      </c>
    </row>
    <row r="870" spans="1:10" x14ac:dyDescent="0.2">
      <c r="A870" s="43">
        <v>869</v>
      </c>
      <c r="B870" s="43">
        <v>337076</v>
      </c>
      <c r="C870" s="43">
        <v>7</v>
      </c>
      <c r="D870" s="43">
        <v>79730</v>
      </c>
      <c r="E870" s="43" t="s">
        <v>393</v>
      </c>
      <c r="F870" s="46">
        <v>6779</v>
      </c>
      <c r="G870" s="46">
        <v>6792</v>
      </c>
      <c r="H870" s="46">
        <v>6781</v>
      </c>
      <c r="I870" s="46">
        <v>6757</v>
      </c>
      <c r="J870" s="46">
        <v>2090</v>
      </c>
    </row>
    <row r="871" spans="1:10" x14ac:dyDescent="0.2">
      <c r="A871" s="43">
        <v>870</v>
      </c>
      <c r="B871" s="43">
        <v>337090</v>
      </c>
      <c r="C871" s="43">
        <v>7</v>
      </c>
      <c r="D871" s="43">
        <v>79736</v>
      </c>
      <c r="E871" s="43" t="s">
        <v>394</v>
      </c>
      <c r="F871" s="46">
        <v>3837</v>
      </c>
      <c r="G871" s="46">
        <v>3866</v>
      </c>
      <c r="H871" s="46">
        <v>3859</v>
      </c>
      <c r="I871" s="46">
        <v>3854</v>
      </c>
      <c r="J871" s="46">
        <v>3465</v>
      </c>
    </row>
    <row r="872" spans="1:10" x14ac:dyDescent="0.2">
      <c r="A872" s="43">
        <v>871</v>
      </c>
      <c r="B872" s="43">
        <v>337096</v>
      </c>
      <c r="C872" s="43">
        <v>7</v>
      </c>
      <c r="D872" s="43">
        <v>79713</v>
      </c>
      <c r="E872" s="43" t="s">
        <v>2304</v>
      </c>
      <c r="F872" s="46">
        <v>16338</v>
      </c>
      <c r="G872" s="46">
        <v>16320</v>
      </c>
      <c r="H872" s="46">
        <v>16334</v>
      </c>
      <c r="I872" s="46">
        <v>16376</v>
      </c>
      <c r="J872" s="46">
        <v>2534</v>
      </c>
    </row>
    <row r="873" spans="1:10" x14ac:dyDescent="0.2">
      <c r="A873" s="43">
        <v>872</v>
      </c>
      <c r="B873" s="43">
        <v>337097</v>
      </c>
      <c r="C873" s="43">
        <v>7</v>
      </c>
      <c r="D873" s="43">
        <v>79837</v>
      </c>
      <c r="E873" s="43" t="s">
        <v>2305</v>
      </c>
      <c r="F873" s="46">
        <v>3692</v>
      </c>
      <c r="G873" s="46">
        <v>3697</v>
      </c>
      <c r="H873" s="46">
        <v>3763</v>
      </c>
      <c r="I873" s="46">
        <v>3821</v>
      </c>
      <c r="J873" s="46">
        <v>5436</v>
      </c>
    </row>
    <row r="874" spans="1:10" x14ac:dyDescent="0.2">
      <c r="A874" s="43">
        <v>873</v>
      </c>
      <c r="B874" s="43">
        <v>337106</v>
      </c>
      <c r="C874" s="43">
        <v>7</v>
      </c>
      <c r="D874" s="43">
        <v>79780</v>
      </c>
      <c r="E874" s="43" t="s">
        <v>2306</v>
      </c>
      <c r="F874" s="46">
        <v>5013</v>
      </c>
      <c r="G874" s="46">
        <v>4995</v>
      </c>
      <c r="H874" s="46">
        <v>5016</v>
      </c>
      <c r="I874" s="46">
        <v>5000</v>
      </c>
      <c r="J874" s="46">
        <v>9322</v>
      </c>
    </row>
    <row r="875" spans="1:10" x14ac:dyDescent="0.2">
      <c r="A875" s="43">
        <v>874</v>
      </c>
      <c r="B875" s="43">
        <v>337108</v>
      </c>
      <c r="C875" s="43">
        <v>7</v>
      </c>
      <c r="D875" s="43">
        <v>79682</v>
      </c>
      <c r="E875" s="43" t="s">
        <v>395</v>
      </c>
      <c r="F875" s="46">
        <v>1866</v>
      </c>
      <c r="G875" s="46">
        <v>1877</v>
      </c>
      <c r="H875" s="46">
        <v>1881</v>
      </c>
      <c r="I875" s="46">
        <v>1867</v>
      </c>
      <c r="J875" s="46">
        <v>2809</v>
      </c>
    </row>
    <row r="876" spans="1:10" x14ac:dyDescent="0.2">
      <c r="A876" s="43">
        <v>875</v>
      </c>
      <c r="B876" s="43">
        <v>337116</v>
      </c>
      <c r="C876" s="43">
        <v>7</v>
      </c>
      <c r="D876" s="43">
        <v>79664</v>
      </c>
      <c r="E876" s="43" t="s">
        <v>2307</v>
      </c>
      <c r="F876" s="46">
        <v>12689</v>
      </c>
      <c r="G876" s="46">
        <v>12641</v>
      </c>
      <c r="H876" s="46">
        <v>12606</v>
      </c>
      <c r="I876" s="46">
        <v>12632</v>
      </c>
      <c r="J876" s="46">
        <v>3568</v>
      </c>
    </row>
    <row r="877" spans="1:10" x14ac:dyDescent="0.2">
      <c r="A877" s="43">
        <v>876</v>
      </c>
      <c r="B877" s="43">
        <v>337118</v>
      </c>
      <c r="C877" s="43">
        <v>7</v>
      </c>
      <c r="D877" s="43">
        <v>79809</v>
      </c>
      <c r="E877" s="43" t="s">
        <v>396</v>
      </c>
      <c r="F877" s="46">
        <v>3075</v>
      </c>
      <c r="G877" s="46">
        <v>3074</v>
      </c>
      <c r="H877" s="46">
        <v>3095</v>
      </c>
      <c r="I877" s="46">
        <v>3087</v>
      </c>
      <c r="J877" s="46">
        <v>3564</v>
      </c>
    </row>
    <row r="878" spans="1:10" x14ac:dyDescent="0.2">
      <c r="A878" s="43">
        <v>877</v>
      </c>
      <c r="B878" s="43">
        <v>337123</v>
      </c>
      <c r="C878" s="43">
        <v>7</v>
      </c>
      <c r="D878" s="43">
        <v>79793</v>
      </c>
      <c r="E878" s="43" t="s">
        <v>397</v>
      </c>
      <c r="F878" s="46">
        <v>6436</v>
      </c>
      <c r="G878" s="46">
        <v>6422</v>
      </c>
      <c r="H878" s="46">
        <v>6482</v>
      </c>
      <c r="I878" s="46">
        <v>6488</v>
      </c>
      <c r="J878" s="46">
        <v>2647</v>
      </c>
    </row>
    <row r="879" spans="1:10" x14ac:dyDescent="0.2">
      <c r="A879" s="43">
        <v>878</v>
      </c>
      <c r="B879" s="43">
        <v>337124</v>
      </c>
      <c r="C879" s="43">
        <v>7</v>
      </c>
      <c r="D879" s="43">
        <v>79805</v>
      </c>
      <c r="E879" s="43" t="s">
        <v>398</v>
      </c>
      <c r="F879" s="46">
        <v>1656</v>
      </c>
      <c r="G879" s="46">
        <v>1657</v>
      </c>
      <c r="H879" s="46">
        <v>1647</v>
      </c>
      <c r="I879" s="46">
        <v>1635</v>
      </c>
      <c r="J879" s="46">
        <v>1395</v>
      </c>
    </row>
    <row r="880" spans="1:10" x14ac:dyDescent="0.2">
      <c r="A880" s="43">
        <v>879</v>
      </c>
      <c r="B880" s="43">
        <v>337125</v>
      </c>
      <c r="C880" s="43">
        <v>7</v>
      </c>
      <c r="D880" s="43">
        <v>79790</v>
      </c>
      <c r="E880" s="43" t="s">
        <v>399</v>
      </c>
      <c r="F880" s="46">
        <v>5308</v>
      </c>
      <c r="G880" s="46">
        <v>5311</v>
      </c>
      <c r="H880" s="46">
        <v>5306</v>
      </c>
      <c r="I880" s="46">
        <v>5266</v>
      </c>
      <c r="J880" s="46">
        <v>2616</v>
      </c>
    </row>
    <row r="881" spans="1:10" x14ac:dyDescent="0.2">
      <c r="A881" s="43">
        <v>880</v>
      </c>
      <c r="B881" s="43">
        <v>337126</v>
      </c>
      <c r="C881" s="43">
        <v>7</v>
      </c>
      <c r="D881" s="43">
        <v>79761</v>
      </c>
      <c r="E881" s="43" t="s">
        <v>2308</v>
      </c>
      <c r="F881" s="46">
        <v>22702</v>
      </c>
      <c r="G881" s="46">
        <v>22732</v>
      </c>
      <c r="H881" s="46">
        <v>22832</v>
      </c>
      <c r="I881" s="46">
        <v>22808</v>
      </c>
      <c r="J881" s="46">
        <v>7797</v>
      </c>
    </row>
    <row r="882" spans="1:10" x14ac:dyDescent="0.2">
      <c r="A882" s="43">
        <v>881</v>
      </c>
      <c r="B882" s="43">
        <v>337127</v>
      </c>
      <c r="C882" s="43">
        <v>7</v>
      </c>
      <c r="D882" s="43">
        <v>79879</v>
      </c>
      <c r="E882" s="43" t="s">
        <v>400</v>
      </c>
      <c r="F882" s="46">
        <v>1187</v>
      </c>
      <c r="G882" s="46">
        <v>1191</v>
      </c>
      <c r="H882" s="46">
        <v>1200</v>
      </c>
      <c r="I882" s="46">
        <v>1199</v>
      </c>
      <c r="J882" s="46">
        <v>3048</v>
      </c>
    </row>
    <row r="883" spans="1:10" x14ac:dyDescent="0.2">
      <c r="A883" s="43">
        <v>882</v>
      </c>
      <c r="B883" s="43">
        <v>337128</v>
      </c>
      <c r="C883" s="43">
        <v>7</v>
      </c>
      <c r="D883" s="43">
        <v>79777</v>
      </c>
      <c r="E883" s="43" t="s">
        <v>401</v>
      </c>
      <c r="F883" s="46">
        <v>5141</v>
      </c>
      <c r="G883" s="46">
        <v>5151</v>
      </c>
      <c r="H883" s="46">
        <v>5174</v>
      </c>
      <c r="I883" s="46">
        <v>5156</v>
      </c>
      <c r="J883" s="46">
        <v>7707</v>
      </c>
    </row>
    <row r="884" spans="1:10" x14ac:dyDescent="0.2">
      <c r="A884" s="43">
        <v>883</v>
      </c>
      <c r="B884" s="43">
        <v>337</v>
      </c>
      <c r="C884" s="43">
        <v>5</v>
      </c>
      <c r="D884" s="45" t="s">
        <v>2157</v>
      </c>
      <c r="E884" s="43" t="s">
        <v>2309</v>
      </c>
      <c r="F884" s="46">
        <v>163840</v>
      </c>
      <c r="G884" s="46">
        <v>164064</v>
      </c>
      <c r="H884" s="46">
        <v>164350</v>
      </c>
      <c r="I884" s="46">
        <v>164265</v>
      </c>
      <c r="J884" s="46">
        <v>113115</v>
      </c>
    </row>
    <row r="885" spans="1:10" x14ac:dyDescent="0.2">
      <c r="A885" s="43">
        <v>884</v>
      </c>
      <c r="B885" s="43">
        <v>415014</v>
      </c>
      <c r="C885" s="43">
        <v>7</v>
      </c>
      <c r="D885" s="43">
        <v>72581</v>
      </c>
      <c r="E885" s="43" t="s">
        <v>402</v>
      </c>
      <c r="F885" s="46">
        <v>9126</v>
      </c>
      <c r="G885" s="46">
        <v>9139</v>
      </c>
      <c r="H885" s="46">
        <v>9179</v>
      </c>
      <c r="I885" s="46">
        <v>9189</v>
      </c>
      <c r="J885" s="46">
        <v>1581</v>
      </c>
    </row>
    <row r="886" spans="1:10" x14ac:dyDescent="0.2">
      <c r="A886" s="43">
        <v>885</v>
      </c>
      <c r="B886" s="43">
        <v>415019</v>
      </c>
      <c r="C886" s="43">
        <v>7</v>
      </c>
      <c r="D886" s="43">
        <v>72800</v>
      </c>
      <c r="E886" s="43" t="s">
        <v>403</v>
      </c>
      <c r="F886" s="46">
        <v>10624</v>
      </c>
      <c r="G886" s="46">
        <v>10665</v>
      </c>
      <c r="H886" s="46">
        <v>10691</v>
      </c>
      <c r="I886" s="46">
        <v>10672</v>
      </c>
      <c r="J886" s="46">
        <v>2316</v>
      </c>
    </row>
    <row r="887" spans="1:10" x14ac:dyDescent="0.2">
      <c r="A887" s="43">
        <v>886</v>
      </c>
      <c r="B887" s="43">
        <v>415027</v>
      </c>
      <c r="C887" s="43">
        <v>7</v>
      </c>
      <c r="D887" s="43">
        <v>72532</v>
      </c>
      <c r="E887" s="43" t="s">
        <v>404</v>
      </c>
      <c r="F887" s="46">
        <v>2225</v>
      </c>
      <c r="G887" s="46">
        <v>2233</v>
      </c>
      <c r="H887" s="46">
        <v>2217</v>
      </c>
      <c r="I887" s="46">
        <v>2220</v>
      </c>
      <c r="J887" s="46">
        <v>4585</v>
      </c>
    </row>
    <row r="888" spans="1:10" x14ac:dyDescent="0.2">
      <c r="A888" s="43">
        <v>887</v>
      </c>
      <c r="B888" s="43">
        <v>415028</v>
      </c>
      <c r="C888" s="43">
        <v>7</v>
      </c>
      <c r="D888" s="43">
        <v>72582</v>
      </c>
      <c r="E888" s="43" t="s">
        <v>405</v>
      </c>
      <c r="F888" s="46">
        <v>1609</v>
      </c>
      <c r="G888" s="46">
        <v>1604</v>
      </c>
      <c r="H888" s="46">
        <v>1629</v>
      </c>
      <c r="I888" s="46">
        <v>1610</v>
      </c>
      <c r="J888" s="46">
        <v>1453</v>
      </c>
    </row>
    <row r="889" spans="1:10" x14ac:dyDescent="0.2">
      <c r="A889" s="43">
        <v>888</v>
      </c>
      <c r="B889" s="43">
        <v>415029</v>
      </c>
      <c r="C889" s="43">
        <v>7</v>
      </c>
      <c r="D889" s="43">
        <v>72661</v>
      </c>
      <c r="E889" s="43" t="s">
        <v>406</v>
      </c>
      <c r="F889" s="46">
        <v>2584</v>
      </c>
      <c r="G889" s="46">
        <v>2564</v>
      </c>
      <c r="H889" s="46">
        <v>2554</v>
      </c>
      <c r="I889" s="46">
        <v>2525</v>
      </c>
      <c r="J889" s="46">
        <v>351</v>
      </c>
    </row>
    <row r="890" spans="1:10" x14ac:dyDescent="0.2">
      <c r="A890" s="43">
        <v>889</v>
      </c>
      <c r="B890" s="43">
        <v>415034</v>
      </c>
      <c r="C890" s="43">
        <v>7</v>
      </c>
      <c r="D890" s="43">
        <v>72534</v>
      </c>
      <c r="E890" s="43" t="s">
        <v>1091</v>
      </c>
      <c r="F890" s="46">
        <v>2121</v>
      </c>
      <c r="G890" s="46">
        <v>2133</v>
      </c>
      <c r="H890" s="46">
        <v>2139</v>
      </c>
      <c r="I890" s="46">
        <v>2141</v>
      </c>
      <c r="J890" s="46">
        <v>6337</v>
      </c>
    </row>
    <row r="891" spans="1:10" x14ac:dyDescent="0.2">
      <c r="A891" s="43">
        <v>890</v>
      </c>
      <c r="B891" s="43">
        <v>415039</v>
      </c>
      <c r="C891" s="43">
        <v>7</v>
      </c>
      <c r="D891" s="43">
        <v>72584</v>
      </c>
      <c r="E891" s="43" t="s">
        <v>407</v>
      </c>
      <c r="F891" s="46">
        <v>2803</v>
      </c>
      <c r="G891" s="46">
        <v>2817</v>
      </c>
      <c r="H891" s="46">
        <v>2842</v>
      </c>
      <c r="I891" s="46">
        <v>2841</v>
      </c>
      <c r="J891" s="46">
        <v>640</v>
      </c>
    </row>
    <row r="892" spans="1:10" x14ac:dyDescent="0.2">
      <c r="A892" s="43">
        <v>891</v>
      </c>
      <c r="B892" s="43">
        <v>415048</v>
      </c>
      <c r="C892" s="43">
        <v>7</v>
      </c>
      <c r="D892" s="43">
        <v>72537</v>
      </c>
      <c r="E892" s="43" t="s">
        <v>408</v>
      </c>
      <c r="F892" s="46">
        <v>1318</v>
      </c>
      <c r="G892" s="46">
        <v>1319</v>
      </c>
      <c r="H892" s="46">
        <v>1337</v>
      </c>
      <c r="I892" s="46">
        <v>1336</v>
      </c>
      <c r="J892" s="46">
        <v>1710</v>
      </c>
    </row>
    <row r="893" spans="1:10" x14ac:dyDescent="0.2">
      <c r="A893" s="43">
        <v>892</v>
      </c>
      <c r="B893" s="43">
        <v>415050</v>
      </c>
      <c r="C893" s="43">
        <v>7</v>
      </c>
      <c r="D893" s="43">
        <v>72555</v>
      </c>
      <c r="E893" s="43" t="s">
        <v>1115</v>
      </c>
      <c r="F893" s="46">
        <v>21077</v>
      </c>
      <c r="G893" s="46">
        <v>21085</v>
      </c>
      <c r="H893" s="46">
        <v>21120</v>
      </c>
      <c r="I893" s="46">
        <v>21172</v>
      </c>
      <c r="J893" s="46">
        <v>3458</v>
      </c>
    </row>
    <row r="894" spans="1:10" x14ac:dyDescent="0.2">
      <c r="A894" s="43">
        <v>893</v>
      </c>
      <c r="B894" s="43">
        <v>415053</v>
      </c>
      <c r="C894" s="43">
        <v>7</v>
      </c>
      <c r="D894" s="43">
        <v>72525</v>
      </c>
      <c r="E894" s="43" t="s">
        <v>1090</v>
      </c>
      <c r="F894" s="46">
        <v>13877</v>
      </c>
      <c r="G894" s="46">
        <v>13930</v>
      </c>
      <c r="H894" s="46">
        <v>13946</v>
      </c>
      <c r="I894" s="46">
        <v>13958</v>
      </c>
      <c r="J894" s="46">
        <v>11699</v>
      </c>
    </row>
    <row r="895" spans="1:10" x14ac:dyDescent="0.2">
      <c r="A895" s="43">
        <v>894</v>
      </c>
      <c r="B895" s="43">
        <v>415058</v>
      </c>
      <c r="C895" s="43">
        <v>7</v>
      </c>
      <c r="D895" s="43">
        <v>72539</v>
      </c>
      <c r="E895" s="43" t="s">
        <v>409</v>
      </c>
      <c r="F895" s="46">
        <v>1476</v>
      </c>
      <c r="G895" s="46">
        <v>1463</v>
      </c>
      <c r="H895" s="46">
        <v>1465</v>
      </c>
      <c r="I895" s="46">
        <v>1461</v>
      </c>
      <c r="J895" s="46">
        <v>5406</v>
      </c>
    </row>
    <row r="896" spans="1:10" x14ac:dyDescent="0.2">
      <c r="A896" s="43">
        <v>895</v>
      </c>
      <c r="B896" s="43">
        <v>415059</v>
      </c>
      <c r="C896" s="43">
        <v>7</v>
      </c>
      <c r="D896" s="43">
        <v>72793</v>
      </c>
      <c r="E896" s="43" t="s">
        <v>954</v>
      </c>
      <c r="F896" s="46">
        <v>17557</v>
      </c>
      <c r="G896" s="46">
        <v>17534</v>
      </c>
      <c r="H896" s="46">
        <v>17616</v>
      </c>
      <c r="I896" s="46">
        <v>17584</v>
      </c>
      <c r="J896" s="46">
        <v>3013</v>
      </c>
    </row>
    <row r="897" spans="1:10" x14ac:dyDescent="0.2">
      <c r="A897" s="43">
        <v>896</v>
      </c>
      <c r="B897" s="43">
        <v>415060</v>
      </c>
      <c r="C897" s="43">
        <v>7</v>
      </c>
      <c r="D897" s="43">
        <v>72124</v>
      </c>
      <c r="E897" s="43" t="s">
        <v>410</v>
      </c>
      <c r="F897" s="46">
        <v>9266</v>
      </c>
      <c r="G897" s="46">
        <v>9305</v>
      </c>
      <c r="H897" s="46">
        <v>9325</v>
      </c>
      <c r="I897" s="46">
        <v>9310</v>
      </c>
      <c r="J897" s="46">
        <v>1731</v>
      </c>
    </row>
    <row r="898" spans="1:10" x14ac:dyDescent="0.2">
      <c r="A898" s="43">
        <v>897</v>
      </c>
      <c r="B898" s="43">
        <v>415061</v>
      </c>
      <c r="C898" s="43">
        <v>7</v>
      </c>
      <c r="D898" s="43">
        <v>72764</v>
      </c>
      <c r="E898" s="43" t="s">
        <v>948</v>
      </c>
      <c r="F898" s="46">
        <v>110840</v>
      </c>
      <c r="G898" s="46">
        <v>110705</v>
      </c>
      <c r="H898" s="46">
        <v>111146</v>
      </c>
      <c r="I898" s="46">
        <v>111357</v>
      </c>
      <c r="J898" s="46">
        <v>8706</v>
      </c>
    </row>
    <row r="899" spans="1:10" x14ac:dyDescent="0.2">
      <c r="A899" s="43">
        <v>898</v>
      </c>
      <c r="B899" s="43">
        <v>415062</v>
      </c>
      <c r="C899" s="43">
        <v>7</v>
      </c>
      <c r="D899" s="43">
        <v>72585</v>
      </c>
      <c r="E899" s="43" t="s">
        <v>411</v>
      </c>
      <c r="F899" s="46">
        <v>4240</v>
      </c>
      <c r="G899" s="46">
        <v>4252</v>
      </c>
      <c r="H899" s="46">
        <v>4254</v>
      </c>
      <c r="I899" s="46">
        <v>4261</v>
      </c>
      <c r="J899" s="46">
        <v>464</v>
      </c>
    </row>
    <row r="900" spans="1:10" x14ac:dyDescent="0.2">
      <c r="A900" s="43">
        <v>899</v>
      </c>
      <c r="B900" s="43">
        <v>415073</v>
      </c>
      <c r="C900" s="43">
        <v>7</v>
      </c>
      <c r="D900" s="43">
        <v>72818</v>
      </c>
      <c r="E900" s="43" t="s">
        <v>953</v>
      </c>
      <c r="F900" s="46">
        <v>6294</v>
      </c>
      <c r="G900" s="46">
        <v>6269</v>
      </c>
      <c r="H900" s="46">
        <v>6279</v>
      </c>
      <c r="I900" s="46">
        <v>6333</v>
      </c>
      <c r="J900" s="46">
        <v>7922</v>
      </c>
    </row>
    <row r="901" spans="1:10" x14ac:dyDescent="0.2">
      <c r="A901" s="43">
        <v>900</v>
      </c>
      <c r="B901" s="43">
        <v>415078</v>
      </c>
      <c r="C901" s="43">
        <v>7</v>
      </c>
      <c r="D901" s="43">
        <v>72574</v>
      </c>
      <c r="E901" s="43" t="s">
        <v>1114</v>
      </c>
      <c r="F901" s="46">
        <v>11819</v>
      </c>
      <c r="G901" s="46">
        <v>11814</v>
      </c>
      <c r="H901" s="46">
        <v>11829</v>
      </c>
      <c r="I901" s="46">
        <v>11862</v>
      </c>
      <c r="J901" s="46">
        <v>5545</v>
      </c>
    </row>
    <row r="902" spans="1:10" x14ac:dyDescent="0.2">
      <c r="A902" s="43">
        <v>901</v>
      </c>
      <c r="B902" s="43">
        <v>415080</v>
      </c>
      <c r="C902" s="43">
        <v>7</v>
      </c>
      <c r="D902" s="43">
        <v>72827</v>
      </c>
      <c r="E902" s="43" t="s">
        <v>412</v>
      </c>
      <c r="F902" s="46">
        <v>5145</v>
      </c>
      <c r="G902" s="46">
        <v>5133</v>
      </c>
      <c r="H902" s="46">
        <v>5129</v>
      </c>
      <c r="I902" s="46">
        <v>5127</v>
      </c>
      <c r="J902" s="46">
        <v>534</v>
      </c>
    </row>
    <row r="903" spans="1:10" x14ac:dyDescent="0.2">
      <c r="A903" s="43">
        <v>902</v>
      </c>
      <c r="B903" s="43">
        <v>415085</v>
      </c>
      <c r="C903" s="43">
        <v>7</v>
      </c>
      <c r="D903" s="43">
        <v>88529</v>
      </c>
      <c r="E903" s="43" t="s">
        <v>413</v>
      </c>
      <c r="F903" s="46">
        <v>2180</v>
      </c>
      <c r="G903" s="46">
        <v>2166</v>
      </c>
      <c r="H903" s="46">
        <v>2169</v>
      </c>
      <c r="I903" s="46">
        <v>2148</v>
      </c>
      <c r="J903" s="46">
        <v>4543</v>
      </c>
    </row>
    <row r="904" spans="1:10" x14ac:dyDescent="0.2">
      <c r="A904" s="43">
        <v>903</v>
      </c>
      <c r="B904" s="43">
        <v>415087</v>
      </c>
      <c r="C904" s="43">
        <v>7</v>
      </c>
      <c r="D904" s="43">
        <v>72141</v>
      </c>
      <c r="E904" s="43" t="s">
        <v>414</v>
      </c>
      <c r="F904" s="46">
        <v>4822</v>
      </c>
      <c r="G904" s="46">
        <v>4863</v>
      </c>
      <c r="H904" s="46">
        <v>4892</v>
      </c>
      <c r="I904" s="46">
        <v>4906</v>
      </c>
      <c r="J904" s="46">
        <v>1444</v>
      </c>
    </row>
    <row r="905" spans="1:10" x14ac:dyDescent="0.2">
      <c r="A905" s="43">
        <v>904</v>
      </c>
      <c r="B905" s="43">
        <v>415088</v>
      </c>
      <c r="C905" s="43">
        <v>7</v>
      </c>
      <c r="D905" s="43">
        <v>72587</v>
      </c>
      <c r="E905" s="43" t="s">
        <v>415</v>
      </c>
      <c r="F905" s="46">
        <v>4004</v>
      </c>
      <c r="G905" s="46">
        <v>3993</v>
      </c>
      <c r="H905" s="46">
        <v>4001</v>
      </c>
      <c r="I905" s="46">
        <v>3985</v>
      </c>
      <c r="J905" s="46">
        <v>4604</v>
      </c>
    </row>
    <row r="906" spans="1:10" x14ac:dyDescent="0.2">
      <c r="A906" s="43">
        <v>905</v>
      </c>
      <c r="B906" s="43">
        <v>415089</v>
      </c>
      <c r="C906" s="43">
        <v>7</v>
      </c>
      <c r="D906" s="43">
        <v>72829</v>
      </c>
      <c r="E906" s="43" t="s">
        <v>416</v>
      </c>
      <c r="F906" s="46">
        <v>5148</v>
      </c>
      <c r="G906" s="46">
        <v>5153</v>
      </c>
      <c r="H906" s="46">
        <v>5187</v>
      </c>
      <c r="I906" s="46">
        <v>5165</v>
      </c>
      <c r="J906" s="46">
        <v>3151</v>
      </c>
    </row>
    <row r="907" spans="1:10" x14ac:dyDescent="0.2">
      <c r="A907" s="43">
        <v>906</v>
      </c>
      <c r="B907" s="43">
        <v>415090</v>
      </c>
      <c r="C907" s="43">
        <v>7</v>
      </c>
      <c r="D907" s="43">
        <v>72531</v>
      </c>
      <c r="E907" s="43" t="s">
        <v>417</v>
      </c>
      <c r="F907" s="46">
        <v>3655</v>
      </c>
      <c r="G907" s="46">
        <v>3657</v>
      </c>
      <c r="H907" s="46">
        <v>3662</v>
      </c>
      <c r="I907" s="46">
        <v>3660</v>
      </c>
      <c r="J907" s="46">
        <v>6171</v>
      </c>
    </row>
    <row r="908" spans="1:10" x14ac:dyDescent="0.2">
      <c r="A908" s="43">
        <v>907</v>
      </c>
      <c r="B908" s="43">
        <v>415091</v>
      </c>
      <c r="C908" s="43">
        <v>7</v>
      </c>
      <c r="D908" s="43">
        <v>72820</v>
      </c>
      <c r="E908" s="43" t="s">
        <v>418</v>
      </c>
      <c r="F908" s="46">
        <v>6976</v>
      </c>
      <c r="G908" s="46">
        <v>6982</v>
      </c>
      <c r="H908" s="46">
        <v>6990</v>
      </c>
      <c r="I908" s="46">
        <v>6978</v>
      </c>
      <c r="J908" s="46">
        <v>6126</v>
      </c>
    </row>
    <row r="909" spans="1:10" x14ac:dyDescent="0.2">
      <c r="A909" s="43">
        <v>908</v>
      </c>
      <c r="B909" s="43">
        <v>415092</v>
      </c>
      <c r="C909" s="43">
        <v>7</v>
      </c>
      <c r="D909" s="43">
        <v>72805</v>
      </c>
      <c r="E909" s="43" t="s">
        <v>419</v>
      </c>
      <c r="F909" s="46">
        <v>9123</v>
      </c>
      <c r="G909" s="46">
        <v>9144</v>
      </c>
      <c r="H909" s="46">
        <v>9168</v>
      </c>
      <c r="I909" s="46">
        <v>9194</v>
      </c>
      <c r="J909" s="46">
        <v>3424</v>
      </c>
    </row>
    <row r="910" spans="1:10" x14ac:dyDescent="0.2">
      <c r="A910" s="43">
        <v>909</v>
      </c>
      <c r="B910" s="43">
        <v>415093</v>
      </c>
      <c r="C910" s="43">
        <v>7</v>
      </c>
      <c r="D910" s="43">
        <v>72813</v>
      </c>
      <c r="E910" s="43" t="s">
        <v>420</v>
      </c>
      <c r="F910" s="46">
        <v>5042</v>
      </c>
      <c r="G910" s="46">
        <v>5025</v>
      </c>
      <c r="H910" s="46">
        <v>5060</v>
      </c>
      <c r="I910" s="46">
        <v>5024</v>
      </c>
      <c r="J910" s="46">
        <v>5897</v>
      </c>
    </row>
    <row r="911" spans="1:10" x14ac:dyDescent="0.2">
      <c r="A911" s="43">
        <v>910</v>
      </c>
      <c r="B911" s="43">
        <v>415</v>
      </c>
      <c r="C911" s="43">
        <v>5</v>
      </c>
      <c r="D911" s="45" t="s">
        <v>2157</v>
      </c>
      <c r="E911" s="43" t="s">
        <v>2310</v>
      </c>
      <c r="F911" s="46">
        <v>274951</v>
      </c>
      <c r="G911" s="46">
        <v>274947</v>
      </c>
      <c r="H911" s="46">
        <v>275826</v>
      </c>
      <c r="I911" s="46">
        <v>276019</v>
      </c>
      <c r="J911" s="46">
        <v>102809</v>
      </c>
    </row>
    <row r="912" spans="1:10" x14ac:dyDescent="0.2">
      <c r="A912" s="43">
        <v>911</v>
      </c>
      <c r="B912" s="43">
        <v>416006</v>
      </c>
      <c r="C912" s="43">
        <v>7</v>
      </c>
      <c r="D912" s="43">
        <v>72411</v>
      </c>
      <c r="E912" s="43" t="s">
        <v>422</v>
      </c>
      <c r="F912" s="46">
        <v>5643</v>
      </c>
      <c r="G912" s="46">
        <v>5617</v>
      </c>
      <c r="H912" s="46">
        <v>5618</v>
      </c>
      <c r="I912" s="46">
        <v>5558</v>
      </c>
      <c r="J912" s="46">
        <v>1382</v>
      </c>
    </row>
    <row r="913" spans="1:10" x14ac:dyDescent="0.2">
      <c r="A913" s="43">
        <v>912</v>
      </c>
      <c r="B913" s="43">
        <v>416009</v>
      </c>
      <c r="C913" s="43">
        <v>7</v>
      </c>
      <c r="D913" s="43">
        <v>72135</v>
      </c>
      <c r="E913" s="43" t="s">
        <v>423</v>
      </c>
      <c r="F913" s="46">
        <v>5390</v>
      </c>
      <c r="G913" s="46">
        <v>5425</v>
      </c>
      <c r="H913" s="46">
        <v>5416</v>
      </c>
      <c r="I913" s="46">
        <v>5441</v>
      </c>
      <c r="J913" s="46">
        <v>1102</v>
      </c>
    </row>
    <row r="914" spans="1:10" x14ac:dyDescent="0.2">
      <c r="A914" s="43">
        <v>913</v>
      </c>
      <c r="B914" s="43">
        <v>416011</v>
      </c>
      <c r="C914" s="43">
        <v>7</v>
      </c>
      <c r="D914" s="43">
        <v>72144</v>
      </c>
      <c r="E914" s="43" t="s">
        <v>424</v>
      </c>
      <c r="F914" s="46">
        <v>5652</v>
      </c>
      <c r="G914" s="46">
        <v>5660</v>
      </c>
      <c r="H914" s="46">
        <v>5675</v>
      </c>
      <c r="I914" s="46">
        <v>5694</v>
      </c>
      <c r="J914" s="46">
        <v>1306</v>
      </c>
    </row>
    <row r="915" spans="1:10" x14ac:dyDescent="0.2">
      <c r="A915" s="43">
        <v>914</v>
      </c>
      <c r="B915" s="43">
        <v>416015</v>
      </c>
      <c r="C915" s="43">
        <v>7</v>
      </c>
      <c r="D915" s="43">
        <v>72810</v>
      </c>
      <c r="E915" s="43" t="s">
        <v>425</v>
      </c>
      <c r="F915" s="46">
        <v>8709</v>
      </c>
      <c r="G915" s="46">
        <v>8663</v>
      </c>
      <c r="H915" s="46">
        <v>8689</v>
      </c>
      <c r="I915" s="46">
        <v>8691</v>
      </c>
      <c r="J915" s="46">
        <v>1731</v>
      </c>
    </row>
    <row r="916" spans="1:10" x14ac:dyDescent="0.2">
      <c r="A916" s="43">
        <v>915</v>
      </c>
      <c r="B916" s="43">
        <v>416018</v>
      </c>
      <c r="C916" s="43">
        <v>7</v>
      </c>
      <c r="D916" s="43">
        <v>72145</v>
      </c>
      <c r="E916" s="43" t="s">
        <v>426</v>
      </c>
      <c r="F916" s="46">
        <v>2997</v>
      </c>
      <c r="G916" s="46">
        <v>2993</v>
      </c>
      <c r="H916" s="46">
        <v>2995</v>
      </c>
      <c r="I916" s="46">
        <v>3028</v>
      </c>
      <c r="J916" s="46">
        <v>1282</v>
      </c>
    </row>
    <row r="917" spans="1:10" x14ac:dyDescent="0.2">
      <c r="A917" s="43">
        <v>916</v>
      </c>
      <c r="B917" s="43">
        <v>416022</v>
      </c>
      <c r="C917" s="43">
        <v>7</v>
      </c>
      <c r="D917" s="43">
        <v>72138</v>
      </c>
      <c r="E917" s="43" t="s">
        <v>427</v>
      </c>
      <c r="F917" s="46">
        <v>5519</v>
      </c>
      <c r="G917" s="46">
        <v>5537</v>
      </c>
      <c r="H917" s="46">
        <v>5543</v>
      </c>
      <c r="I917" s="46">
        <v>5529</v>
      </c>
      <c r="J917" s="46">
        <v>1100</v>
      </c>
    </row>
    <row r="918" spans="1:10" x14ac:dyDescent="0.2">
      <c r="A918" s="43">
        <v>917</v>
      </c>
      <c r="B918" s="43">
        <v>416023</v>
      </c>
      <c r="C918" s="43">
        <v>7</v>
      </c>
      <c r="D918" s="43">
        <v>72127</v>
      </c>
      <c r="E918" s="43" t="s">
        <v>428</v>
      </c>
      <c r="F918" s="46">
        <v>8212</v>
      </c>
      <c r="G918" s="46">
        <v>8188</v>
      </c>
      <c r="H918" s="46">
        <v>8213</v>
      </c>
      <c r="I918" s="46">
        <v>8247</v>
      </c>
      <c r="J918" s="46">
        <v>2424</v>
      </c>
    </row>
    <row r="919" spans="1:10" x14ac:dyDescent="0.2">
      <c r="A919" s="43">
        <v>918</v>
      </c>
      <c r="B919" s="43">
        <v>416025</v>
      </c>
      <c r="C919" s="43">
        <v>7</v>
      </c>
      <c r="D919" s="43">
        <v>72116</v>
      </c>
      <c r="E919" s="43" t="s">
        <v>960</v>
      </c>
      <c r="F919" s="46">
        <v>19403</v>
      </c>
      <c r="G919" s="46">
        <v>19435</v>
      </c>
      <c r="H919" s="46">
        <v>19487</v>
      </c>
      <c r="I919" s="46">
        <v>19554</v>
      </c>
      <c r="J919" s="46">
        <v>5005</v>
      </c>
    </row>
    <row r="920" spans="1:10" x14ac:dyDescent="0.2">
      <c r="A920" s="43">
        <v>919</v>
      </c>
      <c r="B920" s="43">
        <v>416026</v>
      </c>
      <c r="C920" s="43">
        <v>7</v>
      </c>
      <c r="D920" s="43">
        <v>72147</v>
      </c>
      <c r="E920" s="43" t="s">
        <v>429</v>
      </c>
      <c r="F920" s="46">
        <v>4157</v>
      </c>
      <c r="G920" s="46">
        <v>4157</v>
      </c>
      <c r="H920" s="46">
        <v>4178</v>
      </c>
      <c r="I920" s="46">
        <v>4196</v>
      </c>
      <c r="J920" s="46">
        <v>859</v>
      </c>
    </row>
    <row r="921" spans="1:10" x14ac:dyDescent="0.2">
      <c r="A921" s="43">
        <v>920</v>
      </c>
      <c r="B921" s="43">
        <v>416031</v>
      </c>
      <c r="C921" s="43">
        <v>7</v>
      </c>
      <c r="D921" s="43">
        <v>72131</v>
      </c>
      <c r="E921" s="43" t="s">
        <v>430</v>
      </c>
      <c r="F921" s="46">
        <v>4549</v>
      </c>
      <c r="G921" s="46">
        <v>4576</v>
      </c>
      <c r="H921" s="46">
        <v>4576</v>
      </c>
      <c r="I921" s="46">
        <v>4578</v>
      </c>
      <c r="J921" s="46">
        <v>1515</v>
      </c>
    </row>
    <row r="922" spans="1:10" x14ac:dyDescent="0.2">
      <c r="A922" s="43">
        <v>921</v>
      </c>
      <c r="B922" s="43">
        <v>416036</v>
      </c>
      <c r="C922" s="43">
        <v>7</v>
      </c>
      <c r="D922" s="43">
        <v>72108</v>
      </c>
      <c r="E922" s="43" t="s">
        <v>939</v>
      </c>
      <c r="F922" s="46">
        <v>41466</v>
      </c>
      <c r="G922" s="46">
        <v>41540</v>
      </c>
      <c r="H922" s="46">
        <v>41581</v>
      </c>
      <c r="I922" s="46">
        <v>41718</v>
      </c>
      <c r="J922" s="46">
        <v>14227</v>
      </c>
    </row>
    <row r="923" spans="1:10" x14ac:dyDescent="0.2">
      <c r="A923" s="43">
        <v>922</v>
      </c>
      <c r="B923" s="43">
        <v>416041</v>
      </c>
      <c r="C923" s="43">
        <v>7</v>
      </c>
      <c r="D923" s="43">
        <v>72070</v>
      </c>
      <c r="E923" s="43" t="s">
        <v>959</v>
      </c>
      <c r="F923" s="46">
        <v>84358</v>
      </c>
      <c r="G923" s="46">
        <v>84673</v>
      </c>
      <c r="H923" s="46">
        <v>84277</v>
      </c>
      <c r="I923" s="46">
        <v>85383</v>
      </c>
      <c r="J923" s="46">
        <v>10812</v>
      </c>
    </row>
    <row r="924" spans="1:10" x14ac:dyDescent="0.2">
      <c r="A924" s="43">
        <v>923</v>
      </c>
      <c r="B924" s="43">
        <v>416048</v>
      </c>
      <c r="C924" s="43">
        <v>7</v>
      </c>
      <c r="D924" s="43">
        <v>72119</v>
      </c>
      <c r="E924" s="43" t="s">
        <v>431</v>
      </c>
      <c r="F924" s="46">
        <v>11169</v>
      </c>
      <c r="G924" s="46">
        <v>11239</v>
      </c>
      <c r="H924" s="46">
        <v>11226</v>
      </c>
      <c r="I924" s="46">
        <v>11180</v>
      </c>
      <c r="J924" s="46">
        <v>4806</v>
      </c>
    </row>
    <row r="925" spans="1:10" x14ac:dyDescent="0.2">
      <c r="A925" s="43">
        <v>924</v>
      </c>
      <c r="B925" s="43">
        <v>416049</v>
      </c>
      <c r="C925" s="43">
        <v>7</v>
      </c>
      <c r="D925" s="43">
        <v>72149</v>
      </c>
      <c r="E925" s="43" t="s">
        <v>432</v>
      </c>
      <c r="F925" s="46">
        <v>3396</v>
      </c>
      <c r="G925" s="46">
        <v>3401</v>
      </c>
      <c r="H925" s="46">
        <v>3392</v>
      </c>
      <c r="I925" s="46">
        <v>3439</v>
      </c>
      <c r="J925" s="46">
        <v>1587</v>
      </c>
    </row>
    <row r="926" spans="1:10" x14ac:dyDescent="0.2">
      <c r="A926" s="43">
        <v>925</v>
      </c>
      <c r="B926" s="43">
        <v>416050</v>
      </c>
      <c r="C926" s="43">
        <v>7</v>
      </c>
      <c r="D926" s="43">
        <v>72181</v>
      </c>
      <c r="E926" s="43" t="s">
        <v>433</v>
      </c>
      <c r="F926" s="46">
        <v>4306</v>
      </c>
      <c r="G926" s="46">
        <v>4312</v>
      </c>
      <c r="H926" s="46">
        <v>4312</v>
      </c>
      <c r="I926" s="46">
        <v>4299</v>
      </c>
      <c r="J926" s="46">
        <v>2782</v>
      </c>
    </row>
    <row r="927" spans="1:10" x14ac:dyDescent="0.2">
      <c r="A927" s="43">
        <v>926</v>
      </c>
      <c r="B927" s="43">
        <v>416</v>
      </c>
      <c r="C927" s="43">
        <v>5</v>
      </c>
      <c r="D927" s="45" t="s">
        <v>2157</v>
      </c>
      <c r="E927" s="43" t="s">
        <v>2311</v>
      </c>
      <c r="F927" s="46">
        <v>214926</v>
      </c>
      <c r="G927" s="46">
        <v>215416</v>
      </c>
      <c r="H927" s="46">
        <v>215178</v>
      </c>
      <c r="I927" s="46">
        <v>216535</v>
      </c>
      <c r="J927" s="46">
        <v>51919</v>
      </c>
    </row>
    <row r="928" spans="1:10" x14ac:dyDescent="0.2">
      <c r="A928" s="43">
        <v>927</v>
      </c>
      <c r="B928" s="43">
        <v>417002</v>
      </c>
      <c r="C928" s="43">
        <v>7</v>
      </c>
      <c r="D928" s="43">
        <v>72336</v>
      </c>
      <c r="E928" s="43" t="s">
        <v>898</v>
      </c>
      <c r="F928" s="46">
        <v>33187</v>
      </c>
      <c r="G928" s="46">
        <v>33196</v>
      </c>
      <c r="H928" s="46">
        <v>33243</v>
      </c>
      <c r="I928" s="46">
        <v>33270</v>
      </c>
      <c r="J928" s="46">
        <v>9034</v>
      </c>
    </row>
    <row r="929" spans="1:10" x14ac:dyDescent="0.2">
      <c r="A929" s="43">
        <v>928</v>
      </c>
      <c r="B929" s="43">
        <v>417008</v>
      </c>
      <c r="C929" s="43">
        <v>7</v>
      </c>
      <c r="D929" s="43">
        <v>72406</v>
      </c>
      <c r="E929" s="43" t="s">
        <v>435</v>
      </c>
      <c r="F929" s="46">
        <v>9195</v>
      </c>
      <c r="G929" s="46">
        <v>9174</v>
      </c>
      <c r="H929" s="46">
        <v>9173</v>
      </c>
      <c r="I929" s="46">
        <v>9156</v>
      </c>
      <c r="J929" s="46">
        <v>3284</v>
      </c>
    </row>
    <row r="930" spans="1:10" x14ac:dyDescent="0.2">
      <c r="A930" s="43">
        <v>929</v>
      </c>
      <c r="B930" s="43">
        <v>417010</v>
      </c>
      <c r="C930" s="43">
        <v>7</v>
      </c>
      <c r="D930" s="43">
        <v>72475</v>
      </c>
      <c r="E930" s="43" t="s">
        <v>436</v>
      </c>
      <c r="F930" s="46">
        <v>3601</v>
      </c>
      <c r="G930" s="46">
        <v>3611</v>
      </c>
      <c r="H930" s="46">
        <v>3600</v>
      </c>
      <c r="I930" s="46">
        <v>3617</v>
      </c>
      <c r="J930" s="46">
        <v>882</v>
      </c>
    </row>
    <row r="931" spans="1:10" x14ac:dyDescent="0.2">
      <c r="A931" s="43">
        <v>930</v>
      </c>
      <c r="B931" s="43">
        <v>417013</v>
      </c>
      <c r="C931" s="43">
        <v>7</v>
      </c>
      <c r="D931" s="43">
        <v>72393</v>
      </c>
      <c r="E931" s="43" t="s">
        <v>908</v>
      </c>
      <c r="F931" s="46">
        <v>12115</v>
      </c>
      <c r="G931" s="46">
        <v>12126</v>
      </c>
      <c r="H931" s="46">
        <v>12145</v>
      </c>
      <c r="I931" s="46">
        <v>12148</v>
      </c>
      <c r="J931" s="46">
        <v>12333</v>
      </c>
    </row>
    <row r="932" spans="1:10" x14ac:dyDescent="0.2">
      <c r="A932" s="43">
        <v>931</v>
      </c>
      <c r="B932" s="43">
        <v>417014</v>
      </c>
      <c r="C932" s="43">
        <v>7</v>
      </c>
      <c r="D932" s="43">
        <v>72356</v>
      </c>
      <c r="E932" s="43" t="s">
        <v>437</v>
      </c>
      <c r="F932" s="46">
        <v>396</v>
      </c>
      <c r="G932" s="46">
        <v>398</v>
      </c>
      <c r="H932" s="46">
        <v>395</v>
      </c>
      <c r="I932" s="46">
        <v>396</v>
      </c>
      <c r="J932" s="46">
        <v>454</v>
      </c>
    </row>
    <row r="933" spans="1:10" x14ac:dyDescent="0.2">
      <c r="A933" s="43">
        <v>932</v>
      </c>
      <c r="B933" s="43">
        <v>417015</v>
      </c>
      <c r="C933" s="43">
        <v>7</v>
      </c>
      <c r="D933" s="43">
        <v>72358</v>
      </c>
      <c r="E933" s="43" t="s">
        <v>438</v>
      </c>
      <c r="F933" s="46">
        <v>1040</v>
      </c>
      <c r="G933" s="46">
        <v>1035</v>
      </c>
      <c r="H933" s="46">
        <v>1042</v>
      </c>
      <c r="I933" s="46">
        <v>1035</v>
      </c>
      <c r="J933" s="46">
        <v>655</v>
      </c>
    </row>
    <row r="934" spans="1:10" x14ac:dyDescent="0.2">
      <c r="A934" s="43">
        <v>933</v>
      </c>
      <c r="B934" s="43">
        <v>417016</v>
      </c>
      <c r="C934" s="43">
        <v>7</v>
      </c>
      <c r="D934" s="43">
        <v>72359</v>
      </c>
      <c r="E934" s="43" t="s">
        <v>439</v>
      </c>
      <c r="F934" s="46">
        <v>1791</v>
      </c>
      <c r="G934" s="46">
        <v>1797</v>
      </c>
      <c r="H934" s="46">
        <v>1796</v>
      </c>
      <c r="I934" s="46">
        <v>1795</v>
      </c>
      <c r="J934" s="46">
        <v>1000</v>
      </c>
    </row>
    <row r="935" spans="1:10" x14ac:dyDescent="0.2">
      <c r="A935" s="43">
        <v>934</v>
      </c>
      <c r="B935" s="43">
        <v>417022</v>
      </c>
      <c r="C935" s="43">
        <v>7</v>
      </c>
      <c r="D935" s="43">
        <v>72351</v>
      </c>
      <c r="E935" s="43" t="s">
        <v>905</v>
      </c>
      <c r="F935" s="46">
        <v>5967</v>
      </c>
      <c r="G935" s="46">
        <v>5950</v>
      </c>
      <c r="H935" s="46">
        <v>5969</v>
      </c>
      <c r="I935" s="46">
        <v>5961</v>
      </c>
      <c r="J935" s="46">
        <v>3195</v>
      </c>
    </row>
    <row r="936" spans="1:10" x14ac:dyDescent="0.2">
      <c r="A936" s="43">
        <v>935</v>
      </c>
      <c r="B936" s="43">
        <v>417023</v>
      </c>
      <c r="C936" s="43">
        <v>7</v>
      </c>
      <c r="D936" s="43">
        <v>72415</v>
      </c>
      <c r="E936" s="43" t="s">
        <v>440</v>
      </c>
      <c r="F936" s="46">
        <v>2132</v>
      </c>
      <c r="G936" s="46">
        <v>2129</v>
      </c>
      <c r="H936" s="46">
        <v>2127</v>
      </c>
      <c r="I936" s="46">
        <v>2131</v>
      </c>
      <c r="J936" s="46">
        <v>1615</v>
      </c>
    </row>
    <row r="937" spans="1:10" x14ac:dyDescent="0.2">
      <c r="A937" s="43">
        <v>936</v>
      </c>
      <c r="B937" s="43">
        <v>417025</v>
      </c>
      <c r="C937" s="43">
        <v>7</v>
      </c>
      <c r="D937" s="43">
        <v>72401</v>
      </c>
      <c r="E937" s="43" t="s">
        <v>900</v>
      </c>
      <c r="F937" s="46">
        <v>10554</v>
      </c>
      <c r="G937" s="46">
        <v>10558</v>
      </c>
      <c r="H937" s="46">
        <v>10568</v>
      </c>
      <c r="I937" s="46">
        <v>10531</v>
      </c>
      <c r="J937" s="46">
        <v>7645</v>
      </c>
    </row>
    <row r="938" spans="1:10" x14ac:dyDescent="0.2">
      <c r="A938" s="43">
        <v>937</v>
      </c>
      <c r="B938" s="43">
        <v>417029</v>
      </c>
      <c r="C938" s="43">
        <v>7</v>
      </c>
      <c r="D938" s="43">
        <v>72361</v>
      </c>
      <c r="E938" s="43" t="s">
        <v>441</v>
      </c>
      <c r="F938" s="46">
        <v>472</v>
      </c>
      <c r="G938" s="46">
        <v>481</v>
      </c>
      <c r="H938" s="46">
        <v>496</v>
      </c>
      <c r="I938" s="46">
        <v>480</v>
      </c>
      <c r="J938" s="46">
        <v>849</v>
      </c>
    </row>
    <row r="939" spans="1:10" x14ac:dyDescent="0.2">
      <c r="A939" s="43">
        <v>938</v>
      </c>
      <c r="B939" s="43">
        <v>417031</v>
      </c>
      <c r="C939" s="43">
        <v>7</v>
      </c>
      <c r="D939" s="43">
        <v>72379</v>
      </c>
      <c r="E939" s="43" t="s">
        <v>902</v>
      </c>
      <c r="F939" s="46">
        <v>18699</v>
      </c>
      <c r="G939" s="46">
        <v>18644</v>
      </c>
      <c r="H939" s="46">
        <v>18709</v>
      </c>
      <c r="I939" s="46">
        <v>18741</v>
      </c>
      <c r="J939" s="46">
        <v>6644</v>
      </c>
    </row>
    <row r="940" spans="1:10" x14ac:dyDescent="0.2">
      <c r="A940" s="43">
        <v>939</v>
      </c>
      <c r="B940" s="43">
        <v>417036</v>
      </c>
      <c r="C940" s="43">
        <v>7</v>
      </c>
      <c r="D940" s="43">
        <v>72417</v>
      </c>
      <c r="E940" s="43" t="s">
        <v>442</v>
      </c>
      <c r="F940" s="46">
        <v>1368</v>
      </c>
      <c r="G940" s="46">
        <v>1376</v>
      </c>
      <c r="H940" s="46">
        <v>1382</v>
      </c>
      <c r="I940" s="46">
        <v>1385</v>
      </c>
      <c r="J940" s="46">
        <v>933</v>
      </c>
    </row>
    <row r="941" spans="1:10" x14ac:dyDescent="0.2">
      <c r="A941" s="43">
        <v>940</v>
      </c>
      <c r="B941" s="43">
        <v>417044</v>
      </c>
      <c r="C941" s="43">
        <v>7</v>
      </c>
      <c r="D941" s="43">
        <v>72469</v>
      </c>
      <c r="E941" s="43" t="s">
        <v>904</v>
      </c>
      <c r="F941" s="46">
        <v>10035</v>
      </c>
      <c r="G941" s="46">
        <v>10014</v>
      </c>
      <c r="H941" s="46">
        <v>9987</v>
      </c>
      <c r="I941" s="46">
        <v>9996</v>
      </c>
      <c r="J941" s="46">
        <v>7682</v>
      </c>
    </row>
    <row r="942" spans="1:10" x14ac:dyDescent="0.2">
      <c r="A942" s="43">
        <v>941</v>
      </c>
      <c r="B942" s="43">
        <v>417045</v>
      </c>
      <c r="C942" s="43">
        <v>7</v>
      </c>
      <c r="D942" s="43">
        <v>72362</v>
      </c>
      <c r="E942" s="43" t="s">
        <v>443</v>
      </c>
      <c r="F942" s="46">
        <v>1778</v>
      </c>
      <c r="G942" s="46">
        <v>1781</v>
      </c>
      <c r="H942" s="46">
        <v>1797</v>
      </c>
      <c r="I942" s="46">
        <v>1791</v>
      </c>
      <c r="J942" s="46">
        <v>2075</v>
      </c>
    </row>
    <row r="943" spans="1:10" x14ac:dyDescent="0.2">
      <c r="A943" s="43">
        <v>942</v>
      </c>
      <c r="B943" s="43">
        <v>417047</v>
      </c>
      <c r="C943" s="43">
        <v>7</v>
      </c>
      <c r="D943" s="43">
        <v>72364</v>
      </c>
      <c r="E943" s="43" t="s">
        <v>444</v>
      </c>
      <c r="F943" s="46">
        <v>1456</v>
      </c>
      <c r="G943" s="46">
        <v>1446</v>
      </c>
      <c r="H943" s="46">
        <v>1439</v>
      </c>
      <c r="I943" s="46">
        <v>1434</v>
      </c>
      <c r="J943" s="46">
        <v>1502</v>
      </c>
    </row>
    <row r="944" spans="1:10" x14ac:dyDescent="0.2">
      <c r="A944" s="43">
        <v>943</v>
      </c>
      <c r="B944" s="43">
        <v>417051</v>
      </c>
      <c r="C944" s="43">
        <v>7</v>
      </c>
      <c r="D944" s="43">
        <v>72414</v>
      </c>
      <c r="E944" s="43" t="s">
        <v>445</v>
      </c>
      <c r="F944" s="46">
        <v>5056</v>
      </c>
      <c r="G944" s="46">
        <v>5061</v>
      </c>
      <c r="H944" s="46">
        <v>5063</v>
      </c>
      <c r="I944" s="46">
        <v>5068</v>
      </c>
      <c r="J944" s="46">
        <v>2167</v>
      </c>
    </row>
    <row r="945" spans="1:10" x14ac:dyDescent="0.2">
      <c r="A945" s="43">
        <v>944</v>
      </c>
      <c r="B945" s="43">
        <v>417052</v>
      </c>
      <c r="C945" s="43">
        <v>7</v>
      </c>
      <c r="D945" s="43">
        <v>72365</v>
      </c>
      <c r="E945" s="43" t="s">
        <v>446</v>
      </c>
      <c r="F945" s="46">
        <v>746</v>
      </c>
      <c r="G945" s="46">
        <v>754</v>
      </c>
      <c r="H945" s="46">
        <v>754</v>
      </c>
      <c r="I945" s="46">
        <v>758</v>
      </c>
      <c r="J945" s="46">
        <v>577</v>
      </c>
    </row>
    <row r="946" spans="1:10" x14ac:dyDescent="0.2">
      <c r="A946" s="43">
        <v>945</v>
      </c>
      <c r="B946" s="43">
        <v>417054</v>
      </c>
      <c r="C946" s="43">
        <v>7</v>
      </c>
      <c r="D946" s="43">
        <v>72348</v>
      </c>
      <c r="E946" s="43" t="s">
        <v>901</v>
      </c>
      <c r="F946" s="46">
        <v>6393</v>
      </c>
      <c r="G946" s="46">
        <v>6381</v>
      </c>
      <c r="H946" s="46">
        <v>6356</v>
      </c>
      <c r="I946" s="46">
        <v>6321</v>
      </c>
      <c r="J946" s="46">
        <v>5111</v>
      </c>
    </row>
    <row r="947" spans="1:10" x14ac:dyDescent="0.2">
      <c r="A947" s="43">
        <v>946</v>
      </c>
      <c r="B947" s="43">
        <v>417057</v>
      </c>
      <c r="C947" s="43">
        <v>7</v>
      </c>
      <c r="D947" s="43">
        <v>72355</v>
      </c>
      <c r="E947" s="43" t="s">
        <v>899</v>
      </c>
      <c r="F947" s="46">
        <v>4613</v>
      </c>
      <c r="G947" s="46">
        <v>4615</v>
      </c>
      <c r="H947" s="46">
        <v>4628</v>
      </c>
      <c r="I947" s="46">
        <v>4603</v>
      </c>
      <c r="J947" s="46">
        <v>2327</v>
      </c>
    </row>
    <row r="948" spans="1:10" x14ac:dyDescent="0.2">
      <c r="A948" s="43">
        <v>947</v>
      </c>
      <c r="B948" s="43">
        <v>417063</v>
      </c>
      <c r="C948" s="43">
        <v>7</v>
      </c>
      <c r="D948" s="43">
        <v>72479</v>
      </c>
      <c r="E948" s="43" t="s">
        <v>447</v>
      </c>
      <c r="F948" s="46">
        <v>2481</v>
      </c>
      <c r="G948" s="46">
        <v>2461</v>
      </c>
      <c r="H948" s="46">
        <v>2461</v>
      </c>
      <c r="I948" s="46">
        <v>2446</v>
      </c>
      <c r="J948" s="46">
        <v>2490</v>
      </c>
    </row>
    <row r="949" spans="1:10" x14ac:dyDescent="0.2">
      <c r="A949" s="43">
        <v>948</v>
      </c>
      <c r="B949" s="43">
        <v>417071</v>
      </c>
      <c r="C949" s="43">
        <v>7</v>
      </c>
      <c r="D949" s="43">
        <v>72367</v>
      </c>
      <c r="E949" s="43" t="s">
        <v>448</v>
      </c>
      <c r="F949" s="46">
        <v>604</v>
      </c>
      <c r="G949" s="46">
        <v>610</v>
      </c>
      <c r="H949" s="46">
        <v>607</v>
      </c>
      <c r="I949" s="46">
        <v>604</v>
      </c>
      <c r="J949" s="46">
        <v>308</v>
      </c>
    </row>
    <row r="950" spans="1:10" x14ac:dyDescent="0.2">
      <c r="A950" s="43">
        <v>949</v>
      </c>
      <c r="B950" s="43">
        <v>417075</v>
      </c>
      <c r="C950" s="43">
        <v>7</v>
      </c>
      <c r="D950" s="43">
        <v>72474</v>
      </c>
      <c r="E950" s="43" t="s">
        <v>449</v>
      </c>
      <c r="F950" s="46">
        <v>6429</v>
      </c>
      <c r="G950" s="46">
        <v>6417</v>
      </c>
      <c r="H950" s="46">
        <v>6428</v>
      </c>
      <c r="I950" s="46">
        <v>6420</v>
      </c>
      <c r="J950" s="46">
        <v>5064</v>
      </c>
    </row>
    <row r="951" spans="1:10" x14ac:dyDescent="0.2">
      <c r="A951" s="43">
        <v>950</v>
      </c>
      <c r="B951" s="43">
        <v>417078</v>
      </c>
      <c r="C951" s="43">
        <v>7</v>
      </c>
      <c r="D951" s="43">
        <v>72369</v>
      </c>
      <c r="E951" s="43" t="s">
        <v>450</v>
      </c>
      <c r="F951" s="46">
        <v>476</v>
      </c>
      <c r="G951" s="46">
        <v>475</v>
      </c>
      <c r="H951" s="46">
        <v>479</v>
      </c>
      <c r="I951" s="46">
        <v>472</v>
      </c>
      <c r="J951" s="46">
        <v>505</v>
      </c>
    </row>
    <row r="952" spans="1:10" x14ac:dyDescent="0.2">
      <c r="A952" s="43">
        <v>951</v>
      </c>
      <c r="B952" s="43">
        <v>417079</v>
      </c>
      <c r="C952" s="43">
        <v>7</v>
      </c>
      <c r="D952" s="43">
        <v>72458</v>
      </c>
      <c r="E952" s="43" t="s">
        <v>903</v>
      </c>
      <c r="F952" s="46">
        <v>44119</v>
      </c>
      <c r="G952" s="46">
        <v>44121</v>
      </c>
      <c r="H952" s="46">
        <v>44122</v>
      </c>
      <c r="I952" s="46">
        <v>44056</v>
      </c>
      <c r="J952" s="46">
        <v>13441</v>
      </c>
    </row>
    <row r="953" spans="1:10" x14ac:dyDescent="0.2">
      <c r="A953" s="43">
        <v>952</v>
      </c>
      <c r="B953" s="43">
        <v>417</v>
      </c>
      <c r="C953" s="43">
        <v>5</v>
      </c>
      <c r="D953" s="45" t="s">
        <v>2157</v>
      </c>
      <c r="E953" s="43" t="s">
        <v>2312</v>
      </c>
      <c r="F953" s="46">
        <v>184703</v>
      </c>
      <c r="G953" s="46">
        <v>184611</v>
      </c>
      <c r="H953" s="46">
        <v>184766</v>
      </c>
      <c r="I953" s="46">
        <v>184615</v>
      </c>
      <c r="J953" s="46">
        <v>91771</v>
      </c>
    </row>
    <row r="954" spans="1:10" x14ac:dyDescent="0.2">
      <c r="A954" s="43">
        <v>953</v>
      </c>
      <c r="B954" s="43">
        <v>421000</v>
      </c>
      <c r="C954" s="43">
        <v>7</v>
      </c>
      <c r="D954" s="43">
        <v>89073</v>
      </c>
      <c r="E954" s="43" t="s">
        <v>1112</v>
      </c>
      <c r="F954" s="46">
        <v>117948</v>
      </c>
      <c r="G954" s="46">
        <v>118215</v>
      </c>
      <c r="H954" s="46">
        <v>118701</v>
      </c>
      <c r="I954" s="46">
        <v>119218</v>
      </c>
      <c r="J954" s="46">
        <v>11869</v>
      </c>
    </row>
    <row r="955" spans="1:10" x14ac:dyDescent="0.2">
      <c r="A955" s="43">
        <v>954</v>
      </c>
      <c r="B955" s="43">
        <v>421</v>
      </c>
      <c r="C955" s="43">
        <v>5</v>
      </c>
      <c r="D955" s="45" t="s">
        <v>2157</v>
      </c>
      <c r="E955" s="43" t="s">
        <v>2313</v>
      </c>
      <c r="F955" s="46">
        <v>117948</v>
      </c>
      <c r="G955" s="46">
        <v>118215</v>
      </c>
      <c r="H955" s="46">
        <v>118701</v>
      </c>
      <c r="I955" s="46">
        <v>119218</v>
      </c>
      <c r="J955" s="46">
        <v>11869</v>
      </c>
    </row>
    <row r="956" spans="1:10" x14ac:dyDescent="0.2">
      <c r="A956" s="43">
        <v>955</v>
      </c>
      <c r="B956" s="43">
        <v>425002</v>
      </c>
      <c r="C956" s="43">
        <v>7</v>
      </c>
      <c r="D956" s="43">
        <v>89604</v>
      </c>
      <c r="E956" s="43" t="s">
        <v>452</v>
      </c>
      <c r="F956" s="46">
        <v>4314</v>
      </c>
      <c r="G956" s="46">
        <v>4369</v>
      </c>
      <c r="H956" s="46">
        <v>4351</v>
      </c>
      <c r="I956" s="46">
        <v>4336</v>
      </c>
      <c r="J956" s="46">
        <v>4591</v>
      </c>
    </row>
    <row r="957" spans="1:10" x14ac:dyDescent="0.2">
      <c r="A957" s="43">
        <v>956</v>
      </c>
      <c r="B957" s="43">
        <v>425004</v>
      </c>
      <c r="C957" s="43">
        <v>7</v>
      </c>
      <c r="D957" s="43">
        <v>89605</v>
      </c>
      <c r="E957" s="43" t="s">
        <v>453</v>
      </c>
      <c r="F957" s="46">
        <v>589</v>
      </c>
      <c r="G957" s="46">
        <v>589</v>
      </c>
      <c r="H957" s="46">
        <v>597</v>
      </c>
      <c r="I957" s="46">
        <v>597</v>
      </c>
      <c r="J957" s="46">
        <v>779</v>
      </c>
    </row>
    <row r="958" spans="1:10" x14ac:dyDescent="0.2">
      <c r="A958" s="43">
        <v>957</v>
      </c>
      <c r="B958" s="43">
        <v>425005</v>
      </c>
      <c r="C958" s="43">
        <v>7</v>
      </c>
      <c r="D958" s="43">
        <v>89174</v>
      </c>
      <c r="E958" s="43" t="s">
        <v>454</v>
      </c>
      <c r="F958" s="46">
        <v>1744</v>
      </c>
      <c r="G958" s="46">
        <v>1724</v>
      </c>
      <c r="H958" s="46">
        <v>1736</v>
      </c>
      <c r="I958" s="46">
        <v>1733</v>
      </c>
      <c r="J958" s="46">
        <v>2578</v>
      </c>
    </row>
    <row r="959" spans="1:10" x14ac:dyDescent="0.2">
      <c r="A959" s="43">
        <v>958</v>
      </c>
      <c r="B959" s="43">
        <v>425008</v>
      </c>
      <c r="C959" s="43">
        <v>7</v>
      </c>
      <c r="D959" s="43">
        <v>73340</v>
      </c>
      <c r="E959" s="43" t="s">
        <v>455</v>
      </c>
      <c r="F959" s="46">
        <v>3919</v>
      </c>
      <c r="G959" s="46">
        <v>3919</v>
      </c>
      <c r="H959" s="46">
        <v>3929</v>
      </c>
      <c r="I959" s="46">
        <v>3912</v>
      </c>
      <c r="J959" s="46">
        <v>4980</v>
      </c>
    </row>
    <row r="960" spans="1:10" x14ac:dyDescent="0.2">
      <c r="A960" s="43">
        <v>959</v>
      </c>
      <c r="B960" s="43">
        <v>425011</v>
      </c>
      <c r="C960" s="43">
        <v>7</v>
      </c>
      <c r="D960" s="43">
        <v>89176</v>
      </c>
      <c r="E960" s="43" t="s">
        <v>456</v>
      </c>
      <c r="F960" s="46">
        <v>981</v>
      </c>
      <c r="G960" s="46">
        <v>992</v>
      </c>
      <c r="H960" s="46">
        <v>991</v>
      </c>
      <c r="I960" s="46">
        <v>1003</v>
      </c>
      <c r="J960" s="46">
        <v>1285</v>
      </c>
    </row>
    <row r="961" spans="1:10" x14ac:dyDescent="0.2">
      <c r="A961" s="43">
        <v>960</v>
      </c>
      <c r="B961" s="43">
        <v>425013</v>
      </c>
      <c r="C961" s="43">
        <v>7</v>
      </c>
      <c r="D961" s="43">
        <v>89177</v>
      </c>
      <c r="E961" s="43" t="s">
        <v>457</v>
      </c>
      <c r="F961" s="46">
        <v>676</v>
      </c>
      <c r="G961" s="46">
        <v>665</v>
      </c>
      <c r="H961" s="46">
        <v>665</v>
      </c>
      <c r="I961" s="46">
        <v>665</v>
      </c>
      <c r="J961" s="46">
        <v>1421</v>
      </c>
    </row>
    <row r="962" spans="1:10" x14ac:dyDescent="0.2">
      <c r="A962" s="43">
        <v>961</v>
      </c>
      <c r="B962" s="43">
        <v>425014</v>
      </c>
      <c r="C962" s="43">
        <v>7</v>
      </c>
      <c r="D962" s="43">
        <v>89179</v>
      </c>
      <c r="E962" s="43" t="s">
        <v>458</v>
      </c>
      <c r="F962" s="46">
        <v>2542</v>
      </c>
      <c r="G962" s="46">
        <v>2532</v>
      </c>
      <c r="H962" s="46">
        <v>2547</v>
      </c>
      <c r="I962" s="46">
        <v>2536</v>
      </c>
      <c r="J962" s="46">
        <v>1434</v>
      </c>
    </row>
    <row r="963" spans="1:10" x14ac:dyDescent="0.2">
      <c r="A963" s="43">
        <v>962</v>
      </c>
      <c r="B963" s="43">
        <v>425017</v>
      </c>
      <c r="C963" s="43">
        <v>7</v>
      </c>
      <c r="D963" s="43">
        <v>89180</v>
      </c>
      <c r="E963" s="43" t="s">
        <v>459</v>
      </c>
      <c r="F963" s="46">
        <v>1925</v>
      </c>
      <c r="G963" s="46">
        <v>1908</v>
      </c>
      <c r="H963" s="46">
        <v>1907</v>
      </c>
      <c r="I963" s="46">
        <v>1917</v>
      </c>
      <c r="J963" s="46">
        <v>2613</v>
      </c>
    </row>
    <row r="964" spans="1:10" x14ac:dyDescent="0.2">
      <c r="A964" s="43">
        <v>963</v>
      </c>
      <c r="B964" s="43">
        <v>425019</v>
      </c>
      <c r="C964" s="43">
        <v>7</v>
      </c>
      <c r="D964" s="43">
        <v>89182</v>
      </c>
      <c r="E964" s="43" t="s">
        <v>460</v>
      </c>
      <c r="F964" s="46">
        <v>2138</v>
      </c>
      <c r="G964" s="46">
        <v>2139</v>
      </c>
      <c r="H964" s="46">
        <v>2106</v>
      </c>
      <c r="I964" s="46">
        <v>2122</v>
      </c>
      <c r="J964" s="46">
        <v>1395</v>
      </c>
    </row>
    <row r="965" spans="1:10" x14ac:dyDescent="0.2">
      <c r="A965" s="43">
        <v>964</v>
      </c>
      <c r="B965" s="43">
        <v>425020</v>
      </c>
      <c r="C965" s="43">
        <v>7</v>
      </c>
      <c r="D965" s="43">
        <v>89143</v>
      </c>
      <c r="E965" s="43" t="s">
        <v>1063</v>
      </c>
      <c r="F965" s="46">
        <v>11663</v>
      </c>
      <c r="G965" s="46">
        <v>11598</v>
      </c>
      <c r="H965" s="46">
        <v>11649</v>
      </c>
      <c r="I965" s="46">
        <v>11765</v>
      </c>
      <c r="J965" s="46">
        <v>7915</v>
      </c>
    </row>
    <row r="966" spans="1:10" x14ac:dyDescent="0.2">
      <c r="A966" s="43">
        <v>965</v>
      </c>
      <c r="B966" s="43">
        <v>425022</v>
      </c>
      <c r="C966" s="43">
        <v>7</v>
      </c>
      <c r="D966" s="43">
        <v>89177</v>
      </c>
      <c r="E966" s="43" t="s">
        <v>461</v>
      </c>
      <c r="F966" s="46">
        <v>172</v>
      </c>
      <c r="G966" s="46">
        <v>170</v>
      </c>
      <c r="H966" s="46">
        <v>168</v>
      </c>
      <c r="I966" s="46">
        <v>168</v>
      </c>
      <c r="J966" s="46">
        <v>629</v>
      </c>
    </row>
    <row r="967" spans="1:10" x14ac:dyDescent="0.2">
      <c r="A967" s="43">
        <v>966</v>
      </c>
      <c r="B967" s="43">
        <v>425024</v>
      </c>
      <c r="C967" s="43">
        <v>7</v>
      </c>
      <c r="D967" s="43">
        <v>89183</v>
      </c>
      <c r="E967" s="43" t="s">
        <v>462</v>
      </c>
      <c r="F967" s="46">
        <v>288</v>
      </c>
      <c r="G967" s="46">
        <v>292</v>
      </c>
      <c r="H967" s="46">
        <v>288</v>
      </c>
      <c r="I967" s="46">
        <v>284</v>
      </c>
      <c r="J967" s="46">
        <v>289</v>
      </c>
    </row>
    <row r="968" spans="1:10" x14ac:dyDescent="0.2">
      <c r="A968" s="43">
        <v>967</v>
      </c>
      <c r="B968" s="43">
        <v>425028</v>
      </c>
      <c r="C968" s="43">
        <v>7</v>
      </c>
      <c r="D968" s="43">
        <v>89165</v>
      </c>
      <c r="E968" s="43" t="s">
        <v>1062</v>
      </c>
      <c r="F968" s="46">
        <v>6547</v>
      </c>
      <c r="G968" s="46">
        <v>6561</v>
      </c>
      <c r="H968" s="46">
        <v>6573</v>
      </c>
      <c r="I968" s="46">
        <v>6561</v>
      </c>
      <c r="J968" s="46">
        <v>1876</v>
      </c>
    </row>
    <row r="969" spans="1:10" x14ac:dyDescent="0.2">
      <c r="A969" s="43">
        <v>968</v>
      </c>
      <c r="B969" s="43">
        <v>425031</v>
      </c>
      <c r="C969" s="43">
        <v>7</v>
      </c>
      <c r="D969" s="43">
        <v>89160</v>
      </c>
      <c r="E969" s="43" t="s">
        <v>463</v>
      </c>
      <c r="F969" s="46">
        <v>8551</v>
      </c>
      <c r="G969" s="46">
        <v>8504</v>
      </c>
      <c r="H969" s="46">
        <v>8530</v>
      </c>
      <c r="I969" s="46">
        <v>8467</v>
      </c>
      <c r="J969" s="46">
        <v>5924</v>
      </c>
    </row>
    <row r="970" spans="1:10" x14ac:dyDescent="0.2">
      <c r="A970" s="43">
        <v>969</v>
      </c>
      <c r="B970" s="43">
        <v>425033</v>
      </c>
      <c r="C970" s="43">
        <v>7</v>
      </c>
      <c r="D970" s="43">
        <v>89584</v>
      </c>
      <c r="E970" s="43" t="s">
        <v>1055</v>
      </c>
      <c r="F970" s="46">
        <v>24652</v>
      </c>
      <c r="G970" s="46">
        <v>24668</v>
      </c>
      <c r="H970" s="46">
        <v>24788</v>
      </c>
      <c r="I970" s="46">
        <v>24786</v>
      </c>
      <c r="J970" s="46">
        <v>17837</v>
      </c>
    </row>
    <row r="971" spans="1:10" x14ac:dyDescent="0.2">
      <c r="A971" s="43">
        <v>970</v>
      </c>
      <c r="B971" s="43">
        <v>425035</v>
      </c>
      <c r="C971" s="43">
        <v>7</v>
      </c>
      <c r="D971" s="43">
        <v>88499</v>
      </c>
      <c r="E971" s="43" t="s">
        <v>464</v>
      </c>
      <c r="F971" s="46">
        <v>130</v>
      </c>
      <c r="G971" s="46">
        <v>131</v>
      </c>
      <c r="H971" s="46">
        <v>130</v>
      </c>
      <c r="I971" s="46">
        <v>131</v>
      </c>
      <c r="J971" s="46">
        <v>753</v>
      </c>
    </row>
    <row r="972" spans="1:10" x14ac:dyDescent="0.2">
      <c r="A972" s="43">
        <v>971</v>
      </c>
      <c r="B972" s="43">
        <v>425036</v>
      </c>
      <c r="C972" s="43">
        <v>7</v>
      </c>
      <c r="D972" s="43">
        <v>89607</v>
      </c>
      <c r="E972" s="43" t="s">
        <v>465</v>
      </c>
      <c r="F972" s="46">
        <v>817</v>
      </c>
      <c r="G972" s="46">
        <v>823</v>
      </c>
      <c r="H972" s="46">
        <v>822</v>
      </c>
      <c r="I972" s="46">
        <v>817</v>
      </c>
      <c r="J972" s="46">
        <v>740</v>
      </c>
    </row>
    <row r="973" spans="1:10" x14ac:dyDescent="0.2">
      <c r="A973" s="43">
        <v>972</v>
      </c>
      <c r="B973" s="43">
        <v>425039</v>
      </c>
      <c r="C973" s="43">
        <v>7</v>
      </c>
      <c r="D973" s="43">
        <v>89155</v>
      </c>
      <c r="E973" s="43" t="s">
        <v>1056</v>
      </c>
      <c r="F973" s="46">
        <v>13049</v>
      </c>
      <c r="G973" s="46">
        <v>13091</v>
      </c>
      <c r="H973" s="46">
        <v>13124</v>
      </c>
      <c r="I973" s="46">
        <v>13118</v>
      </c>
      <c r="J973" s="46">
        <v>6329</v>
      </c>
    </row>
    <row r="974" spans="1:10" x14ac:dyDescent="0.2">
      <c r="A974" s="43">
        <v>973</v>
      </c>
      <c r="B974" s="43">
        <v>425050</v>
      </c>
      <c r="C974" s="43">
        <v>7</v>
      </c>
      <c r="D974" s="43">
        <v>89608</v>
      </c>
      <c r="E974" s="43" t="s">
        <v>466</v>
      </c>
      <c r="F974" s="46">
        <v>1021</v>
      </c>
      <c r="G974" s="46">
        <v>1027</v>
      </c>
      <c r="H974" s="46">
        <v>1016</v>
      </c>
      <c r="I974" s="46">
        <v>1028</v>
      </c>
      <c r="J974" s="46">
        <v>816</v>
      </c>
    </row>
    <row r="975" spans="1:10" x14ac:dyDescent="0.2">
      <c r="A975" s="43">
        <v>974</v>
      </c>
      <c r="B975" s="43">
        <v>425052</v>
      </c>
      <c r="C975" s="43">
        <v>7</v>
      </c>
      <c r="D975" s="43">
        <v>89613</v>
      </c>
      <c r="E975" s="43" t="s">
        <v>467</v>
      </c>
      <c r="F975" s="46">
        <v>216</v>
      </c>
      <c r="G975" s="46">
        <v>213</v>
      </c>
      <c r="H975" s="46">
        <v>214</v>
      </c>
      <c r="I975" s="46">
        <v>215</v>
      </c>
      <c r="J975" s="46">
        <v>370</v>
      </c>
    </row>
    <row r="976" spans="1:10" x14ac:dyDescent="0.2">
      <c r="A976" s="43">
        <v>975</v>
      </c>
      <c r="B976" s="43">
        <v>425055</v>
      </c>
      <c r="C976" s="43">
        <v>7</v>
      </c>
      <c r="D976" s="43">
        <v>89597</v>
      </c>
      <c r="E976" s="43" t="s">
        <v>468</v>
      </c>
      <c r="F976" s="46">
        <v>255</v>
      </c>
      <c r="G976" s="46">
        <v>252</v>
      </c>
      <c r="H976" s="46">
        <v>250</v>
      </c>
      <c r="I976" s="46">
        <v>251</v>
      </c>
      <c r="J976" s="46">
        <v>352</v>
      </c>
    </row>
    <row r="977" spans="1:10" x14ac:dyDescent="0.2">
      <c r="A977" s="43">
        <v>976</v>
      </c>
      <c r="B977" s="43">
        <v>425062</v>
      </c>
      <c r="C977" s="43">
        <v>7</v>
      </c>
      <c r="D977" s="43">
        <v>89183</v>
      </c>
      <c r="E977" s="43" t="s">
        <v>469</v>
      </c>
      <c r="F977" s="46">
        <v>263</v>
      </c>
      <c r="G977" s="46">
        <v>257</v>
      </c>
      <c r="H977" s="46">
        <v>255</v>
      </c>
      <c r="I977" s="46">
        <v>258</v>
      </c>
      <c r="J977" s="46">
        <v>814</v>
      </c>
    </row>
    <row r="978" spans="1:10" x14ac:dyDescent="0.2">
      <c r="A978" s="43">
        <v>977</v>
      </c>
      <c r="B978" s="43">
        <v>425064</v>
      </c>
      <c r="C978" s="43">
        <v>7</v>
      </c>
      <c r="D978" s="43">
        <v>89185</v>
      </c>
      <c r="E978" s="43" t="s">
        <v>470</v>
      </c>
      <c r="F978" s="46">
        <v>1354</v>
      </c>
      <c r="G978" s="46">
        <v>1355</v>
      </c>
      <c r="H978" s="46">
        <v>1353</v>
      </c>
      <c r="I978" s="46">
        <v>1346</v>
      </c>
      <c r="J978" s="46">
        <v>1036</v>
      </c>
    </row>
    <row r="979" spans="1:10" x14ac:dyDescent="0.2">
      <c r="A979" s="43">
        <v>978</v>
      </c>
      <c r="B979" s="43">
        <v>425066</v>
      </c>
      <c r="C979" s="43">
        <v>7</v>
      </c>
      <c r="D979" s="43">
        <v>89186</v>
      </c>
      <c r="E979" s="43" t="s">
        <v>471</v>
      </c>
      <c r="F979" s="46">
        <v>3246</v>
      </c>
      <c r="G979" s="46">
        <v>3271</v>
      </c>
      <c r="H979" s="46">
        <v>3297</v>
      </c>
      <c r="I979" s="46">
        <v>3296</v>
      </c>
      <c r="J979" s="46">
        <v>1817</v>
      </c>
    </row>
    <row r="980" spans="1:10" x14ac:dyDescent="0.2">
      <c r="A980" s="43">
        <v>979</v>
      </c>
      <c r="B980" s="43">
        <v>425071</v>
      </c>
      <c r="C980" s="43">
        <v>7</v>
      </c>
      <c r="D980" s="43">
        <v>89150</v>
      </c>
      <c r="E980" s="43" t="s">
        <v>1064</v>
      </c>
      <c r="F980" s="46">
        <v>10871</v>
      </c>
      <c r="G980" s="46">
        <v>10904</v>
      </c>
      <c r="H980" s="46">
        <v>10987</v>
      </c>
      <c r="I980" s="46">
        <v>10938</v>
      </c>
      <c r="J980" s="46">
        <v>6984</v>
      </c>
    </row>
    <row r="981" spans="1:10" x14ac:dyDescent="0.2">
      <c r="A981" s="43">
        <v>980</v>
      </c>
      <c r="B981" s="43">
        <v>425072</v>
      </c>
      <c r="C981" s="43">
        <v>7</v>
      </c>
      <c r="D981" s="43">
        <v>89129</v>
      </c>
      <c r="E981" s="43" t="s">
        <v>1113</v>
      </c>
      <c r="F981" s="46">
        <v>14229</v>
      </c>
      <c r="G981" s="46">
        <v>14288</v>
      </c>
      <c r="H981" s="46">
        <v>14373</v>
      </c>
      <c r="I981" s="46">
        <v>14329</v>
      </c>
      <c r="J981" s="46">
        <v>7500</v>
      </c>
    </row>
    <row r="982" spans="1:10" x14ac:dyDescent="0.2">
      <c r="A982" s="43">
        <v>981</v>
      </c>
      <c r="B982" s="43">
        <v>425073</v>
      </c>
      <c r="C982" s="43">
        <v>7</v>
      </c>
      <c r="D982" s="43">
        <v>89584</v>
      </c>
      <c r="E982" s="43" t="s">
        <v>472</v>
      </c>
      <c r="F982" s="46">
        <v>576</v>
      </c>
      <c r="G982" s="46">
        <v>575</v>
      </c>
      <c r="H982" s="46">
        <v>572</v>
      </c>
      <c r="I982" s="46">
        <v>581</v>
      </c>
      <c r="J982" s="46">
        <v>1378</v>
      </c>
    </row>
    <row r="983" spans="1:10" x14ac:dyDescent="0.2">
      <c r="A983" s="43">
        <v>982</v>
      </c>
      <c r="B983" s="43">
        <v>425075</v>
      </c>
      <c r="C983" s="43">
        <v>7</v>
      </c>
      <c r="D983" s="43">
        <v>89173</v>
      </c>
      <c r="E983" s="43" t="s">
        <v>473</v>
      </c>
      <c r="F983" s="46">
        <v>4750</v>
      </c>
      <c r="G983" s="46">
        <v>4781</v>
      </c>
      <c r="H983" s="46">
        <v>4765</v>
      </c>
      <c r="I983" s="46">
        <v>4738</v>
      </c>
      <c r="J983" s="46">
        <v>4332</v>
      </c>
    </row>
    <row r="984" spans="1:10" x14ac:dyDescent="0.2">
      <c r="A984" s="43">
        <v>983</v>
      </c>
      <c r="B984" s="43">
        <v>425079</v>
      </c>
      <c r="C984" s="43">
        <v>7</v>
      </c>
      <c r="D984" s="43">
        <v>89188</v>
      </c>
      <c r="E984" s="43" t="s">
        <v>474</v>
      </c>
      <c r="F984" s="46">
        <v>1910</v>
      </c>
      <c r="G984" s="46">
        <v>1926</v>
      </c>
      <c r="H984" s="46">
        <v>1936</v>
      </c>
      <c r="I984" s="46">
        <v>1933</v>
      </c>
      <c r="J984" s="46">
        <v>2131</v>
      </c>
    </row>
    <row r="985" spans="1:10" x14ac:dyDescent="0.2">
      <c r="A985" s="43">
        <v>984</v>
      </c>
      <c r="B985" s="43">
        <v>425081</v>
      </c>
      <c r="C985" s="43">
        <v>7</v>
      </c>
      <c r="D985" s="43">
        <v>89597</v>
      </c>
      <c r="E985" s="43" t="s">
        <v>1065</v>
      </c>
      <c r="F985" s="46">
        <v>4964</v>
      </c>
      <c r="G985" s="46">
        <v>4962</v>
      </c>
      <c r="H985" s="46">
        <v>4990</v>
      </c>
      <c r="I985" s="46">
        <v>5008</v>
      </c>
      <c r="J985" s="46">
        <v>1308</v>
      </c>
    </row>
    <row r="986" spans="1:10" x14ac:dyDescent="0.2">
      <c r="A986" s="43">
        <v>985</v>
      </c>
      <c r="B986" s="43">
        <v>425083</v>
      </c>
      <c r="C986" s="43">
        <v>7</v>
      </c>
      <c r="D986" s="43">
        <v>89189</v>
      </c>
      <c r="E986" s="43" t="s">
        <v>475</v>
      </c>
      <c r="F986" s="46">
        <v>809</v>
      </c>
      <c r="G986" s="46">
        <v>823</v>
      </c>
      <c r="H986" s="46">
        <v>825</v>
      </c>
      <c r="I986" s="46">
        <v>812</v>
      </c>
      <c r="J986" s="46">
        <v>830</v>
      </c>
    </row>
    <row r="987" spans="1:10" x14ac:dyDescent="0.2">
      <c r="A987" s="43">
        <v>986</v>
      </c>
      <c r="B987" s="43">
        <v>425084</v>
      </c>
      <c r="C987" s="43">
        <v>7</v>
      </c>
      <c r="D987" s="43">
        <v>89191</v>
      </c>
      <c r="E987" s="43" t="s">
        <v>476</v>
      </c>
      <c r="F987" s="46">
        <v>1865</v>
      </c>
      <c r="G987" s="46">
        <v>1871</v>
      </c>
      <c r="H987" s="46">
        <v>1867</v>
      </c>
      <c r="I987" s="46">
        <v>1870</v>
      </c>
      <c r="J987" s="46">
        <v>3578</v>
      </c>
    </row>
    <row r="988" spans="1:10" x14ac:dyDescent="0.2">
      <c r="A988" s="43">
        <v>987</v>
      </c>
      <c r="B988" s="43">
        <v>425085</v>
      </c>
      <c r="C988" s="43">
        <v>7</v>
      </c>
      <c r="D988" s="43">
        <v>89129</v>
      </c>
      <c r="E988" s="43" t="s">
        <v>477</v>
      </c>
      <c r="F988" s="46">
        <v>329</v>
      </c>
      <c r="G988" s="46">
        <v>330</v>
      </c>
      <c r="H988" s="46">
        <v>327</v>
      </c>
      <c r="I988" s="46">
        <v>323</v>
      </c>
      <c r="J988" s="46">
        <v>609</v>
      </c>
    </row>
    <row r="989" spans="1:10" x14ac:dyDescent="0.2">
      <c r="A989" s="43">
        <v>988</v>
      </c>
      <c r="B989" s="43">
        <v>425088</v>
      </c>
      <c r="C989" s="43">
        <v>7</v>
      </c>
      <c r="D989" s="43">
        <v>89610</v>
      </c>
      <c r="E989" s="43" t="s">
        <v>478</v>
      </c>
      <c r="F989" s="46">
        <v>2084</v>
      </c>
      <c r="G989" s="46">
        <v>2079</v>
      </c>
      <c r="H989" s="46">
        <v>2095</v>
      </c>
      <c r="I989" s="46">
        <v>2082</v>
      </c>
      <c r="J989" s="46">
        <v>884</v>
      </c>
    </row>
    <row r="990" spans="1:10" x14ac:dyDescent="0.2">
      <c r="A990" s="43">
        <v>989</v>
      </c>
      <c r="B990" s="43">
        <v>425090</v>
      </c>
      <c r="C990" s="43">
        <v>7</v>
      </c>
      <c r="D990" s="43">
        <v>89611</v>
      </c>
      <c r="E990" s="43" t="s">
        <v>479</v>
      </c>
      <c r="F990" s="46">
        <v>1274</v>
      </c>
      <c r="G990" s="46">
        <v>1288</v>
      </c>
      <c r="H990" s="46">
        <v>1300</v>
      </c>
      <c r="I990" s="46">
        <v>1276</v>
      </c>
      <c r="J990" s="46">
        <v>2659</v>
      </c>
    </row>
    <row r="991" spans="1:10" x14ac:dyDescent="0.2">
      <c r="A991" s="43">
        <v>990</v>
      </c>
      <c r="B991" s="43">
        <v>425091</v>
      </c>
      <c r="C991" s="43">
        <v>7</v>
      </c>
      <c r="D991" s="43">
        <v>89613</v>
      </c>
      <c r="E991" s="43" t="s">
        <v>480</v>
      </c>
      <c r="F991" s="46">
        <v>1521</v>
      </c>
      <c r="G991" s="46">
        <v>1532</v>
      </c>
      <c r="H991" s="46">
        <v>1537</v>
      </c>
      <c r="I991" s="46">
        <v>1529</v>
      </c>
      <c r="J991" s="46">
        <v>1580</v>
      </c>
    </row>
    <row r="992" spans="1:10" x14ac:dyDescent="0.2">
      <c r="A992" s="43">
        <v>991</v>
      </c>
      <c r="B992" s="43">
        <v>425092</v>
      </c>
      <c r="C992" s="43">
        <v>7</v>
      </c>
      <c r="D992" s="43">
        <v>89129</v>
      </c>
      <c r="E992" s="43" t="s">
        <v>481</v>
      </c>
      <c r="F992" s="46">
        <v>531</v>
      </c>
      <c r="G992" s="46">
        <v>543</v>
      </c>
      <c r="H992" s="46">
        <v>549</v>
      </c>
      <c r="I992" s="46">
        <v>543</v>
      </c>
      <c r="J992" s="46">
        <v>809</v>
      </c>
    </row>
    <row r="993" spans="1:10" x14ac:dyDescent="0.2">
      <c r="A993" s="43">
        <v>992</v>
      </c>
      <c r="B993" s="43">
        <v>425093</v>
      </c>
      <c r="C993" s="43">
        <v>7</v>
      </c>
      <c r="D993" s="43">
        <v>89614</v>
      </c>
      <c r="E993" s="43" t="s">
        <v>482</v>
      </c>
      <c r="F993" s="46">
        <v>2279</v>
      </c>
      <c r="G993" s="46">
        <v>2283</v>
      </c>
      <c r="H993" s="46">
        <v>2285</v>
      </c>
      <c r="I993" s="46">
        <v>2276</v>
      </c>
      <c r="J993" s="46">
        <v>888</v>
      </c>
    </row>
    <row r="994" spans="1:10" x14ac:dyDescent="0.2">
      <c r="A994" s="43">
        <v>993</v>
      </c>
      <c r="B994" s="43">
        <v>425097</v>
      </c>
      <c r="C994" s="43">
        <v>7</v>
      </c>
      <c r="D994" s="43">
        <v>89192</v>
      </c>
      <c r="E994" s="43" t="s">
        <v>483</v>
      </c>
      <c r="F994" s="46">
        <v>1268</v>
      </c>
      <c r="G994" s="46">
        <v>1269</v>
      </c>
      <c r="H994" s="46">
        <v>1267</v>
      </c>
      <c r="I994" s="46">
        <v>1277</v>
      </c>
      <c r="J994" s="46">
        <v>1403</v>
      </c>
    </row>
    <row r="995" spans="1:10" x14ac:dyDescent="0.2">
      <c r="A995" s="43">
        <v>994</v>
      </c>
      <c r="B995" s="43">
        <v>425098</v>
      </c>
      <c r="C995" s="43">
        <v>7</v>
      </c>
      <c r="D995" s="43">
        <v>89611</v>
      </c>
      <c r="E995" s="43" t="s">
        <v>484</v>
      </c>
      <c r="F995" s="46">
        <v>279</v>
      </c>
      <c r="G995" s="46">
        <v>292</v>
      </c>
      <c r="H995" s="46">
        <v>287</v>
      </c>
      <c r="I995" s="46">
        <v>284</v>
      </c>
      <c r="J995" s="46">
        <v>377</v>
      </c>
    </row>
    <row r="996" spans="1:10" x14ac:dyDescent="0.2">
      <c r="A996" s="43">
        <v>995</v>
      </c>
      <c r="B996" s="43">
        <v>425104</v>
      </c>
      <c r="C996" s="43">
        <v>7</v>
      </c>
      <c r="D996" s="43">
        <v>89616</v>
      </c>
      <c r="E996" s="43" t="s">
        <v>485</v>
      </c>
      <c r="F996" s="46">
        <v>2058</v>
      </c>
      <c r="G996" s="46">
        <v>2075</v>
      </c>
      <c r="H996" s="46">
        <v>2074</v>
      </c>
      <c r="I996" s="46">
        <v>2075</v>
      </c>
      <c r="J996" s="46">
        <v>1029</v>
      </c>
    </row>
    <row r="997" spans="1:10" x14ac:dyDescent="0.2">
      <c r="A997" s="43">
        <v>996</v>
      </c>
      <c r="B997" s="43">
        <v>425108</v>
      </c>
      <c r="C997" s="43">
        <v>7</v>
      </c>
      <c r="D997" s="43">
        <v>89601</v>
      </c>
      <c r="E997" s="43" t="s">
        <v>1066</v>
      </c>
      <c r="F997" s="46">
        <v>6747</v>
      </c>
      <c r="G997" s="46">
        <v>6775</v>
      </c>
      <c r="H997" s="46">
        <v>6794</v>
      </c>
      <c r="I997" s="46">
        <v>6777</v>
      </c>
      <c r="J997" s="46">
        <v>7580</v>
      </c>
    </row>
    <row r="998" spans="1:10" x14ac:dyDescent="0.2">
      <c r="A998" s="43">
        <v>997</v>
      </c>
      <c r="B998" s="43">
        <v>425110</v>
      </c>
      <c r="C998" s="43">
        <v>7</v>
      </c>
      <c r="D998" s="43">
        <v>89194</v>
      </c>
      <c r="E998" s="43" t="s">
        <v>486</v>
      </c>
      <c r="F998" s="46">
        <v>1314</v>
      </c>
      <c r="G998" s="46">
        <v>1321</v>
      </c>
      <c r="H998" s="46">
        <v>1331</v>
      </c>
      <c r="I998" s="46">
        <v>1334</v>
      </c>
      <c r="J998" s="46">
        <v>1071</v>
      </c>
    </row>
    <row r="999" spans="1:10" x14ac:dyDescent="0.2">
      <c r="A999" s="43">
        <v>998</v>
      </c>
      <c r="B999" s="43">
        <v>425112</v>
      </c>
      <c r="C999" s="43">
        <v>7</v>
      </c>
      <c r="D999" s="43">
        <v>89129</v>
      </c>
      <c r="E999" s="43" t="s">
        <v>487</v>
      </c>
      <c r="F999" s="46">
        <v>643</v>
      </c>
      <c r="G999" s="46">
        <v>648</v>
      </c>
      <c r="H999" s="46">
        <v>650</v>
      </c>
      <c r="I999" s="46">
        <v>656</v>
      </c>
      <c r="J999" s="46">
        <v>842</v>
      </c>
    </row>
    <row r="1000" spans="1:10" x14ac:dyDescent="0.2">
      <c r="A1000" s="43">
        <v>999</v>
      </c>
      <c r="B1000" s="43">
        <v>425123</v>
      </c>
      <c r="C1000" s="43">
        <v>7</v>
      </c>
      <c r="D1000" s="43">
        <v>89617</v>
      </c>
      <c r="E1000" s="43" t="s">
        <v>488</v>
      </c>
      <c r="F1000" s="46">
        <v>899</v>
      </c>
      <c r="G1000" s="46">
        <v>891</v>
      </c>
      <c r="H1000" s="46">
        <v>888</v>
      </c>
      <c r="I1000" s="46">
        <v>886</v>
      </c>
      <c r="J1000" s="46">
        <v>561</v>
      </c>
    </row>
    <row r="1001" spans="1:10" x14ac:dyDescent="0.2">
      <c r="A1001" s="43">
        <v>1000</v>
      </c>
      <c r="B1001" s="43">
        <v>425124</v>
      </c>
      <c r="C1001" s="43">
        <v>7</v>
      </c>
      <c r="D1001" s="43">
        <v>89619</v>
      </c>
      <c r="E1001" s="43" t="s">
        <v>489</v>
      </c>
      <c r="F1001" s="46">
        <v>749</v>
      </c>
      <c r="G1001" s="46">
        <v>744</v>
      </c>
      <c r="H1001" s="46">
        <v>748</v>
      </c>
      <c r="I1001" s="46">
        <v>752</v>
      </c>
      <c r="J1001" s="46">
        <v>884</v>
      </c>
    </row>
    <row r="1002" spans="1:10" x14ac:dyDescent="0.2">
      <c r="A1002" s="43">
        <v>1001</v>
      </c>
      <c r="B1002" s="43">
        <v>425125</v>
      </c>
      <c r="C1002" s="43">
        <v>7</v>
      </c>
      <c r="D1002" s="43">
        <v>89597</v>
      </c>
      <c r="E1002" s="43" t="s">
        <v>490</v>
      </c>
      <c r="F1002" s="46">
        <v>197</v>
      </c>
      <c r="G1002" s="46">
        <v>195</v>
      </c>
      <c r="H1002" s="46">
        <v>196</v>
      </c>
      <c r="I1002" s="46">
        <v>197</v>
      </c>
      <c r="J1002" s="46">
        <v>260</v>
      </c>
    </row>
    <row r="1003" spans="1:10" x14ac:dyDescent="0.2">
      <c r="A1003" s="43">
        <v>1002</v>
      </c>
      <c r="B1003" s="43">
        <v>425130</v>
      </c>
      <c r="C1003" s="43">
        <v>7</v>
      </c>
      <c r="D1003" s="43">
        <v>89197</v>
      </c>
      <c r="E1003" s="43" t="s">
        <v>491</v>
      </c>
      <c r="F1003" s="46">
        <v>1309</v>
      </c>
      <c r="G1003" s="46">
        <v>1301</v>
      </c>
      <c r="H1003" s="46">
        <v>1317</v>
      </c>
      <c r="I1003" s="46">
        <v>1322</v>
      </c>
      <c r="J1003" s="46">
        <v>1721</v>
      </c>
    </row>
    <row r="1004" spans="1:10" x14ac:dyDescent="0.2">
      <c r="A1004" s="43">
        <v>1003</v>
      </c>
      <c r="B1004" s="43">
        <v>425134</v>
      </c>
      <c r="C1004" s="43">
        <v>7</v>
      </c>
      <c r="D1004" s="43">
        <v>72589</v>
      </c>
      <c r="E1004" s="43" t="s">
        <v>492</v>
      </c>
      <c r="F1004" s="46">
        <v>2861</v>
      </c>
      <c r="G1004" s="46">
        <v>2870</v>
      </c>
      <c r="H1004" s="46">
        <v>2882</v>
      </c>
      <c r="I1004" s="46">
        <v>2888</v>
      </c>
      <c r="J1004" s="46">
        <v>2293</v>
      </c>
    </row>
    <row r="1005" spans="1:10" x14ac:dyDescent="0.2">
      <c r="A1005" s="43">
        <v>1004</v>
      </c>
      <c r="B1005" s="43">
        <v>425135</v>
      </c>
      <c r="C1005" s="43">
        <v>7</v>
      </c>
      <c r="D1005" s="43">
        <v>89198</v>
      </c>
      <c r="E1005" s="43" t="s">
        <v>493</v>
      </c>
      <c r="F1005" s="46">
        <v>2180</v>
      </c>
      <c r="G1005" s="46">
        <v>2165</v>
      </c>
      <c r="H1005" s="46">
        <v>2168</v>
      </c>
      <c r="I1005" s="46">
        <v>2176</v>
      </c>
      <c r="J1005" s="46">
        <v>1309</v>
      </c>
    </row>
    <row r="1006" spans="1:10" x14ac:dyDescent="0.2">
      <c r="A1006" s="43">
        <v>1005</v>
      </c>
      <c r="B1006" s="43">
        <v>425137</v>
      </c>
      <c r="C1006" s="43">
        <v>7</v>
      </c>
      <c r="D1006" s="43">
        <v>89171</v>
      </c>
      <c r="E1006" s="43" t="s">
        <v>494</v>
      </c>
      <c r="F1006" s="46">
        <v>4723</v>
      </c>
      <c r="G1006" s="46">
        <v>4692</v>
      </c>
      <c r="H1006" s="46">
        <v>4693</v>
      </c>
      <c r="I1006" s="46">
        <v>4697</v>
      </c>
      <c r="J1006" s="46">
        <v>1145</v>
      </c>
    </row>
    <row r="1007" spans="1:10" x14ac:dyDescent="0.2">
      <c r="A1007" s="43">
        <v>1006</v>
      </c>
      <c r="B1007" s="43">
        <v>425138</v>
      </c>
      <c r="C1007" s="43">
        <v>7</v>
      </c>
      <c r="D1007" s="43">
        <v>89195</v>
      </c>
      <c r="E1007" s="43" t="s">
        <v>495</v>
      </c>
      <c r="F1007" s="46">
        <v>3089</v>
      </c>
      <c r="G1007" s="46">
        <v>3090</v>
      </c>
      <c r="H1007" s="46">
        <v>3084</v>
      </c>
      <c r="I1007" s="46">
        <v>3086</v>
      </c>
      <c r="J1007" s="46">
        <v>1774</v>
      </c>
    </row>
    <row r="1008" spans="1:10" x14ac:dyDescent="0.2">
      <c r="A1008" s="43">
        <v>1007</v>
      </c>
      <c r="B1008" s="43">
        <v>425139</v>
      </c>
      <c r="C1008" s="43">
        <v>7</v>
      </c>
      <c r="D1008" s="43">
        <v>72535</v>
      </c>
      <c r="E1008" s="43" t="s">
        <v>496</v>
      </c>
      <c r="F1008" s="46">
        <v>2734</v>
      </c>
      <c r="G1008" s="46">
        <v>2747</v>
      </c>
      <c r="H1008" s="46">
        <v>2725</v>
      </c>
      <c r="I1008" s="46">
        <v>2738</v>
      </c>
      <c r="J1008" s="46">
        <v>2258</v>
      </c>
    </row>
    <row r="1009" spans="1:10" x14ac:dyDescent="0.2">
      <c r="A1009" s="43">
        <v>1008</v>
      </c>
      <c r="B1009" s="43">
        <v>425140</v>
      </c>
      <c r="C1009" s="43">
        <v>7</v>
      </c>
      <c r="D1009" s="43">
        <v>88481</v>
      </c>
      <c r="E1009" s="43" t="s">
        <v>497</v>
      </c>
      <c r="F1009" s="46">
        <v>2000</v>
      </c>
      <c r="G1009" s="46">
        <v>1995</v>
      </c>
      <c r="H1009" s="46">
        <v>1994</v>
      </c>
      <c r="I1009" s="46">
        <v>1990</v>
      </c>
      <c r="J1009" s="46">
        <v>1758</v>
      </c>
    </row>
    <row r="1010" spans="1:10" x14ac:dyDescent="0.2">
      <c r="A1010" s="43">
        <v>1009</v>
      </c>
      <c r="B1010" s="43">
        <v>425141</v>
      </c>
      <c r="C1010" s="43">
        <v>7</v>
      </c>
      <c r="D1010" s="43">
        <v>89134</v>
      </c>
      <c r="E1010" s="43" t="s">
        <v>498</v>
      </c>
      <c r="F1010" s="46">
        <v>15045</v>
      </c>
      <c r="G1010" s="46">
        <v>15088</v>
      </c>
      <c r="H1010" s="46">
        <v>15135</v>
      </c>
      <c r="I1010" s="46">
        <v>15207</v>
      </c>
      <c r="J1010" s="46">
        <v>5560</v>
      </c>
    </row>
    <row r="1011" spans="1:10" x14ac:dyDescent="0.2">
      <c r="A1011" s="43">
        <v>1010</v>
      </c>
      <c r="B1011" s="43">
        <v>425</v>
      </c>
      <c r="C1011" s="43">
        <v>5</v>
      </c>
      <c r="D1011" s="45" t="s">
        <v>2157</v>
      </c>
      <c r="E1011" s="43" t="s">
        <v>2314</v>
      </c>
      <c r="F1011" s="46">
        <v>187139</v>
      </c>
      <c r="G1011" s="46">
        <v>187393</v>
      </c>
      <c r="H1011" s="46">
        <v>187927</v>
      </c>
      <c r="I1011" s="46">
        <v>187892</v>
      </c>
      <c r="J1011" s="46">
        <v>135867</v>
      </c>
    </row>
    <row r="1012" spans="1:10" x14ac:dyDescent="0.2">
      <c r="A1012" s="43">
        <v>1011</v>
      </c>
      <c r="B1012" s="43">
        <v>426001</v>
      </c>
      <c r="C1012" s="43">
        <v>7</v>
      </c>
      <c r="D1012" s="43">
        <v>88480</v>
      </c>
      <c r="E1012" s="43" t="s">
        <v>499</v>
      </c>
      <c r="F1012" s="46">
        <v>4213</v>
      </c>
      <c r="G1012" s="46">
        <v>4248</v>
      </c>
      <c r="H1012" s="46">
        <v>4311</v>
      </c>
      <c r="I1012" s="46">
        <v>4318</v>
      </c>
      <c r="J1012" s="46">
        <v>2338</v>
      </c>
    </row>
    <row r="1013" spans="1:10" x14ac:dyDescent="0.2">
      <c r="A1013" s="43">
        <v>1012</v>
      </c>
      <c r="B1013" s="43">
        <v>426005</v>
      </c>
      <c r="C1013" s="43">
        <v>7</v>
      </c>
      <c r="D1013" s="43">
        <v>88422</v>
      </c>
      <c r="E1013" s="43" t="s">
        <v>500</v>
      </c>
      <c r="F1013" s="46">
        <v>475</v>
      </c>
      <c r="G1013" s="46">
        <v>474</v>
      </c>
      <c r="H1013" s="46">
        <v>484</v>
      </c>
      <c r="I1013" s="46">
        <v>478</v>
      </c>
      <c r="J1013" s="46">
        <v>1131</v>
      </c>
    </row>
    <row r="1014" spans="1:10" x14ac:dyDescent="0.2">
      <c r="A1014" s="43">
        <v>1013</v>
      </c>
      <c r="B1014" s="43">
        <v>426006</v>
      </c>
      <c r="C1014" s="43">
        <v>7</v>
      </c>
      <c r="D1014" s="43">
        <v>88348</v>
      </c>
      <c r="E1014" s="43" t="s">
        <v>501</v>
      </c>
      <c r="F1014" s="46">
        <v>302</v>
      </c>
      <c r="G1014" s="46">
        <v>302</v>
      </c>
      <c r="H1014" s="46">
        <v>297</v>
      </c>
      <c r="I1014" s="46">
        <v>292</v>
      </c>
      <c r="J1014" s="46">
        <v>410</v>
      </c>
    </row>
    <row r="1015" spans="1:10" x14ac:dyDescent="0.2">
      <c r="A1015" s="43">
        <v>1014</v>
      </c>
      <c r="B1015" s="43">
        <v>426008</v>
      </c>
      <c r="C1015" s="43">
        <v>7</v>
      </c>
      <c r="D1015" s="43">
        <v>88499</v>
      </c>
      <c r="E1015" s="43" t="s">
        <v>453</v>
      </c>
      <c r="F1015" s="46">
        <v>2103</v>
      </c>
      <c r="G1015" s="46">
        <v>2113</v>
      </c>
      <c r="H1015" s="46">
        <v>2115</v>
      </c>
      <c r="I1015" s="46">
        <v>2129</v>
      </c>
      <c r="J1015" s="46">
        <v>2374</v>
      </c>
    </row>
    <row r="1016" spans="1:10" x14ac:dyDescent="0.2">
      <c r="A1016" s="43">
        <v>1015</v>
      </c>
      <c r="B1016" s="43">
        <v>426011</v>
      </c>
      <c r="C1016" s="43">
        <v>7</v>
      </c>
      <c r="D1016" s="43">
        <v>88448</v>
      </c>
      <c r="E1016" s="43" t="s">
        <v>502</v>
      </c>
      <c r="F1016" s="46">
        <v>1762</v>
      </c>
      <c r="G1016" s="46">
        <v>1764</v>
      </c>
      <c r="H1016" s="46">
        <v>1750</v>
      </c>
      <c r="I1016" s="46">
        <v>1776</v>
      </c>
      <c r="J1016" s="46">
        <v>2720</v>
      </c>
    </row>
    <row r="1017" spans="1:10" x14ac:dyDescent="0.2">
      <c r="A1017" s="43">
        <v>1016</v>
      </c>
      <c r="B1017" s="43">
        <v>426013</v>
      </c>
      <c r="C1017" s="43">
        <v>7</v>
      </c>
      <c r="D1017" s="43">
        <v>88422</v>
      </c>
      <c r="E1017" s="43" t="s">
        <v>1054</v>
      </c>
      <c r="F1017" s="46">
        <v>3919</v>
      </c>
      <c r="G1017" s="46">
        <v>3965</v>
      </c>
      <c r="H1017" s="46">
        <v>3942</v>
      </c>
      <c r="I1017" s="46">
        <v>3970</v>
      </c>
      <c r="J1017" s="46">
        <v>2377</v>
      </c>
    </row>
    <row r="1018" spans="1:10" x14ac:dyDescent="0.2">
      <c r="A1018" s="43">
        <v>1017</v>
      </c>
      <c r="B1018" s="43">
        <v>426014</v>
      </c>
      <c r="C1018" s="43">
        <v>7</v>
      </c>
      <c r="D1018" s="43">
        <v>88427</v>
      </c>
      <c r="E1018" s="43" t="s">
        <v>1053</v>
      </c>
      <c r="F1018" s="46">
        <v>8315</v>
      </c>
      <c r="G1018" s="46">
        <v>8349</v>
      </c>
      <c r="H1018" s="46">
        <v>8377</v>
      </c>
      <c r="I1018" s="46">
        <v>8363</v>
      </c>
      <c r="J1018" s="46">
        <v>5501</v>
      </c>
    </row>
    <row r="1019" spans="1:10" x14ac:dyDescent="0.2">
      <c r="A1019" s="43">
        <v>1018</v>
      </c>
      <c r="B1019" s="43">
        <v>426019</v>
      </c>
      <c r="C1019" s="43">
        <v>7</v>
      </c>
      <c r="D1019" s="43">
        <v>88450</v>
      </c>
      <c r="E1019" s="43" t="s">
        <v>503</v>
      </c>
      <c r="F1019" s="46">
        <v>2640</v>
      </c>
      <c r="G1019" s="46">
        <v>2641</v>
      </c>
      <c r="H1019" s="46">
        <v>2661</v>
      </c>
      <c r="I1019" s="46">
        <v>2667</v>
      </c>
      <c r="J1019" s="46">
        <v>2502</v>
      </c>
    </row>
    <row r="1020" spans="1:10" x14ac:dyDescent="0.2">
      <c r="A1020" s="43">
        <v>1019</v>
      </c>
      <c r="B1020" s="43">
        <v>426020</v>
      </c>
      <c r="C1020" s="43">
        <v>7</v>
      </c>
      <c r="D1020" s="43">
        <v>88422</v>
      </c>
      <c r="E1020" s="43" t="s">
        <v>504</v>
      </c>
      <c r="F1020" s="46">
        <v>729</v>
      </c>
      <c r="G1020" s="46">
        <v>733</v>
      </c>
      <c r="H1020" s="46">
        <v>734</v>
      </c>
      <c r="I1020" s="46">
        <v>724</v>
      </c>
      <c r="J1020" s="46">
        <v>970</v>
      </c>
    </row>
    <row r="1021" spans="1:10" x14ac:dyDescent="0.2">
      <c r="A1021" s="43">
        <v>1020</v>
      </c>
      <c r="B1021" s="43">
        <v>426021</v>
      </c>
      <c r="C1021" s="43">
        <v>7</v>
      </c>
      <c r="D1021" s="43">
        <v>88400</v>
      </c>
      <c r="E1021" s="43" t="s">
        <v>1052</v>
      </c>
      <c r="F1021" s="46">
        <v>31202</v>
      </c>
      <c r="G1021" s="46">
        <v>31236</v>
      </c>
      <c r="H1021" s="46">
        <v>31375</v>
      </c>
      <c r="I1021" s="46">
        <v>31419</v>
      </c>
      <c r="J1021" s="46">
        <v>7216</v>
      </c>
    </row>
    <row r="1022" spans="1:10" x14ac:dyDescent="0.2">
      <c r="A1022" s="43">
        <v>1021</v>
      </c>
      <c r="B1022" s="43">
        <v>426028</v>
      </c>
      <c r="C1022" s="43">
        <v>7</v>
      </c>
      <c r="D1022" s="43">
        <v>88483</v>
      </c>
      <c r="E1022" s="43" t="s">
        <v>505</v>
      </c>
      <c r="F1022" s="46">
        <v>3601</v>
      </c>
      <c r="G1022" s="46">
        <v>3615</v>
      </c>
      <c r="H1022" s="46">
        <v>3601</v>
      </c>
      <c r="I1022" s="46">
        <v>3614</v>
      </c>
      <c r="J1022" s="46">
        <v>2187</v>
      </c>
    </row>
    <row r="1023" spans="1:10" x14ac:dyDescent="0.2">
      <c r="A1023" s="43">
        <v>1022</v>
      </c>
      <c r="B1023" s="43">
        <v>426031</v>
      </c>
      <c r="C1023" s="43">
        <v>7</v>
      </c>
      <c r="D1023" s="43">
        <v>88451</v>
      </c>
      <c r="E1023" s="43" t="s">
        <v>506</v>
      </c>
      <c r="F1023" s="46">
        <v>2300</v>
      </c>
      <c r="G1023" s="46">
        <v>2312</v>
      </c>
      <c r="H1023" s="46">
        <v>2311</v>
      </c>
      <c r="I1023" s="46">
        <v>2322</v>
      </c>
      <c r="J1023" s="46">
        <v>1114</v>
      </c>
    </row>
    <row r="1024" spans="1:10" x14ac:dyDescent="0.2">
      <c r="A1024" s="43">
        <v>1023</v>
      </c>
      <c r="B1024" s="43">
        <v>426035</v>
      </c>
      <c r="C1024" s="43">
        <v>7</v>
      </c>
      <c r="D1024" s="43">
        <v>88525</v>
      </c>
      <c r="E1024" s="43" t="s">
        <v>507</v>
      </c>
      <c r="F1024" s="46">
        <v>2548</v>
      </c>
      <c r="G1024" s="46">
        <v>2554</v>
      </c>
      <c r="H1024" s="46">
        <v>2558</v>
      </c>
      <c r="I1024" s="46">
        <v>2561</v>
      </c>
      <c r="J1024" s="46">
        <v>2409</v>
      </c>
    </row>
    <row r="1025" spans="1:10" x14ac:dyDescent="0.2">
      <c r="A1025" s="43">
        <v>1024</v>
      </c>
      <c r="B1025" s="43">
        <v>426036</v>
      </c>
      <c r="C1025" s="43">
        <v>7</v>
      </c>
      <c r="D1025" s="43">
        <v>88422</v>
      </c>
      <c r="E1025" s="43" t="s">
        <v>732</v>
      </c>
      <c r="F1025" s="46">
        <v>415</v>
      </c>
      <c r="G1025" s="46">
        <v>410</v>
      </c>
      <c r="H1025" s="46">
        <v>411</v>
      </c>
      <c r="I1025" s="46">
        <v>416</v>
      </c>
      <c r="J1025" s="46">
        <v>726</v>
      </c>
    </row>
    <row r="1026" spans="1:10" x14ac:dyDescent="0.2">
      <c r="A1026" s="43">
        <v>1025</v>
      </c>
      <c r="B1026" s="43">
        <v>426038</v>
      </c>
      <c r="C1026" s="43">
        <v>7</v>
      </c>
      <c r="D1026" s="43">
        <v>88436</v>
      </c>
      <c r="E1026" s="43" t="s">
        <v>508</v>
      </c>
      <c r="F1026" s="46">
        <v>4296</v>
      </c>
      <c r="G1026" s="46">
        <v>4267</v>
      </c>
      <c r="H1026" s="46">
        <v>4297</v>
      </c>
      <c r="I1026" s="46">
        <v>4256</v>
      </c>
      <c r="J1026" s="46">
        <v>5972</v>
      </c>
    </row>
    <row r="1027" spans="1:10" x14ac:dyDescent="0.2">
      <c r="A1027" s="43">
        <v>1026</v>
      </c>
      <c r="B1027" s="43">
        <v>426043</v>
      </c>
      <c r="C1027" s="43">
        <v>7</v>
      </c>
      <c r="D1027" s="43">
        <v>88416</v>
      </c>
      <c r="E1027" s="43" t="s">
        <v>509</v>
      </c>
      <c r="F1027" s="46">
        <v>1650</v>
      </c>
      <c r="G1027" s="46">
        <v>1663</v>
      </c>
      <c r="H1027" s="46">
        <v>1668</v>
      </c>
      <c r="I1027" s="46">
        <v>1671</v>
      </c>
      <c r="J1027" s="46">
        <v>2426</v>
      </c>
    </row>
    <row r="1028" spans="1:10" x14ac:dyDescent="0.2">
      <c r="A1028" s="43">
        <v>1027</v>
      </c>
      <c r="B1028" s="43">
        <v>426044</v>
      </c>
      <c r="C1028" s="43">
        <v>7</v>
      </c>
      <c r="D1028" s="43">
        <v>88453</v>
      </c>
      <c r="E1028" s="43" t="s">
        <v>510</v>
      </c>
      <c r="F1028" s="46">
        <v>3111</v>
      </c>
      <c r="G1028" s="46">
        <v>3141</v>
      </c>
      <c r="H1028" s="46">
        <v>3174</v>
      </c>
      <c r="I1028" s="46">
        <v>3172</v>
      </c>
      <c r="J1028" s="46">
        <v>2631</v>
      </c>
    </row>
    <row r="1029" spans="1:10" x14ac:dyDescent="0.2">
      <c r="A1029" s="43">
        <v>1028</v>
      </c>
      <c r="B1029" s="43">
        <v>426045</v>
      </c>
      <c r="C1029" s="43">
        <v>7</v>
      </c>
      <c r="D1029" s="43">
        <v>88521</v>
      </c>
      <c r="E1029" s="43" t="s">
        <v>511</v>
      </c>
      <c r="F1029" s="46">
        <v>5371</v>
      </c>
      <c r="G1029" s="46">
        <v>5367</v>
      </c>
      <c r="H1029" s="46">
        <v>5353</v>
      </c>
      <c r="I1029" s="46">
        <v>5352</v>
      </c>
      <c r="J1029" s="46">
        <v>3774</v>
      </c>
    </row>
    <row r="1030" spans="1:10" x14ac:dyDescent="0.2">
      <c r="A1030" s="43">
        <v>1029</v>
      </c>
      <c r="B1030" s="43">
        <v>426058</v>
      </c>
      <c r="C1030" s="43">
        <v>7</v>
      </c>
      <c r="D1030" s="43">
        <v>88454</v>
      </c>
      <c r="E1030" s="43" t="s">
        <v>695</v>
      </c>
      <c r="F1030" s="46">
        <v>2144</v>
      </c>
      <c r="G1030" s="46">
        <v>2143</v>
      </c>
      <c r="H1030" s="46">
        <v>2150</v>
      </c>
      <c r="I1030" s="46">
        <v>2150</v>
      </c>
      <c r="J1030" s="46">
        <v>2376</v>
      </c>
    </row>
    <row r="1031" spans="1:10" x14ac:dyDescent="0.2">
      <c r="A1031" s="43">
        <v>1030</v>
      </c>
      <c r="B1031" s="43">
        <v>426062</v>
      </c>
      <c r="C1031" s="43">
        <v>7</v>
      </c>
      <c r="D1031" s="43">
        <v>88456</v>
      </c>
      <c r="E1031" s="43" t="s">
        <v>512</v>
      </c>
      <c r="F1031" s="46">
        <v>2740</v>
      </c>
      <c r="G1031" s="46">
        <v>2733</v>
      </c>
      <c r="H1031" s="46">
        <v>2744</v>
      </c>
      <c r="I1031" s="46">
        <v>2741</v>
      </c>
      <c r="J1031" s="46">
        <v>4424</v>
      </c>
    </row>
    <row r="1032" spans="1:10" x14ac:dyDescent="0.2">
      <c r="A1032" s="43">
        <v>1031</v>
      </c>
      <c r="B1032" s="43">
        <v>426064</v>
      </c>
      <c r="C1032" s="43">
        <v>7</v>
      </c>
      <c r="D1032" s="43">
        <v>88422</v>
      </c>
      <c r="E1032" s="43" t="s">
        <v>513</v>
      </c>
      <c r="F1032" s="46">
        <v>483</v>
      </c>
      <c r="G1032" s="46">
        <v>490</v>
      </c>
      <c r="H1032" s="46">
        <v>486</v>
      </c>
      <c r="I1032" s="46">
        <v>486</v>
      </c>
      <c r="J1032" s="46">
        <v>1120</v>
      </c>
    </row>
    <row r="1033" spans="1:10" x14ac:dyDescent="0.2">
      <c r="A1033" s="43">
        <v>1032</v>
      </c>
      <c r="B1033" s="43">
        <v>426065</v>
      </c>
      <c r="C1033" s="43">
        <v>7</v>
      </c>
      <c r="D1033" s="43">
        <v>88486</v>
      </c>
      <c r="E1033" s="43" t="s">
        <v>514</v>
      </c>
      <c r="F1033" s="46">
        <v>1971</v>
      </c>
      <c r="G1033" s="46">
        <v>1979</v>
      </c>
      <c r="H1033" s="46">
        <v>1978</v>
      </c>
      <c r="I1033" s="46">
        <v>1991</v>
      </c>
      <c r="J1033" s="46">
        <v>1864</v>
      </c>
    </row>
    <row r="1034" spans="1:10" x14ac:dyDescent="0.2">
      <c r="A1034" s="43">
        <v>1033</v>
      </c>
      <c r="B1034" s="43">
        <v>426066</v>
      </c>
      <c r="C1034" s="43">
        <v>7</v>
      </c>
      <c r="D1034" s="43">
        <v>88457</v>
      </c>
      <c r="E1034" s="43" t="s">
        <v>515</v>
      </c>
      <c r="F1034" s="46">
        <v>3409</v>
      </c>
      <c r="G1034" s="46">
        <v>3421</v>
      </c>
      <c r="H1034" s="46">
        <v>3479</v>
      </c>
      <c r="I1034" s="46">
        <v>3477</v>
      </c>
      <c r="J1034" s="46">
        <v>2286</v>
      </c>
    </row>
    <row r="1035" spans="1:10" x14ac:dyDescent="0.2">
      <c r="A1035" s="43">
        <v>1034</v>
      </c>
      <c r="B1035" s="43">
        <v>426067</v>
      </c>
      <c r="C1035" s="43">
        <v>7</v>
      </c>
      <c r="D1035" s="43">
        <v>88515</v>
      </c>
      <c r="E1035" s="43" t="s">
        <v>516</v>
      </c>
      <c r="F1035" s="46">
        <v>3386</v>
      </c>
      <c r="G1035" s="46">
        <v>3394</v>
      </c>
      <c r="H1035" s="46">
        <v>3405</v>
      </c>
      <c r="I1035" s="46">
        <v>3436</v>
      </c>
      <c r="J1035" s="46">
        <v>8837</v>
      </c>
    </row>
    <row r="1036" spans="1:10" x14ac:dyDescent="0.2">
      <c r="A1036" s="43">
        <v>1035</v>
      </c>
      <c r="B1036" s="43">
        <v>426070</v>
      </c>
      <c r="C1036" s="43">
        <v>7</v>
      </c>
      <c r="D1036" s="43">
        <v>88471</v>
      </c>
      <c r="E1036" s="43" t="s">
        <v>1057</v>
      </c>
      <c r="F1036" s="46">
        <v>20062</v>
      </c>
      <c r="G1036" s="46">
        <v>20106</v>
      </c>
      <c r="H1036" s="46">
        <v>20224</v>
      </c>
      <c r="I1036" s="46">
        <v>20213</v>
      </c>
      <c r="J1036" s="46">
        <v>6178</v>
      </c>
    </row>
    <row r="1037" spans="1:10" x14ac:dyDescent="0.2">
      <c r="A1037" s="43">
        <v>1036</v>
      </c>
      <c r="B1037" s="43">
        <v>426071</v>
      </c>
      <c r="C1037" s="43">
        <v>7</v>
      </c>
      <c r="D1037" s="43">
        <v>88437</v>
      </c>
      <c r="E1037" s="43" t="s">
        <v>517</v>
      </c>
      <c r="F1037" s="46">
        <v>4391</v>
      </c>
      <c r="G1037" s="46">
        <v>4419</v>
      </c>
      <c r="H1037" s="46">
        <v>4397</v>
      </c>
      <c r="I1037" s="46">
        <v>4399</v>
      </c>
      <c r="J1037" s="46">
        <v>4702</v>
      </c>
    </row>
    <row r="1038" spans="1:10" x14ac:dyDescent="0.2">
      <c r="A1038" s="43">
        <v>1037</v>
      </c>
      <c r="B1038" s="43">
        <v>426073</v>
      </c>
      <c r="C1038" s="43">
        <v>7</v>
      </c>
      <c r="D1038" s="43">
        <v>88487</v>
      </c>
      <c r="E1038" s="43" t="s">
        <v>518</v>
      </c>
      <c r="F1038" s="46">
        <v>4136</v>
      </c>
      <c r="G1038" s="46">
        <v>4118</v>
      </c>
      <c r="H1038" s="46">
        <v>4129</v>
      </c>
      <c r="I1038" s="46">
        <v>4111</v>
      </c>
      <c r="J1038" s="46">
        <v>2634</v>
      </c>
    </row>
    <row r="1039" spans="1:10" x14ac:dyDescent="0.2">
      <c r="A1039" s="43">
        <v>1038</v>
      </c>
      <c r="B1039" s="43">
        <v>426074</v>
      </c>
      <c r="C1039" s="43">
        <v>7</v>
      </c>
      <c r="D1039" s="43">
        <v>88441</v>
      </c>
      <c r="E1039" s="43" t="s">
        <v>519</v>
      </c>
      <c r="F1039" s="46">
        <v>4064</v>
      </c>
      <c r="G1039" s="46">
        <v>4082</v>
      </c>
      <c r="H1039" s="46">
        <v>4096</v>
      </c>
      <c r="I1039" s="46">
        <v>4096</v>
      </c>
      <c r="J1039" s="46">
        <v>2368</v>
      </c>
    </row>
    <row r="1040" spans="1:10" x14ac:dyDescent="0.2">
      <c r="A1040" s="43">
        <v>1039</v>
      </c>
      <c r="B1040" s="43">
        <v>426078</v>
      </c>
      <c r="C1040" s="43">
        <v>7</v>
      </c>
      <c r="D1040" s="43">
        <v>88422</v>
      </c>
      <c r="E1040" s="43" t="s">
        <v>520</v>
      </c>
      <c r="F1040" s="46">
        <v>216</v>
      </c>
      <c r="G1040" s="46">
        <v>211</v>
      </c>
      <c r="H1040" s="46">
        <v>207</v>
      </c>
      <c r="I1040" s="46">
        <v>208</v>
      </c>
      <c r="J1040" s="46">
        <v>186</v>
      </c>
    </row>
    <row r="1041" spans="1:10" x14ac:dyDescent="0.2">
      <c r="A1041" s="43">
        <v>1040</v>
      </c>
      <c r="B1041" s="43">
        <v>426087</v>
      </c>
      <c r="C1041" s="43">
        <v>7</v>
      </c>
      <c r="D1041" s="43">
        <v>88416</v>
      </c>
      <c r="E1041" s="43" t="s">
        <v>1059</v>
      </c>
      <c r="F1041" s="46">
        <v>8652</v>
      </c>
      <c r="G1041" s="46">
        <v>8654</v>
      </c>
      <c r="H1041" s="46">
        <v>8632</v>
      </c>
      <c r="I1041" s="46">
        <v>8590</v>
      </c>
      <c r="J1041" s="46">
        <v>5996</v>
      </c>
    </row>
    <row r="1042" spans="1:10" x14ac:dyDescent="0.2">
      <c r="A1042" s="43">
        <v>1041</v>
      </c>
      <c r="B1042" s="43">
        <v>426090</v>
      </c>
      <c r="C1042" s="43">
        <v>7</v>
      </c>
      <c r="D1042" s="43">
        <v>88422</v>
      </c>
      <c r="E1042" s="43" t="s">
        <v>521</v>
      </c>
      <c r="F1042" s="46">
        <v>919</v>
      </c>
      <c r="G1042" s="46">
        <v>908</v>
      </c>
      <c r="H1042" s="46">
        <v>904</v>
      </c>
      <c r="I1042" s="46">
        <v>899</v>
      </c>
      <c r="J1042" s="46">
        <v>1312</v>
      </c>
    </row>
    <row r="1043" spans="1:10" x14ac:dyDescent="0.2">
      <c r="A1043" s="43">
        <v>1042</v>
      </c>
      <c r="B1043" s="43">
        <v>426097</v>
      </c>
      <c r="C1043" s="43">
        <v>7</v>
      </c>
      <c r="D1043" s="43">
        <v>88499</v>
      </c>
      <c r="E1043" s="43" t="s">
        <v>1060</v>
      </c>
      <c r="F1043" s="46">
        <v>10070</v>
      </c>
      <c r="G1043" s="46">
        <v>10028</v>
      </c>
      <c r="H1043" s="46">
        <v>10044</v>
      </c>
      <c r="I1043" s="46">
        <v>10006</v>
      </c>
      <c r="J1043" s="46">
        <v>6496</v>
      </c>
    </row>
    <row r="1044" spans="1:10" x14ac:dyDescent="0.2">
      <c r="A1044" s="43">
        <v>1043</v>
      </c>
      <c r="B1044" s="43">
        <v>426100</v>
      </c>
      <c r="C1044" s="43">
        <v>7</v>
      </c>
      <c r="D1044" s="43">
        <v>88430</v>
      </c>
      <c r="E1044" s="43" t="s">
        <v>522</v>
      </c>
      <c r="F1044" s="46">
        <v>4390</v>
      </c>
      <c r="G1044" s="46">
        <v>4376</v>
      </c>
      <c r="H1044" s="46">
        <v>4399</v>
      </c>
      <c r="I1044" s="46">
        <v>4405</v>
      </c>
      <c r="J1044" s="46">
        <v>6344</v>
      </c>
    </row>
    <row r="1045" spans="1:10" x14ac:dyDescent="0.2">
      <c r="A1045" s="43">
        <v>1044</v>
      </c>
      <c r="B1045" s="43">
        <v>426108</v>
      </c>
      <c r="C1045" s="43">
        <v>7</v>
      </c>
      <c r="D1045" s="43">
        <v>88477</v>
      </c>
      <c r="E1045" s="43" t="s">
        <v>523</v>
      </c>
      <c r="F1045" s="46">
        <v>6231</v>
      </c>
      <c r="G1045" s="46">
        <v>6258</v>
      </c>
      <c r="H1045" s="46">
        <v>6273</v>
      </c>
      <c r="I1045" s="46">
        <v>6248</v>
      </c>
      <c r="J1045" s="46">
        <v>4923</v>
      </c>
    </row>
    <row r="1046" spans="1:10" x14ac:dyDescent="0.2">
      <c r="A1046" s="43">
        <v>1045</v>
      </c>
      <c r="B1046" s="43">
        <v>426109</v>
      </c>
      <c r="C1046" s="43">
        <v>7</v>
      </c>
      <c r="D1046" s="43">
        <v>88422</v>
      </c>
      <c r="E1046" s="43" t="s">
        <v>524</v>
      </c>
      <c r="F1046" s="46">
        <v>285</v>
      </c>
      <c r="G1046" s="46">
        <v>293</v>
      </c>
      <c r="H1046" s="46">
        <v>297</v>
      </c>
      <c r="I1046" s="46">
        <v>296</v>
      </c>
      <c r="J1046" s="46">
        <v>577</v>
      </c>
    </row>
    <row r="1047" spans="1:10" x14ac:dyDescent="0.2">
      <c r="A1047" s="43">
        <v>1046</v>
      </c>
      <c r="B1047" s="43">
        <v>426113</v>
      </c>
      <c r="C1047" s="43">
        <v>7</v>
      </c>
      <c r="D1047" s="43">
        <v>88416</v>
      </c>
      <c r="E1047" s="43" t="s">
        <v>525</v>
      </c>
      <c r="F1047" s="46">
        <v>2000</v>
      </c>
      <c r="G1047" s="46">
        <v>2007</v>
      </c>
      <c r="H1047" s="46">
        <v>2013</v>
      </c>
      <c r="I1047" s="46">
        <v>2005</v>
      </c>
      <c r="J1047" s="46">
        <v>2988</v>
      </c>
    </row>
    <row r="1048" spans="1:10" x14ac:dyDescent="0.2">
      <c r="A1048" s="43">
        <v>1047</v>
      </c>
      <c r="B1048" s="43">
        <v>426117</v>
      </c>
      <c r="C1048" s="43">
        <v>7</v>
      </c>
      <c r="D1048" s="43">
        <v>88459</v>
      </c>
      <c r="E1048" s="43" t="s">
        <v>526</v>
      </c>
      <c r="F1048" s="46">
        <v>2410</v>
      </c>
      <c r="G1048" s="46">
        <v>2395</v>
      </c>
      <c r="H1048" s="46">
        <v>2398</v>
      </c>
      <c r="I1048" s="46">
        <v>2374</v>
      </c>
      <c r="J1048" s="46">
        <v>2768</v>
      </c>
    </row>
    <row r="1049" spans="1:10" x14ac:dyDescent="0.2">
      <c r="A1049" s="43">
        <v>1048</v>
      </c>
      <c r="B1049" s="43">
        <v>426118</v>
      </c>
      <c r="C1049" s="43">
        <v>7</v>
      </c>
      <c r="D1049" s="43">
        <v>88422</v>
      </c>
      <c r="E1049" s="43" t="s">
        <v>527</v>
      </c>
      <c r="F1049" s="46">
        <v>527</v>
      </c>
      <c r="G1049" s="46">
        <v>523</v>
      </c>
      <c r="H1049" s="46">
        <v>522</v>
      </c>
      <c r="I1049" s="46">
        <v>518</v>
      </c>
      <c r="J1049" s="46">
        <v>695</v>
      </c>
    </row>
    <row r="1050" spans="1:10" x14ac:dyDescent="0.2">
      <c r="A1050" s="43">
        <v>1049</v>
      </c>
      <c r="B1050" s="43">
        <v>426120</v>
      </c>
      <c r="C1050" s="43">
        <v>7</v>
      </c>
      <c r="D1050" s="43">
        <v>88444</v>
      </c>
      <c r="E1050" s="43" t="s">
        <v>528</v>
      </c>
      <c r="F1050" s="46">
        <v>4333</v>
      </c>
      <c r="G1050" s="46">
        <v>4359</v>
      </c>
      <c r="H1050" s="46">
        <v>4377</v>
      </c>
      <c r="I1050" s="46">
        <v>4379</v>
      </c>
      <c r="J1050" s="46">
        <v>2065</v>
      </c>
    </row>
    <row r="1051" spans="1:10" x14ac:dyDescent="0.2">
      <c r="A1051" s="43">
        <v>1050</v>
      </c>
      <c r="B1051" s="43">
        <v>426121</v>
      </c>
      <c r="C1051" s="43">
        <v>7</v>
      </c>
      <c r="D1051" s="43">
        <v>88527</v>
      </c>
      <c r="E1051" s="43" t="s">
        <v>529</v>
      </c>
      <c r="F1051" s="46">
        <v>2408</v>
      </c>
      <c r="G1051" s="46">
        <v>2395</v>
      </c>
      <c r="H1051" s="46">
        <v>2407</v>
      </c>
      <c r="I1051" s="46">
        <v>2406</v>
      </c>
      <c r="J1051" s="46">
        <v>2687</v>
      </c>
    </row>
    <row r="1052" spans="1:10" x14ac:dyDescent="0.2">
      <c r="A1052" s="43">
        <v>1051</v>
      </c>
      <c r="B1052" s="43">
        <v>426124</v>
      </c>
      <c r="C1052" s="43">
        <v>7</v>
      </c>
      <c r="D1052" s="43">
        <v>88524</v>
      </c>
      <c r="E1052" s="43" t="s">
        <v>530</v>
      </c>
      <c r="F1052" s="46">
        <v>3514</v>
      </c>
      <c r="G1052" s="46">
        <v>3497</v>
      </c>
      <c r="H1052" s="46">
        <v>3476</v>
      </c>
      <c r="I1052" s="46">
        <v>3476</v>
      </c>
      <c r="J1052" s="46">
        <v>4977</v>
      </c>
    </row>
    <row r="1053" spans="1:10" x14ac:dyDescent="0.2">
      <c r="A1053" s="43">
        <v>1052</v>
      </c>
      <c r="B1053" s="43">
        <v>426125</v>
      </c>
      <c r="C1053" s="43">
        <v>7</v>
      </c>
      <c r="D1053" s="43">
        <v>88489</v>
      </c>
      <c r="E1053" s="43" t="s">
        <v>531</v>
      </c>
      <c r="F1053" s="46">
        <v>1557</v>
      </c>
      <c r="G1053" s="46">
        <v>1544</v>
      </c>
      <c r="H1053" s="46">
        <v>1533</v>
      </c>
      <c r="I1053" s="46">
        <v>1551</v>
      </c>
      <c r="J1053" s="46">
        <v>2014</v>
      </c>
    </row>
    <row r="1054" spans="1:10" x14ac:dyDescent="0.2">
      <c r="A1054" s="43">
        <v>1053</v>
      </c>
      <c r="B1054" s="43">
        <v>426128</v>
      </c>
      <c r="C1054" s="43">
        <v>7</v>
      </c>
      <c r="D1054" s="43">
        <v>88447</v>
      </c>
      <c r="E1054" s="43" t="s">
        <v>532</v>
      </c>
      <c r="F1054" s="46">
        <v>4992</v>
      </c>
      <c r="G1054" s="46">
        <v>4991</v>
      </c>
      <c r="H1054" s="46">
        <v>5004</v>
      </c>
      <c r="I1054" s="46">
        <v>4976</v>
      </c>
      <c r="J1054" s="46">
        <v>2575</v>
      </c>
    </row>
    <row r="1055" spans="1:10" x14ac:dyDescent="0.2">
      <c r="A1055" s="43">
        <v>1054</v>
      </c>
      <c r="B1055" s="43">
        <v>426134</v>
      </c>
      <c r="C1055" s="43">
        <v>7</v>
      </c>
      <c r="D1055" s="43">
        <v>88433</v>
      </c>
      <c r="E1055" s="43" t="s">
        <v>533</v>
      </c>
      <c r="F1055" s="46">
        <v>7850</v>
      </c>
      <c r="G1055" s="46">
        <v>7897</v>
      </c>
      <c r="H1055" s="46">
        <v>7928</v>
      </c>
      <c r="I1055" s="46">
        <v>7922</v>
      </c>
      <c r="J1055" s="46">
        <v>5018</v>
      </c>
    </row>
    <row r="1056" spans="1:10" x14ac:dyDescent="0.2">
      <c r="A1056" s="43">
        <v>1055</v>
      </c>
      <c r="B1056" s="43">
        <v>426135</v>
      </c>
      <c r="C1056" s="43">
        <v>7</v>
      </c>
      <c r="D1056" s="43">
        <v>88484</v>
      </c>
      <c r="E1056" s="43" t="s">
        <v>534</v>
      </c>
      <c r="F1056" s="46">
        <v>1845</v>
      </c>
      <c r="G1056" s="46">
        <v>1847</v>
      </c>
      <c r="H1056" s="46">
        <v>1853</v>
      </c>
      <c r="I1056" s="46">
        <v>1837</v>
      </c>
      <c r="J1056" s="46">
        <v>3786</v>
      </c>
    </row>
    <row r="1057" spans="1:10" x14ac:dyDescent="0.2">
      <c r="A1057" s="43">
        <v>1056</v>
      </c>
      <c r="B1057" s="43">
        <v>426</v>
      </c>
      <c r="C1057" s="43">
        <v>5</v>
      </c>
      <c r="D1057" s="45" t="s">
        <v>2157</v>
      </c>
      <c r="E1057" s="43" t="s">
        <v>2315</v>
      </c>
      <c r="F1057" s="46">
        <v>187937</v>
      </c>
      <c r="G1057" s="46">
        <v>188222</v>
      </c>
      <c r="H1057" s="46">
        <v>188774</v>
      </c>
      <c r="I1057" s="46">
        <v>188696</v>
      </c>
      <c r="J1057" s="46">
        <v>140975</v>
      </c>
    </row>
    <row r="1058" spans="1:10" x14ac:dyDescent="0.2">
      <c r="A1058" s="43">
        <v>1057</v>
      </c>
      <c r="B1058" s="43">
        <v>435005</v>
      </c>
      <c r="C1058" s="43">
        <v>7</v>
      </c>
      <c r="D1058" s="43">
        <v>88697</v>
      </c>
      <c r="E1058" s="43" t="s">
        <v>535</v>
      </c>
      <c r="F1058" s="46">
        <v>3832</v>
      </c>
      <c r="G1058" s="46">
        <v>3852</v>
      </c>
      <c r="H1058" s="46">
        <v>3893</v>
      </c>
      <c r="I1058" s="46">
        <v>3852</v>
      </c>
      <c r="J1058" s="46">
        <v>1545</v>
      </c>
    </row>
    <row r="1059" spans="1:10" x14ac:dyDescent="0.2">
      <c r="A1059" s="43">
        <v>1058</v>
      </c>
      <c r="B1059" s="43">
        <v>435010</v>
      </c>
      <c r="C1059" s="43">
        <v>7</v>
      </c>
      <c r="D1059" s="43">
        <v>88718</v>
      </c>
      <c r="E1059" s="43" t="s">
        <v>536</v>
      </c>
      <c r="F1059" s="46">
        <v>1565</v>
      </c>
      <c r="G1059" s="46">
        <v>1566</v>
      </c>
      <c r="H1059" s="46">
        <v>1576</v>
      </c>
      <c r="I1059" s="46">
        <v>1567</v>
      </c>
      <c r="J1059" s="46">
        <v>244</v>
      </c>
    </row>
    <row r="1060" spans="1:10" x14ac:dyDescent="0.2">
      <c r="A1060" s="43">
        <v>1059</v>
      </c>
      <c r="B1060" s="43">
        <v>435013</v>
      </c>
      <c r="C1060" s="43">
        <v>7</v>
      </c>
      <c r="D1060" s="43">
        <v>88097</v>
      </c>
      <c r="E1060" s="43" t="s">
        <v>537</v>
      </c>
      <c r="F1060" s="46">
        <v>4639</v>
      </c>
      <c r="G1060" s="46">
        <v>4760</v>
      </c>
      <c r="H1060" s="46">
        <v>4680</v>
      </c>
      <c r="I1060" s="46">
        <v>4652</v>
      </c>
      <c r="J1060" s="46">
        <v>1458</v>
      </c>
    </row>
    <row r="1061" spans="1:10" x14ac:dyDescent="0.2">
      <c r="A1061" s="43">
        <v>1060</v>
      </c>
      <c r="B1061" s="43">
        <v>435015</v>
      </c>
      <c r="C1061" s="43">
        <v>7</v>
      </c>
      <c r="D1061" s="43">
        <v>88699</v>
      </c>
      <c r="E1061" s="43" t="s">
        <v>538</v>
      </c>
      <c r="F1061" s="46">
        <v>2912</v>
      </c>
      <c r="G1061" s="46">
        <v>2900</v>
      </c>
      <c r="H1061" s="46">
        <v>2924</v>
      </c>
      <c r="I1061" s="46">
        <v>2886</v>
      </c>
      <c r="J1061" s="46">
        <v>2646</v>
      </c>
    </row>
    <row r="1062" spans="1:10" x14ac:dyDescent="0.2">
      <c r="A1062" s="43">
        <v>1061</v>
      </c>
      <c r="B1062" s="43">
        <v>435016</v>
      </c>
      <c r="C1062" s="43">
        <v>7</v>
      </c>
      <c r="D1062" s="43">
        <v>88045</v>
      </c>
      <c r="E1062" s="43" t="s">
        <v>1105</v>
      </c>
      <c r="F1062" s="46">
        <v>57441</v>
      </c>
      <c r="G1062" s="46">
        <v>57536</v>
      </c>
      <c r="H1062" s="46">
        <v>57971</v>
      </c>
      <c r="I1062" s="46">
        <v>57961</v>
      </c>
      <c r="J1062" s="46">
        <v>6994</v>
      </c>
    </row>
    <row r="1063" spans="1:10" x14ac:dyDescent="0.2">
      <c r="A1063" s="43">
        <v>1062</v>
      </c>
      <c r="B1063" s="43">
        <v>435018</v>
      </c>
      <c r="C1063" s="43">
        <v>7</v>
      </c>
      <c r="D1063" s="43">
        <v>88709</v>
      </c>
      <c r="E1063" s="43" t="s">
        <v>539</v>
      </c>
      <c r="F1063" s="46">
        <v>1389</v>
      </c>
      <c r="G1063" s="46">
        <v>1426</v>
      </c>
      <c r="H1063" s="46">
        <v>1427</v>
      </c>
      <c r="I1063" s="46">
        <v>1397</v>
      </c>
      <c r="J1063" s="46">
        <v>294</v>
      </c>
    </row>
    <row r="1064" spans="1:10" x14ac:dyDescent="0.2">
      <c r="A1064" s="43">
        <v>1063</v>
      </c>
      <c r="B1064" s="43">
        <v>435020</v>
      </c>
      <c r="C1064" s="43">
        <v>7</v>
      </c>
      <c r="D1064" s="43">
        <v>88633</v>
      </c>
      <c r="E1064" s="43" t="s">
        <v>540</v>
      </c>
      <c r="F1064" s="46">
        <v>2934</v>
      </c>
      <c r="G1064" s="46">
        <v>2950</v>
      </c>
      <c r="H1064" s="46">
        <v>2949</v>
      </c>
      <c r="I1064" s="46">
        <v>2959</v>
      </c>
      <c r="J1064" s="46">
        <v>4077</v>
      </c>
    </row>
    <row r="1065" spans="1:10" x14ac:dyDescent="0.2">
      <c r="A1065" s="43">
        <v>1064</v>
      </c>
      <c r="B1065" s="43">
        <v>435024</v>
      </c>
      <c r="C1065" s="43">
        <v>7</v>
      </c>
      <c r="D1065" s="43">
        <v>88090</v>
      </c>
      <c r="E1065" s="43" t="s">
        <v>541</v>
      </c>
      <c r="F1065" s="46">
        <v>6316</v>
      </c>
      <c r="G1065" s="46">
        <v>6333</v>
      </c>
      <c r="H1065" s="46">
        <v>6343</v>
      </c>
      <c r="I1065" s="46">
        <v>6317</v>
      </c>
      <c r="J1065" s="46">
        <v>926</v>
      </c>
    </row>
    <row r="1066" spans="1:10" x14ac:dyDescent="0.2">
      <c r="A1066" s="43">
        <v>1065</v>
      </c>
      <c r="B1066" s="43">
        <v>435029</v>
      </c>
      <c r="C1066" s="43">
        <v>7</v>
      </c>
      <c r="D1066" s="43">
        <v>88079</v>
      </c>
      <c r="E1066" s="43" t="s">
        <v>542</v>
      </c>
      <c r="F1066" s="46">
        <v>8338</v>
      </c>
      <c r="G1066" s="46">
        <v>8339</v>
      </c>
      <c r="H1066" s="46">
        <v>8330</v>
      </c>
      <c r="I1066" s="46">
        <v>8305</v>
      </c>
      <c r="J1066" s="46">
        <v>2043</v>
      </c>
    </row>
    <row r="1067" spans="1:10" x14ac:dyDescent="0.2">
      <c r="A1067" s="43">
        <v>1066</v>
      </c>
      <c r="B1067" s="43">
        <v>435030</v>
      </c>
      <c r="C1067" s="43">
        <v>7</v>
      </c>
      <c r="D1067" s="43">
        <v>88085</v>
      </c>
      <c r="E1067" s="43" t="s">
        <v>543</v>
      </c>
      <c r="F1067" s="46">
        <v>7688</v>
      </c>
      <c r="G1067" s="46">
        <v>7712</v>
      </c>
      <c r="H1067" s="46">
        <v>7858</v>
      </c>
      <c r="I1067" s="46">
        <v>7728</v>
      </c>
      <c r="J1067" s="46">
        <v>1527</v>
      </c>
    </row>
    <row r="1068" spans="1:10" x14ac:dyDescent="0.2">
      <c r="A1068" s="43">
        <v>1067</v>
      </c>
      <c r="B1068" s="43">
        <v>435034</v>
      </c>
      <c r="C1068" s="43">
        <v>7</v>
      </c>
      <c r="D1068" s="43">
        <v>88677</v>
      </c>
      <c r="E1068" s="43" t="s">
        <v>2316</v>
      </c>
      <c r="F1068" s="46">
        <v>13104</v>
      </c>
      <c r="G1068" s="46">
        <v>13153</v>
      </c>
      <c r="H1068" s="46">
        <v>13278</v>
      </c>
      <c r="I1068" s="46">
        <v>13289</v>
      </c>
      <c r="J1068" s="46">
        <v>4091</v>
      </c>
    </row>
    <row r="1069" spans="1:10" x14ac:dyDescent="0.2">
      <c r="A1069" s="43">
        <v>1068</v>
      </c>
      <c r="B1069" s="43">
        <v>435035</v>
      </c>
      <c r="C1069" s="43">
        <v>7</v>
      </c>
      <c r="D1069" s="43">
        <v>88074</v>
      </c>
      <c r="E1069" s="43" t="s">
        <v>544</v>
      </c>
      <c r="F1069" s="46">
        <v>12977</v>
      </c>
      <c r="G1069" s="46">
        <v>13553</v>
      </c>
      <c r="H1069" s="46">
        <v>13156</v>
      </c>
      <c r="I1069" s="46">
        <v>13007</v>
      </c>
      <c r="J1069" s="46">
        <v>3189</v>
      </c>
    </row>
    <row r="1070" spans="1:10" x14ac:dyDescent="0.2">
      <c r="A1070" s="43">
        <v>1069</v>
      </c>
      <c r="B1070" s="43">
        <v>435036</v>
      </c>
      <c r="C1070" s="43">
        <v>7</v>
      </c>
      <c r="D1070" s="43">
        <v>88709</v>
      </c>
      <c r="E1070" s="43" t="s">
        <v>2317</v>
      </c>
      <c r="F1070" s="46">
        <v>5489</v>
      </c>
      <c r="G1070" s="46">
        <v>5606</v>
      </c>
      <c r="H1070" s="46">
        <v>5625</v>
      </c>
      <c r="I1070" s="46">
        <v>5627</v>
      </c>
      <c r="J1070" s="46">
        <v>1208</v>
      </c>
    </row>
    <row r="1071" spans="1:10" x14ac:dyDescent="0.2">
      <c r="A1071" s="43">
        <v>1070</v>
      </c>
      <c r="B1071" s="43">
        <v>435042</v>
      </c>
      <c r="C1071" s="43">
        <v>7</v>
      </c>
      <c r="D1071" s="43">
        <v>88099</v>
      </c>
      <c r="E1071" s="43" t="s">
        <v>545</v>
      </c>
      <c r="F1071" s="46">
        <v>2637</v>
      </c>
      <c r="G1071" s="46">
        <v>2649</v>
      </c>
      <c r="H1071" s="46">
        <v>2651</v>
      </c>
      <c r="I1071" s="46">
        <v>2635</v>
      </c>
      <c r="J1071" s="46">
        <v>2658</v>
      </c>
    </row>
    <row r="1072" spans="1:10" x14ac:dyDescent="0.2">
      <c r="A1072" s="43">
        <v>1071</v>
      </c>
      <c r="B1072" s="43">
        <v>435045</v>
      </c>
      <c r="C1072" s="43">
        <v>7</v>
      </c>
      <c r="D1072" s="43">
        <v>88094</v>
      </c>
      <c r="E1072" s="43" t="s">
        <v>546</v>
      </c>
      <c r="F1072" s="46">
        <v>4457</v>
      </c>
      <c r="G1072" s="46">
        <v>4467</v>
      </c>
      <c r="H1072" s="46">
        <v>4459</v>
      </c>
      <c r="I1072" s="46">
        <v>4451</v>
      </c>
      <c r="J1072" s="46">
        <v>2007</v>
      </c>
    </row>
    <row r="1073" spans="1:10" x14ac:dyDescent="0.2">
      <c r="A1073" s="43">
        <v>1072</v>
      </c>
      <c r="B1073" s="43">
        <v>435047</v>
      </c>
      <c r="C1073" s="43">
        <v>7</v>
      </c>
      <c r="D1073" s="43">
        <v>88696</v>
      </c>
      <c r="E1073" s="43" t="s">
        <v>547</v>
      </c>
      <c r="F1073" s="46">
        <v>4211</v>
      </c>
      <c r="G1073" s="46">
        <v>4249</v>
      </c>
      <c r="H1073" s="46">
        <v>4275</v>
      </c>
      <c r="I1073" s="46">
        <v>4241</v>
      </c>
      <c r="J1073" s="46">
        <v>3673</v>
      </c>
    </row>
    <row r="1074" spans="1:10" x14ac:dyDescent="0.2">
      <c r="A1074" s="43">
        <v>1073</v>
      </c>
      <c r="B1074" s="43">
        <v>435052</v>
      </c>
      <c r="C1074" s="43">
        <v>7</v>
      </c>
      <c r="D1074" s="43">
        <v>88682</v>
      </c>
      <c r="E1074" s="43" t="s">
        <v>548</v>
      </c>
      <c r="F1074" s="46">
        <v>11034</v>
      </c>
      <c r="G1074" s="46">
        <v>11038</v>
      </c>
      <c r="H1074" s="46">
        <v>11082</v>
      </c>
      <c r="I1074" s="46">
        <v>11043</v>
      </c>
      <c r="J1074" s="46">
        <v>6270</v>
      </c>
    </row>
    <row r="1075" spans="1:10" x14ac:dyDescent="0.2">
      <c r="A1075" s="43">
        <v>1074</v>
      </c>
      <c r="B1075" s="43">
        <v>435053</v>
      </c>
      <c r="C1075" s="43">
        <v>7</v>
      </c>
      <c r="D1075" s="43">
        <v>78354</v>
      </c>
      <c r="E1075" s="43" t="s">
        <v>549</v>
      </c>
      <c r="F1075" s="46">
        <v>2097</v>
      </c>
      <c r="G1075" s="46">
        <v>2092</v>
      </c>
      <c r="H1075" s="46">
        <v>2092</v>
      </c>
      <c r="I1075" s="46">
        <v>2113</v>
      </c>
      <c r="J1075" s="46">
        <v>428</v>
      </c>
    </row>
    <row r="1076" spans="1:10" x14ac:dyDescent="0.2">
      <c r="A1076" s="43">
        <v>1075</v>
      </c>
      <c r="B1076" s="43">
        <v>435054</v>
      </c>
      <c r="C1076" s="43">
        <v>7</v>
      </c>
      <c r="D1076" s="43">
        <v>88719</v>
      </c>
      <c r="E1076" s="43" t="s">
        <v>550</v>
      </c>
      <c r="F1076" s="46">
        <v>995</v>
      </c>
      <c r="G1076" s="46">
        <v>1025</v>
      </c>
      <c r="H1076" s="46">
        <v>1018</v>
      </c>
      <c r="I1076" s="46">
        <v>1029</v>
      </c>
      <c r="J1076" s="46">
        <v>430</v>
      </c>
    </row>
    <row r="1077" spans="1:10" x14ac:dyDescent="0.2">
      <c r="A1077" s="43">
        <v>1076</v>
      </c>
      <c r="B1077" s="43">
        <v>435057</v>
      </c>
      <c r="C1077" s="43">
        <v>7</v>
      </c>
      <c r="D1077" s="43">
        <v>88069</v>
      </c>
      <c r="E1077" s="43" t="s">
        <v>1043</v>
      </c>
      <c r="F1077" s="46">
        <v>18269</v>
      </c>
      <c r="G1077" s="46">
        <v>18402</v>
      </c>
      <c r="H1077" s="46">
        <v>18408</v>
      </c>
      <c r="I1077" s="46">
        <v>18348</v>
      </c>
      <c r="J1077" s="46">
        <v>7122</v>
      </c>
    </row>
    <row r="1078" spans="1:10" x14ac:dyDescent="0.2">
      <c r="A1078" s="43">
        <v>1077</v>
      </c>
      <c r="B1078" s="43">
        <v>435059</v>
      </c>
      <c r="C1078" s="43">
        <v>7</v>
      </c>
      <c r="D1078" s="43">
        <v>88662</v>
      </c>
      <c r="E1078" s="43" t="s">
        <v>2318</v>
      </c>
      <c r="F1078" s="46">
        <v>21953</v>
      </c>
      <c r="G1078" s="46">
        <v>22103</v>
      </c>
      <c r="H1078" s="46">
        <v>22190</v>
      </c>
      <c r="I1078" s="46">
        <v>22046</v>
      </c>
      <c r="J1078" s="46">
        <v>5867</v>
      </c>
    </row>
    <row r="1079" spans="1:10" x14ac:dyDescent="0.2">
      <c r="A1079" s="43">
        <v>1078</v>
      </c>
      <c r="B1079" s="43">
        <v>435066</v>
      </c>
      <c r="C1079" s="43">
        <v>7</v>
      </c>
      <c r="D1079" s="43">
        <v>88690</v>
      </c>
      <c r="E1079" s="43" t="s">
        <v>551</v>
      </c>
      <c r="F1079" s="46">
        <v>7925</v>
      </c>
      <c r="G1079" s="46">
        <v>7942</v>
      </c>
      <c r="H1079" s="46">
        <v>7936</v>
      </c>
      <c r="I1079" s="46">
        <v>7936</v>
      </c>
      <c r="J1079" s="46">
        <v>1566</v>
      </c>
    </row>
    <row r="1080" spans="1:10" x14ac:dyDescent="0.2">
      <c r="A1080" s="43">
        <v>1079</v>
      </c>
      <c r="B1080" s="43">
        <v>435067</v>
      </c>
      <c r="C1080" s="43">
        <v>7</v>
      </c>
      <c r="D1080" s="43">
        <v>88693</v>
      </c>
      <c r="E1080" s="43" t="s">
        <v>552</v>
      </c>
      <c r="F1080" s="46">
        <v>4083</v>
      </c>
      <c r="G1080" s="46">
        <v>4080</v>
      </c>
      <c r="H1080" s="46">
        <v>4070</v>
      </c>
      <c r="I1080" s="46">
        <v>4061</v>
      </c>
      <c r="J1080" s="46">
        <v>6218</v>
      </c>
    </row>
    <row r="1081" spans="1:10" x14ac:dyDescent="0.2">
      <c r="A1081" s="43">
        <v>1080</v>
      </c>
      <c r="B1081" s="43">
        <v>435</v>
      </c>
      <c r="C1081" s="43">
        <v>5</v>
      </c>
      <c r="D1081" s="45" t="s">
        <v>2157</v>
      </c>
      <c r="E1081" s="43" t="s">
        <v>2319</v>
      </c>
      <c r="F1081" s="46">
        <v>206285</v>
      </c>
      <c r="G1081" s="46">
        <v>207733</v>
      </c>
      <c r="H1081" s="46">
        <v>208191</v>
      </c>
      <c r="I1081" s="46">
        <v>207450</v>
      </c>
      <c r="J1081" s="46">
        <v>66480</v>
      </c>
    </row>
    <row r="1082" spans="1:10" x14ac:dyDescent="0.2">
      <c r="A1082" s="43">
        <v>1081</v>
      </c>
      <c r="B1082" s="43">
        <v>436001</v>
      </c>
      <c r="C1082" s="43">
        <v>7</v>
      </c>
      <c r="D1082" s="43">
        <v>88147</v>
      </c>
      <c r="E1082" s="43" t="s">
        <v>553</v>
      </c>
      <c r="F1082" s="46">
        <v>1680</v>
      </c>
      <c r="G1082" s="46">
        <v>1689</v>
      </c>
      <c r="H1082" s="46">
        <v>1675</v>
      </c>
      <c r="I1082" s="46">
        <v>1675</v>
      </c>
      <c r="J1082" s="46">
        <v>1292</v>
      </c>
    </row>
    <row r="1083" spans="1:10" x14ac:dyDescent="0.2">
      <c r="A1083" s="43">
        <v>1082</v>
      </c>
      <c r="B1083" s="43">
        <v>436003</v>
      </c>
      <c r="C1083" s="43">
        <v>7</v>
      </c>
      <c r="D1083" s="43">
        <v>88317</v>
      </c>
      <c r="E1083" s="43" t="s">
        <v>554</v>
      </c>
      <c r="F1083" s="46">
        <v>2690</v>
      </c>
      <c r="G1083" s="46">
        <v>2703</v>
      </c>
      <c r="H1083" s="46">
        <v>2698</v>
      </c>
      <c r="I1083" s="46">
        <v>2691</v>
      </c>
      <c r="J1083" s="46">
        <v>3375</v>
      </c>
    </row>
    <row r="1084" spans="1:10" x14ac:dyDescent="0.2">
      <c r="A1084" s="43">
        <v>1083</v>
      </c>
      <c r="B1084" s="43">
        <v>436004</v>
      </c>
      <c r="C1084" s="43">
        <v>7</v>
      </c>
      <c r="D1084" s="43">
        <v>88319</v>
      </c>
      <c r="E1084" s="43" t="s">
        <v>555</v>
      </c>
      <c r="F1084" s="46">
        <v>2502</v>
      </c>
      <c r="G1084" s="46">
        <v>2491</v>
      </c>
      <c r="H1084" s="46">
        <v>2491</v>
      </c>
      <c r="I1084" s="46">
        <v>2503</v>
      </c>
      <c r="J1084" s="46">
        <v>3020</v>
      </c>
    </row>
    <row r="1085" spans="1:10" x14ac:dyDescent="0.2">
      <c r="A1085" s="43">
        <v>1084</v>
      </c>
      <c r="B1085" s="43">
        <v>436005</v>
      </c>
      <c r="C1085" s="43">
        <v>7</v>
      </c>
      <c r="D1085" s="43">
        <v>88361</v>
      </c>
      <c r="E1085" s="43" t="s">
        <v>556</v>
      </c>
      <c r="F1085" s="46">
        <v>4043</v>
      </c>
      <c r="G1085" s="46">
        <v>4025</v>
      </c>
      <c r="H1085" s="46">
        <v>3989</v>
      </c>
      <c r="I1085" s="46">
        <v>4003</v>
      </c>
      <c r="J1085" s="46">
        <v>2048</v>
      </c>
    </row>
    <row r="1086" spans="1:10" x14ac:dyDescent="0.2">
      <c r="A1086" s="43">
        <v>1085</v>
      </c>
      <c r="B1086" s="43">
        <v>436006</v>
      </c>
      <c r="C1086" s="43">
        <v>7</v>
      </c>
      <c r="D1086" s="43">
        <v>88279</v>
      </c>
      <c r="E1086" s="43" t="s">
        <v>557</v>
      </c>
      <c r="F1086" s="46">
        <v>4020</v>
      </c>
      <c r="G1086" s="46">
        <v>4010</v>
      </c>
      <c r="H1086" s="46">
        <v>4041</v>
      </c>
      <c r="I1086" s="46">
        <v>4041</v>
      </c>
      <c r="J1086" s="46">
        <v>3057</v>
      </c>
    </row>
    <row r="1087" spans="1:10" x14ac:dyDescent="0.2">
      <c r="A1087" s="43">
        <v>1086</v>
      </c>
      <c r="B1087" s="43">
        <v>436008</v>
      </c>
      <c r="C1087" s="43">
        <v>7</v>
      </c>
      <c r="D1087" s="43">
        <v>88326</v>
      </c>
      <c r="E1087" s="43" t="s">
        <v>1051</v>
      </c>
      <c r="F1087" s="46">
        <v>9663</v>
      </c>
      <c r="G1087" s="46">
        <v>9696</v>
      </c>
      <c r="H1087" s="46">
        <v>9724</v>
      </c>
      <c r="I1087" s="46">
        <v>9758</v>
      </c>
      <c r="J1087" s="46">
        <v>5234</v>
      </c>
    </row>
    <row r="1088" spans="1:10" x14ac:dyDescent="0.2">
      <c r="A1088" s="43">
        <v>1087</v>
      </c>
      <c r="B1088" s="43">
        <v>436009</v>
      </c>
      <c r="C1088" s="43">
        <v>7</v>
      </c>
      <c r="D1088" s="43">
        <v>88339</v>
      </c>
      <c r="E1088" s="43" t="s">
        <v>1109</v>
      </c>
      <c r="F1088" s="46">
        <v>19512</v>
      </c>
      <c r="G1088" s="46">
        <v>19560</v>
      </c>
      <c r="H1088" s="46">
        <v>19603</v>
      </c>
      <c r="I1088" s="46">
        <v>19596</v>
      </c>
      <c r="J1088" s="46">
        <v>10854</v>
      </c>
    </row>
    <row r="1089" spans="1:10" x14ac:dyDescent="0.2">
      <c r="A1089" s="43">
        <v>1088</v>
      </c>
      <c r="B1089" s="43">
        <v>436010</v>
      </c>
      <c r="C1089" s="43">
        <v>7</v>
      </c>
      <c r="D1089" s="43">
        <v>88410</v>
      </c>
      <c r="E1089" s="43" t="s">
        <v>1108</v>
      </c>
      <c r="F1089" s="46">
        <v>14155</v>
      </c>
      <c r="G1089" s="46">
        <v>14256</v>
      </c>
      <c r="H1089" s="46">
        <v>14262</v>
      </c>
      <c r="I1089" s="46">
        <v>14168</v>
      </c>
      <c r="J1089" s="46">
        <v>18226</v>
      </c>
    </row>
    <row r="1090" spans="1:10" x14ac:dyDescent="0.2">
      <c r="A1090" s="43">
        <v>1089</v>
      </c>
      <c r="B1090" s="43">
        <v>436011</v>
      </c>
      <c r="C1090" s="43">
        <v>7</v>
      </c>
      <c r="D1090" s="43">
        <v>88255</v>
      </c>
      <c r="E1090" s="43" t="s">
        <v>558</v>
      </c>
      <c r="F1090" s="46">
        <v>7191</v>
      </c>
      <c r="G1090" s="46">
        <v>7136</v>
      </c>
      <c r="H1090" s="46">
        <v>7120</v>
      </c>
      <c r="I1090" s="46">
        <v>7136</v>
      </c>
      <c r="J1090" s="46">
        <v>1601</v>
      </c>
    </row>
    <row r="1091" spans="1:10" x14ac:dyDescent="0.2">
      <c r="A1091" s="43">
        <v>1090</v>
      </c>
      <c r="B1091" s="43">
        <v>436012</v>
      </c>
      <c r="C1091" s="43">
        <v>7</v>
      </c>
      <c r="D1091" s="43">
        <v>88255</v>
      </c>
      <c r="E1091" s="43" t="s">
        <v>559</v>
      </c>
      <c r="F1091" s="46">
        <v>5017</v>
      </c>
      <c r="G1091" s="46">
        <v>5029</v>
      </c>
      <c r="H1091" s="46">
        <v>4999</v>
      </c>
      <c r="I1091" s="46">
        <v>5023</v>
      </c>
      <c r="J1091" s="46">
        <v>2307</v>
      </c>
    </row>
    <row r="1092" spans="1:10" x14ac:dyDescent="0.2">
      <c r="A1092" s="43">
        <v>1091</v>
      </c>
      <c r="B1092" s="43">
        <v>436013</v>
      </c>
      <c r="C1092" s="43">
        <v>7</v>
      </c>
      <c r="D1092" s="43">
        <v>88276</v>
      </c>
      <c r="E1092" s="43" t="s">
        <v>560</v>
      </c>
      <c r="F1092" s="46">
        <v>4059</v>
      </c>
      <c r="G1092" s="46">
        <v>4043</v>
      </c>
      <c r="H1092" s="46">
        <v>4058</v>
      </c>
      <c r="I1092" s="46">
        <v>4043</v>
      </c>
      <c r="J1092" s="46">
        <v>2841</v>
      </c>
    </row>
    <row r="1093" spans="1:10" x14ac:dyDescent="0.2">
      <c r="A1093" s="43">
        <v>1092</v>
      </c>
      <c r="B1093" s="43">
        <v>436014</v>
      </c>
      <c r="C1093" s="43">
        <v>7</v>
      </c>
      <c r="D1093" s="43">
        <v>88368</v>
      </c>
      <c r="E1093" s="43" t="s">
        <v>561</v>
      </c>
      <c r="F1093" s="46">
        <v>3109</v>
      </c>
      <c r="G1093" s="46">
        <v>3090</v>
      </c>
      <c r="H1093" s="46">
        <v>3089</v>
      </c>
      <c r="I1093" s="46">
        <v>3079</v>
      </c>
      <c r="J1093" s="46">
        <v>2316</v>
      </c>
    </row>
    <row r="1094" spans="1:10" x14ac:dyDescent="0.2">
      <c r="A1094" s="43">
        <v>1093</v>
      </c>
      <c r="B1094" s="43">
        <v>436018</v>
      </c>
      <c r="C1094" s="43">
        <v>7</v>
      </c>
      <c r="D1094" s="43">
        <v>88285</v>
      </c>
      <c r="E1094" s="43" t="s">
        <v>562</v>
      </c>
      <c r="F1094" s="46">
        <v>3129</v>
      </c>
      <c r="G1094" s="46">
        <v>3133</v>
      </c>
      <c r="H1094" s="46">
        <v>3159</v>
      </c>
      <c r="I1094" s="46">
        <v>3144</v>
      </c>
      <c r="J1094" s="46">
        <v>2456</v>
      </c>
    </row>
    <row r="1095" spans="1:10" x14ac:dyDescent="0.2">
      <c r="A1095" s="43">
        <v>1094</v>
      </c>
      <c r="B1095" s="43">
        <v>436019</v>
      </c>
      <c r="C1095" s="43">
        <v>7</v>
      </c>
      <c r="D1095" s="43">
        <v>88361</v>
      </c>
      <c r="E1095" s="43" t="s">
        <v>563</v>
      </c>
      <c r="F1095" s="46">
        <v>615</v>
      </c>
      <c r="G1095" s="46">
        <v>662</v>
      </c>
      <c r="H1095" s="46">
        <v>625</v>
      </c>
      <c r="I1095" s="46">
        <v>631</v>
      </c>
      <c r="J1095" s="46">
        <v>956</v>
      </c>
    </row>
    <row r="1096" spans="1:10" x14ac:dyDescent="0.2">
      <c r="A1096" s="43">
        <v>1095</v>
      </c>
      <c r="B1096" s="43">
        <v>436024</v>
      </c>
      <c r="C1096" s="43">
        <v>7</v>
      </c>
      <c r="D1096" s="43">
        <v>88370</v>
      </c>
      <c r="E1096" s="43" t="s">
        <v>564</v>
      </c>
      <c r="F1096" s="46">
        <v>1193</v>
      </c>
      <c r="G1096" s="46">
        <v>1207</v>
      </c>
      <c r="H1096" s="46">
        <v>1191</v>
      </c>
      <c r="I1096" s="46">
        <v>1206</v>
      </c>
      <c r="J1096" s="46">
        <v>1013</v>
      </c>
    </row>
    <row r="1097" spans="1:10" x14ac:dyDescent="0.2">
      <c r="A1097" s="43">
        <v>1096</v>
      </c>
      <c r="B1097" s="43">
        <v>436027</v>
      </c>
      <c r="C1097" s="43">
        <v>7</v>
      </c>
      <c r="D1097" s="43">
        <v>88361</v>
      </c>
      <c r="E1097" s="43" t="s">
        <v>565</v>
      </c>
      <c r="F1097" s="46">
        <v>496</v>
      </c>
      <c r="G1097" s="46">
        <v>514</v>
      </c>
      <c r="H1097" s="46">
        <v>508</v>
      </c>
      <c r="I1097" s="46">
        <v>495</v>
      </c>
      <c r="J1097" s="46">
        <v>1425</v>
      </c>
    </row>
    <row r="1098" spans="1:10" x14ac:dyDescent="0.2">
      <c r="A1098" s="43">
        <v>1097</v>
      </c>
      <c r="B1098" s="43">
        <v>436032</v>
      </c>
      <c r="C1098" s="43">
        <v>7</v>
      </c>
      <c r="D1098" s="43">
        <v>88373</v>
      </c>
      <c r="E1098" s="43" t="s">
        <v>566</v>
      </c>
      <c r="F1098" s="46">
        <v>666</v>
      </c>
      <c r="G1098" s="46">
        <v>655</v>
      </c>
      <c r="H1098" s="46">
        <v>654</v>
      </c>
      <c r="I1098" s="46">
        <v>658</v>
      </c>
      <c r="J1098" s="46">
        <v>580</v>
      </c>
    </row>
    <row r="1099" spans="1:10" x14ac:dyDescent="0.2">
      <c r="A1099" s="43">
        <v>1098</v>
      </c>
      <c r="B1099" s="43">
        <v>436039</v>
      </c>
      <c r="C1099" s="43">
        <v>7</v>
      </c>
      <c r="D1099" s="43">
        <v>88287</v>
      </c>
      <c r="E1099" s="43" t="s">
        <v>567</v>
      </c>
      <c r="F1099" s="46">
        <v>3051</v>
      </c>
      <c r="G1099" s="46">
        <v>3035</v>
      </c>
      <c r="H1099" s="46">
        <v>3024</v>
      </c>
      <c r="I1099" s="46">
        <v>3007</v>
      </c>
      <c r="J1099" s="46">
        <v>1716</v>
      </c>
    </row>
    <row r="1100" spans="1:10" x14ac:dyDescent="0.2">
      <c r="A1100" s="43">
        <v>1099</v>
      </c>
      <c r="B1100" s="43">
        <v>436040</v>
      </c>
      <c r="C1100" s="43">
        <v>7</v>
      </c>
      <c r="D1100" s="43">
        <v>88379</v>
      </c>
      <c r="E1100" s="43" t="s">
        <v>568</v>
      </c>
      <c r="F1100" s="46">
        <v>168</v>
      </c>
      <c r="G1100" s="46">
        <v>165</v>
      </c>
      <c r="H1100" s="46">
        <v>173</v>
      </c>
      <c r="I1100" s="46">
        <v>175</v>
      </c>
      <c r="J1100" s="46">
        <v>825</v>
      </c>
    </row>
    <row r="1101" spans="1:10" x14ac:dyDescent="0.2">
      <c r="A1101" s="43">
        <v>1100</v>
      </c>
      <c r="B1101" s="43">
        <v>436047</v>
      </c>
      <c r="C1101" s="43">
        <v>7</v>
      </c>
      <c r="D1101" s="43">
        <v>88374</v>
      </c>
      <c r="E1101" s="43" t="s">
        <v>569</v>
      </c>
      <c r="F1101" s="46">
        <v>739</v>
      </c>
      <c r="G1101" s="46">
        <v>746</v>
      </c>
      <c r="H1101" s="46">
        <v>746</v>
      </c>
      <c r="I1101" s="46">
        <v>751</v>
      </c>
      <c r="J1101" s="46">
        <v>1581</v>
      </c>
    </row>
    <row r="1102" spans="1:10" x14ac:dyDescent="0.2">
      <c r="A1102" s="43">
        <v>1101</v>
      </c>
      <c r="B1102" s="43">
        <v>436049</v>
      </c>
      <c r="C1102" s="43">
        <v>7</v>
      </c>
      <c r="D1102" s="43">
        <v>88316</v>
      </c>
      <c r="E1102" s="43" t="s">
        <v>1106</v>
      </c>
      <c r="F1102" s="46">
        <v>13211</v>
      </c>
      <c r="G1102" s="46">
        <v>13227</v>
      </c>
      <c r="H1102" s="46">
        <v>13268</v>
      </c>
      <c r="I1102" s="46">
        <v>13267</v>
      </c>
      <c r="J1102" s="46">
        <v>8537</v>
      </c>
    </row>
    <row r="1103" spans="1:10" x14ac:dyDescent="0.2">
      <c r="A1103" s="43">
        <v>1102</v>
      </c>
      <c r="B1103" s="43">
        <v>436052</v>
      </c>
      <c r="C1103" s="43">
        <v>7</v>
      </c>
      <c r="D1103" s="43">
        <v>88353</v>
      </c>
      <c r="E1103" s="43" t="s">
        <v>570</v>
      </c>
      <c r="F1103" s="46">
        <v>8651</v>
      </c>
      <c r="G1103" s="46">
        <v>8672</v>
      </c>
      <c r="H1103" s="46">
        <v>8659</v>
      </c>
      <c r="I1103" s="46">
        <v>8655</v>
      </c>
      <c r="J1103" s="46">
        <v>9240</v>
      </c>
    </row>
    <row r="1104" spans="1:10" x14ac:dyDescent="0.2">
      <c r="A1104" s="43">
        <v>1103</v>
      </c>
      <c r="B1104" s="43">
        <v>436053</v>
      </c>
      <c r="C1104" s="43">
        <v>7</v>
      </c>
      <c r="D1104" s="43">
        <v>88376</v>
      </c>
      <c r="E1104" s="43" t="s">
        <v>571</v>
      </c>
      <c r="F1104" s="46">
        <v>677</v>
      </c>
      <c r="G1104" s="46">
        <v>673</v>
      </c>
      <c r="H1104" s="46">
        <v>674</v>
      </c>
      <c r="I1104" s="46">
        <v>663</v>
      </c>
      <c r="J1104" s="46">
        <v>685</v>
      </c>
    </row>
    <row r="1105" spans="1:10" x14ac:dyDescent="0.2">
      <c r="A1105" s="43">
        <v>1104</v>
      </c>
      <c r="B1105" s="43">
        <v>436055</v>
      </c>
      <c r="C1105" s="43">
        <v>7</v>
      </c>
      <c r="D1105" s="43">
        <v>88299</v>
      </c>
      <c r="E1105" s="43" t="s">
        <v>1107</v>
      </c>
      <c r="F1105" s="46">
        <v>21824</v>
      </c>
      <c r="G1105" s="46">
        <v>21849</v>
      </c>
      <c r="H1105" s="46">
        <v>21887</v>
      </c>
      <c r="I1105" s="46">
        <v>21837</v>
      </c>
      <c r="J1105" s="46">
        <v>17496</v>
      </c>
    </row>
    <row r="1106" spans="1:10" x14ac:dyDescent="0.2">
      <c r="A1106" s="43">
        <v>1105</v>
      </c>
      <c r="B1106" s="43">
        <v>436064</v>
      </c>
      <c r="C1106" s="43">
        <v>7</v>
      </c>
      <c r="D1106" s="43">
        <v>88212</v>
      </c>
      <c r="E1106" s="43" t="s">
        <v>1104</v>
      </c>
      <c r="F1106" s="46">
        <v>48892</v>
      </c>
      <c r="G1106" s="46">
        <v>49040</v>
      </c>
      <c r="H1106" s="46">
        <v>49140</v>
      </c>
      <c r="I1106" s="46">
        <v>49098</v>
      </c>
      <c r="J1106" s="46">
        <v>9205</v>
      </c>
    </row>
    <row r="1107" spans="1:10" x14ac:dyDescent="0.2">
      <c r="A1107" s="43">
        <v>1106</v>
      </c>
      <c r="B1107" s="43">
        <v>436067</v>
      </c>
      <c r="C1107" s="43">
        <v>7</v>
      </c>
      <c r="D1107" s="43">
        <v>88377</v>
      </c>
      <c r="E1107" s="43" t="s">
        <v>572</v>
      </c>
      <c r="F1107" s="46">
        <v>655</v>
      </c>
      <c r="G1107" s="46">
        <v>646</v>
      </c>
      <c r="H1107" s="46">
        <v>636</v>
      </c>
      <c r="I1107" s="46">
        <v>631</v>
      </c>
      <c r="J1107" s="46">
        <v>842</v>
      </c>
    </row>
    <row r="1108" spans="1:10" x14ac:dyDescent="0.2">
      <c r="A1108" s="43">
        <v>1107</v>
      </c>
      <c r="B1108" s="43">
        <v>436069</v>
      </c>
      <c r="C1108" s="43">
        <v>7</v>
      </c>
      <c r="D1108" s="43">
        <v>88281</v>
      </c>
      <c r="E1108" s="43" t="s">
        <v>573</v>
      </c>
      <c r="F1108" s="46">
        <v>3764</v>
      </c>
      <c r="G1108" s="46">
        <v>3774</v>
      </c>
      <c r="H1108" s="46">
        <v>3778</v>
      </c>
      <c r="I1108" s="46">
        <v>3782</v>
      </c>
      <c r="J1108" s="46">
        <v>3258</v>
      </c>
    </row>
    <row r="1109" spans="1:10" x14ac:dyDescent="0.2">
      <c r="A1109" s="43">
        <v>1108</v>
      </c>
      <c r="B1109" s="43">
        <v>436077</v>
      </c>
      <c r="C1109" s="43">
        <v>7</v>
      </c>
      <c r="D1109" s="43">
        <v>88379</v>
      </c>
      <c r="E1109" s="43" t="s">
        <v>574</v>
      </c>
      <c r="F1109" s="46">
        <v>279</v>
      </c>
      <c r="G1109" s="46">
        <v>280</v>
      </c>
      <c r="H1109" s="46">
        <v>275</v>
      </c>
      <c r="I1109" s="46">
        <v>275</v>
      </c>
      <c r="J1109" s="46">
        <v>411</v>
      </c>
    </row>
    <row r="1110" spans="1:10" x14ac:dyDescent="0.2">
      <c r="A1110" s="43">
        <v>1109</v>
      </c>
      <c r="B1110" s="43">
        <v>436078</v>
      </c>
      <c r="C1110" s="43">
        <v>7</v>
      </c>
      <c r="D1110" s="43">
        <v>88267</v>
      </c>
      <c r="E1110" s="43" t="s">
        <v>575</v>
      </c>
      <c r="F1110" s="46">
        <v>4458</v>
      </c>
      <c r="G1110" s="46">
        <v>4468</v>
      </c>
      <c r="H1110" s="46">
        <v>4458</v>
      </c>
      <c r="I1110" s="46">
        <v>4439</v>
      </c>
      <c r="J1110" s="46">
        <v>2231</v>
      </c>
    </row>
    <row r="1111" spans="1:10" x14ac:dyDescent="0.2">
      <c r="A1111" s="43">
        <v>1110</v>
      </c>
      <c r="B1111" s="43">
        <v>436079</v>
      </c>
      <c r="C1111" s="43">
        <v>7</v>
      </c>
      <c r="D1111" s="43">
        <v>88289</v>
      </c>
      <c r="E1111" s="43" t="s">
        <v>576</v>
      </c>
      <c r="F1111" s="46">
        <v>3112</v>
      </c>
      <c r="G1111" s="46">
        <v>3102</v>
      </c>
      <c r="H1111" s="46">
        <v>3103</v>
      </c>
      <c r="I1111" s="46">
        <v>3097</v>
      </c>
      <c r="J1111" s="46">
        <v>2270</v>
      </c>
    </row>
    <row r="1112" spans="1:10" x14ac:dyDescent="0.2">
      <c r="A1112" s="43">
        <v>1111</v>
      </c>
      <c r="B1112" s="43">
        <v>436081</v>
      </c>
      <c r="C1112" s="43">
        <v>7</v>
      </c>
      <c r="D1112" s="43">
        <v>88239</v>
      </c>
      <c r="E1112" s="43" t="s">
        <v>1110</v>
      </c>
      <c r="F1112" s="46">
        <v>26431</v>
      </c>
      <c r="G1112" s="46">
        <v>26481</v>
      </c>
      <c r="H1112" s="46">
        <v>26588</v>
      </c>
      <c r="I1112" s="46">
        <v>26548</v>
      </c>
      <c r="J1112" s="46">
        <v>10129</v>
      </c>
    </row>
    <row r="1113" spans="1:10" x14ac:dyDescent="0.2">
      <c r="A1113" s="43">
        <v>1112</v>
      </c>
      <c r="B1113" s="43">
        <v>436082</v>
      </c>
      <c r="C1113" s="43">
        <v>7</v>
      </c>
      <c r="D1113" s="43">
        <v>88250</v>
      </c>
      <c r="E1113" s="43" t="s">
        <v>1111</v>
      </c>
      <c r="F1113" s="46">
        <v>23494</v>
      </c>
      <c r="G1113" s="46">
        <v>23599</v>
      </c>
      <c r="H1113" s="46">
        <v>23550</v>
      </c>
      <c r="I1113" s="46">
        <v>23694</v>
      </c>
      <c r="J1113" s="46">
        <v>1217</v>
      </c>
    </row>
    <row r="1114" spans="1:10" x14ac:dyDescent="0.2">
      <c r="A1114" s="43">
        <v>1113</v>
      </c>
      <c r="B1114" s="43">
        <v>436083</v>
      </c>
      <c r="C1114" s="43">
        <v>7</v>
      </c>
      <c r="D1114" s="43">
        <v>88271</v>
      </c>
      <c r="E1114" s="43" t="s">
        <v>577</v>
      </c>
      <c r="F1114" s="46">
        <v>4753</v>
      </c>
      <c r="G1114" s="46">
        <v>4773</v>
      </c>
      <c r="H1114" s="46">
        <v>4807</v>
      </c>
      <c r="I1114" s="46">
        <v>4837</v>
      </c>
      <c r="J1114" s="46">
        <v>3810</v>
      </c>
    </row>
    <row r="1115" spans="1:10" x14ac:dyDescent="0.2">
      <c r="A1115" s="43">
        <v>1114</v>
      </c>
      <c r="B1115" s="43">
        <v>436085</v>
      </c>
      <c r="C1115" s="43">
        <v>7</v>
      </c>
      <c r="D1115" s="43">
        <v>88364</v>
      </c>
      <c r="E1115" s="43" t="s">
        <v>578</v>
      </c>
      <c r="F1115" s="46">
        <v>3529</v>
      </c>
      <c r="G1115" s="46">
        <v>3541</v>
      </c>
      <c r="H1115" s="46">
        <v>3562</v>
      </c>
      <c r="I1115" s="46">
        <v>3564</v>
      </c>
      <c r="J1115" s="46">
        <v>3949</v>
      </c>
    </row>
    <row r="1116" spans="1:10" x14ac:dyDescent="0.2">
      <c r="A1116" s="43">
        <v>1115</v>
      </c>
      <c r="B1116" s="43">
        <v>436087</v>
      </c>
      <c r="C1116" s="43">
        <v>7</v>
      </c>
      <c r="D1116" s="43">
        <v>88284</v>
      </c>
      <c r="E1116" s="43" t="s">
        <v>579</v>
      </c>
      <c r="F1116" s="46">
        <v>4021</v>
      </c>
      <c r="G1116" s="46">
        <v>4038</v>
      </c>
      <c r="H1116" s="46">
        <v>4080</v>
      </c>
      <c r="I1116" s="46">
        <v>4066</v>
      </c>
      <c r="J1116" s="46">
        <v>2635</v>
      </c>
    </row>
    <row r="1117" spans="1:10" x14ac:dyDescent="0.2">
      <c r="A1117" s="43">
        <v>1116</v>
      </c>
      <c r="B1117" s="43">
        <v>436093</v>
      </c>
      <c r="C1117" s="43">
        <v>7</v>
      </c>
      <c r="D1117" s="43">
        <v>88371</v>
      </c>
      <c r="E1117" s="43" t="s">
        <v>580</v>
      </c>
      <c r="F1117" s="46">
        <v>1680</v>
      </c>
      <c r="G1117" s="46">
        <v>1662</v>
      </c>
      <c r="H1117" s="46">
        <v>1645</v>
      </c>
      <c r="I1117" s="46">
        <v>1636</v>
      </c>
      <c r="J1117" s="46">
        <v>2686</v>
      </c>
    </row>
    <row r="1118" spans="1:10" x14ac:dyDescent="0.2">
      <c r="A1118" s="43">
        <v>1117</v>
      </c>
      <c r="B1118" s="43">
        <v>436094</v>
      </c>
      <c r="C1118" s="43">
        <v>7</v>
      </c>
      <c r="D1118" s="43">
        <v>88260</v>
      </c>
      <c r="E1118" s="43" t="s">
        <v>581</v>
      </c>
      <c r="F1118" s="46">
        <v>6050</v>
      </c>
      <c r="G1118" s="46">
        <v>6048</v>
      </c>
      <c r="H1118" s="46">
        <v>6075</v>
      </c>
      <c r="I1118" s="46">
        <v>6115</v>
      </c>
      <c r="J1118" s="46">
        <v>7637</v>
      </c>
    </row>
    <row r="1119" spans="1:10" x14ac:dyDescent="0.2">
      <c r="A1119" s="43">
        <v>1118</v>
      </c>
      <c r="B1119" s="43">
        <v>436095</v>
      </c>
      <c r="C1119" s="43">
        <v>7</v>
      </c>
      <c r="D1119" s="43">
        <v>88263</v>
      </c>
      <c r="E1119" s="43" t="s">
        <v>582</v>
      </c>
      <c r="F1119" s="46">
        <v>4961</v>
      </c>
      <c r="G1119" s="46">
        <v>5324</v>
      </c>
      <c r="H1119" s="46">
        <v>5208</v>
      </c>
      <c r="I1119" s="46">
        <v>5070</v>
      </c>
      <c r="J1119" s="46">
        <v>5616</v>
      </c>
    </row>
    <row r="1120" spans="1:10" x14ac:dyDescent="0.2">
      <c r="A1120" s="43">
        <v>1119</v>
      </c>
      <c r="B1120" s="43">
        <v>436096</v>
      </c>
      <c r="C1120" s="43">
        <v>7</v>
      </c>
      <c r="D1120" s="43">
        <v>88273</v>
      </c>
      <c r="E1120" s="43" t="s">
        <v>583</v>
      </c>
      <c r="F1120" s="46">
        <v>4488</v>
      </c>
      <c r="G1120" s="46">
        <v>4529</v>
      </c>
      <c r="H1120" s="46">
        <v>4533</v>
      </c>
      <c r="I1120" s="46">
        <v>4483</v>
      </c>
      <c r="J1120" s="46">
        <v>4609</v>
      </c>
    </row>
    <row r="1121" spans="1:10" x14ac:dyDescent="0.2">
      <c r="A1121" s="43">
        <v>1120</v>
      </c>
      <c r="B1121" s="43">
        <v>436</v>
      </c>
      <c r="C1121" s="43">
        <v>5</v>
      </c>
      <c r="D1121" s="45" t="s">
        <v>2157</v>
      </c>
      <c r="E1121" s="43" t="s">
        <v>2320</v>
      </c>
      <c r="F1121" s="46">
        <v>272628</v>
      </c>
      <c r="G1121" s="46">
        <v>273571</v>
      </c>
      <c r="H1121" s="46">
        <v>273755</v>
      </c>
      <c r="I1121" s="46">
        <v>273540</v>
      </c>
      <c r="J1121" s="46">
        <v>163182</v>
      </c>
    </row>
    <row r="1122" spans="1:10" x14ac:dyDescent="0.2">
      <c r="A1122" s="43">
        <v>1121</v>
      </c>
      <c r="B1122" s="43">
        <v>437005</v>
      </c>
      <c r="C1122" s="43">
        <v>7</v>
      </c>
      <c r="D1122" s="43">
        <v>88631</v>
      </c>
      <c r="E1122" s="43" t="s">
        <v>585</v>
      </c>
      <c r="F1122" s="46">
        <v>669</v>
      </c>
      <c r="G1122" s="46">
        <v>676</v>
      </c>
      <c r="H1122" s="46">
        <v>674</v>
      </c>
      <c r="I1122" s="46">
        <v>664</v>
      </c>
      <c r="J1122" s="46">
        <v>3511</v>
      </c>
    </row>
    <row r="1123" spans="1:10" x14ac:dyDescent="0.2">
      <c r="A1123" s="43">
        <v>1122</v>
      </c>
      <c r="B1123" s="43">
        <v>437008</v>
      </c>
      <c r="C1123" s="43">
        <v>7</v>
      </c>
      <c r="D1123" s="43">
        <v>72511</v>
      </c>
      <c r="E1123" s="43" t="s">
        <v>586</v>
      </c>
      <c r="F1123" s="46">
        <v>2692</v>
      </c>
      <c r="G1123" s="46">
        <v>2705</v>
      </c>
      <c r="H1123" s="46">
        <v>2702</v>
      </c>
      <c r="I1123" s="46">
        <v>2693</v>
      </c>
      <c r="J1123" s="46">
        <v>3701</v>
      </c>
    </row>
    <row r="1124" spans="1:10" x14ac:dyDescent="0.2">
      <c r="A1124" s="43">
        <v>1123</v>
      </c>
      <c r="B1124" s="43">
        <v>437031</v>
      </c>
      <c r="C1124" s="43">
        <v>7</v>
      </c>
      <c r="D1124" s="43">
        <v>72501</v>
      </c>
      <c r="E1124" s="43" t="s">
        <v>949</v>
      </c>
      <c r="F1124" s="46">
        <v>6265</v>
      </c>
      <c r="G1124" s="46">
        <v>6237</v>
      </c>
      <c r="H1124" s="46">
        <v>6255</v>
      </c>
      <c r="I1124" s="46">
        <v>6256</v>
      </c>
      <c r="J1124" s="46">
        <v>5297</v>
      </c>
    </row>
    <row r="1125" spans="1:10" x14ac:dyDescent="0.2">
      <c r="A1125" s="43">
        <v>1124</v>
      </c>
      <c r="B1125" s="43">
        <v>437044</v>
      </c>
      <c r="C1125" s="43">
        <v>7</v>
      </c>
      <c r="D1125" s="43">
        <v>88518</v>
      </c>
      <c r="E1125" s="43" t="s">
        <v>587</v>
      </c>
      <c r="F1125" s="46">
        <v>4787</v>
      </c>
      <c r="G1125" s="46">
        <v>4816</v>
      </c>
      <c r="H1125" s="46">
        <v>4815</v>
      </c>
      <c r="I1125" s="46">
        <v>4777</v>
      </c>
      <c r="J1125" s="46">
        <v>3867</v>
      </c>
    </row>
    <row r="1126" spans="1:10" x14ac:dyDescent="0.2">
      <c r="A1126" s="43">
        <v>1125</v>
      </c>
      <c r="B1126" s="43">
        <v>437047</v>
      </c>
      <c r="C1126" s="43">
        <v>7</v>
      </c>
      <c r="D1126" s="43">
        <v>72513</v>
      </c>
      <c r="E1126" s="43" t="s">
        <v>950</v>
      </c>
      <c r="F1126" s="46">
        <v>1799</v>
      </c>
      <c r="G1126" s="46">
        <v>1789</v>
      </c>
      <c r="H1126" s="46">
        <v>1786</v>
      </c>
      <c r="I1126" s="46">
        <v>1788</v>
      </c>
      <c r="J1126" s="46">
        <v>4606</v>
      </c>
    </row>
    <row r="1127" spans="1:10" x14ac:dyDescent="0.2">
      <c r="A1127" s="43">
        <v>1126</v>
      </c>
      <c r="B1127" s="43">
        <v>437053</v>
      </c>
      <c r="C1127" s="43">
        <v>7</v>
      </c>
      <c r="D1127" s="43">
        <v>88367</v>
      </c>
      <c r="E1127" s="43" t="s">
        <v>588</v>
      </c>
      <c r="F1127" s="46">
        <v>4078</v>
      </c>
      <c r="G1127" s="46">
        <v>4092</v>
      </c>
      <c r="H1127" s="46">
        <v>4102</v>
      </c>
      <c r="I1127" s="46">
        <v>4101</v>
      </c>
      <c r="J1127" s="46">
        <v>3657</v>
      </c>
    </row>
    <row r="1128" spans="1:10" x14ac:dyDescent="0.2">
      <c r="A1128" s="43">
        <v>1127</v>
      </c>
      <c r="B1128" s="43">
        <v>437056</v>
      </c>
      <c r="C1128" s="43">
        <v>7</v>
      </c>
      <c r="D1128" s="43">
        <v>88636</v>
      </c>
      <c r="E1128" s="43" t="s">
        <v>589</v>
      </c>
      <c r="F1128" s="46">
        <v>1992</v>
      </c>
      <c r="G1128" s="46">
        <v>1968</v>
      </c>
      <c r="H1128" s="46">
        <v>1977</v>
      </c>
      <c r="I1128" s="46">
        <v>1947</v>
      </c>
      <c r="J1128" s="46">
        <v>2492</v>
      </c>
    </row>
    <row r="1129" spans="1:10" x14ac:dyDescent="0.2">
      <c r="A1129" s="43">
        <v>1128</v>
      </c>
      <c r="B1129" s="43">
        <v>437059</v>
      </c>
      <c r="C1129" s="43">
        <v>7</v>
      </c>
      <c r="D1129" s="43">
        <v>72514</v>
      </c>
      <c r="E1129" s="43" t="s">
        <v>590</v>
      </c>
      <c r="F1129" s="46">
        <v>2720</v>
      </c>
      <c r="G1129" s="46">
        <v>2752</v>
      </c>
      <c r="H1129" s="46">
        <v>2747</v>
      </c>
      <c r="I1129" s="46">
        <v>2737</v>
      </c>
      <c r="J1129" s="46">
        <v>2875</v>
      </c>
    </row>
    <row r="1130" spans="1:10" x14ac:dyDescent="0.2">
      <c r="A1130" s="43">
        <v>1129</v>
      </c>
      <c r="B1130" s="43">
        <v>437065</v>
      </c>
      <c r="C1130" s="43">
        <v>7</v>
      </c>
      <c r="D1130" s="43">
        <v>72505</v>
      </c>
      <c r="E1130" s="43" t="s">
        <v>591</v>
      </c>
      <c r="F1130" s="46">
        <v>4950</v>
      </c>
      <c r="G1130" s="46">
        <v>4977</v>
      </c>
      <c r="H1130" s="46">
        <v>4978</v>
      </c>
      <c r="I1130" s="46">
        <v>4939</v>
      </c>
      <c r="J1130" s="46">
        <v>4466</v>
      </c>
    </row>
    <row r="1131" spans="1:10" x14ac:dyDescent="0.2">
      <c r="A1131" s="43">
        <v>1130</v>
      </c>
      <c r="B1131" s="43">
        <v>437072</v>
      </c>
      <c r="C1131" s="43">
        <v>7</v>
      </c>
      <c r="D1131" s="43">
        <v>88637</v>
      </c>
      <c r="E1131" s="43" t="s">
        <v>592</v>
      </c>
      <c r="F1131" s="46">
        <v>2145</v>
      </c>
      <c r="G1131" s="46">
        <v>2133</v>
      </c>
      <c r="H1131" s="46">
        <v>2101</v>
      </c>
      <c r="I1131" s="46">
        <v>2096</v>
      </c>
      <c r="J1131" s="46">
        <v>4721</v>
      </c>
    </row>
    <row r="1132" spans="1:10" x14ac:dyDescent="0.2">
      <c r="A1132" s="43">
        <v>1131</v>
      </c>
      <c r="B1132" s="43">
        <v>437076</v>
      </c>
      <c r="C1132" s="43">
        <v>7</v>
      </c>
      <c r="D1132" s="43">
        <v>88512</v>
      </c>
      <c r="E1132" s="43" t="s">
        <v>906</v>
      </c>
      <c r="F1132" s="46">
        <v>9830</v>
      </c>
      <c r="G1132" s="46">
        <v>9823</v>
      </c>
      <c r="H1132" s="46">
        <v>9825</v>
      </c>
      <c r="I1132" s="46">
        <v>9824</v>
      </c>
      <c r="J1132" s="46">
        <v>4980</v>
      </c>
    </row>
    <row r="1133" spans="1:10" x14ac:dyDescent="0.2">
      <c r="A1133" s="43">
        <v>1132</v>
      </c>
      <c r="B1133" s="43">
        <v>437078</v>
      </c>
      <c r="C1133" s="43">
        <v>7</v>
      </c>
      <c r="D1133" s="43">
        <v>88605</v>
      </c>
      <c r="E1133" s="43" t="s">
        <v>2321</v>
      </c>
      <c r="F1133" s="46">
        <v>8076</v>
      </c>
      <c r="G1133" s="46">
        <v>8107</v>
      </c>
      <c r="H1133" s="46">
        <v>8161</v>
      </c>
      <c r="I1133" s="46">
        <v>8149</v>
      </c>
      <c r="J1133" s="46">
        <v>7624</v>
      </c>
    </row>
    <row r="1134" spans="1:10" x14ac:dyDescent="0.2">
      <c r="A1134" s="43">
        <v>1133</v>
      </c>
      <c r="B1134" s="43">
        <v>437082</v>
      </c>
      <c r="C1134" s="43">
        <v>7</v>
      </c>
      <c r="D1134" s="43">
        <v>72419</v>
      </c>
      <c r="E1134" s="43" t="s">
        <v>593</v>
      </c>
      <c r="F1134" s="46">
        <v>1879</v>
      </c>
      <c r="G1134" s="46">
        <v>1869</v>
      </c>
      <c r="H1134" s="46">
        <v>1874</v>
      </c>
      <c r="I1134" s="46">
        <v>1866</v>
      </c>
      <c r="J1134" s="46">
        <v>2839</v>
      </c>
    </row>
    <row r="1135" spans="1:10" x14ac:dyDescent="0.2">
      <c r="A1135" s="43">
        <v>1134</v>
      </c>
      <c r="B1135" s="43">
        <v>437086</v>
      </c>
      <c r="C1135" s="43">
        <v>7</v>
      </c>
      <c r="D1135" s="43">
        <v>88356</v>
      </c>
      <c r="E1135" s="43" t="s">
        <v>594</v>
      </c>
      <c r="F1135" s="46">
        <v>6608</v>
      </c>
      <c r="G1135" s="46">
        <v>6581</v>
      </c>
      <c r="H1135" s="46">
        <v>6591</v>
      </c>
      <c r="I1135" s="46">
        <v>6588</v>
      </c>
      <c r="J1135" s="46">
        <v>10891</v>
      </c>
    </row>
    <row r="1136" spans="1:10" x14ac:dyDescent="0.2">
      <c r="A1136" s="43">
        <v>1135</v>
      </c>
      <c r="B1136" s="43">
        <v>437088</v>
      </c>
      <c r="C1136" s="43">
        <v>7</v>
      </c>
      <c r="D1136" s="43">
        <v>88630</v>
      </c>
      <c r="E1136" s="43" t="s">
        <v>2322</v>
      </c>
      <c r="F1136" s="46">
        <v>13031</v>
      </c>
      <c r="G1136" s="46">
        <v>13027</v>
      </c>
      <c r="H1136" s="46">
        <v>13045</v>
      </c>
      <c r="I1136" s="46">
        <v>13034</v>
      </c>
      <c r="J1136" s="46">
        <v>9056</v>
      </c>
    </row>
    <row r="1137" spans="1:10" x14ac:dyDescent="0.2">
      <c r="A1137" s="43">
        <v>1136</v>
      </c>
      <c r="B1137" s="43">
        <v>437100</v>
      </c>
      <c r="C1137" s="43">
        <v>7</v>
      </c>
      <c r="D1137" s="43">
        <v>88348</v>
      </c>
      <c r="E1137" s="43" t="s">
        <v>1061</v>
      </c>
      <c r="F1137" s="46">
        <v>17087</v>
      </c>
      <c r="G1137" s="46">
        <v>17052</v>
      </c>
      <c r="H1137" s="46">
        <v>16986</v>
      </c>
      <c r="I1137" s="46">
        <v>17011</v>
      </c>
      <c r="J1137" s="46">
        <v>9733</v>
      </c>
    </row>
    <row r="1138" spans="1:10" x14ac:dyDescent="0.2">
      <c r="A1138" s="43">
        <v>1137</v>
      </c>
      <c r="B1138" s="43">
        <v>437101</v>
      </c>
      <c r="C1138" s="43">
        <v>7</v>
      </c>
      <c r="D1138" s="43">
        <v>72516</v>
      </c>
      <c r="E1138" s="43" t="s">
        <v>1058</v>
      </c>
      <c r="F1138" s="46">
        <v>2549</v>
      </c>
      <c r="G1138" s="46">
        <v>2557</v>
      </c>
      <c r="H1138" s="46">
        <v>2556</v>
      </c>
      <c r="I1138" s="46">
        <v>2559</v>
      </c>
      <c r="J1138" s="46">
        <v>1872</v>
      </c>
    </row>
    <row r="1139" spans="1:10" x14ac:dyDescent="0.2">
      <c r="A1139" s="43">
        <v>1138</v>
      </c>
      <c r="B1139" s="43">
        <v>437102</v>
      </c>
      <c r="C1139" s="43">
        <v>7</v>
      </c>
      <c r="D1139" s="43">
        <v>72477</v>
      </c>
      <c r="E1139" s="43" t="s">
        <v>595</v>
      </c>
      <c r="F1139" s="46">
        <v>1596</v>
      </c>
      <c r="G1139" s="46">
        <v>1600</v>
      </c>
      <c r="H1139" s="46">
        <v>1596</v>
      </c>
      <c r="I1139" s="46">
        <v>1594</v>
      </c>
      <c r="J1139" s="46">
        <v>1933</v>
      </c>
    </row>
    <row r="1140" spans="1:10" x14ac:dyDescent="0.2">
      <c r="A1140" s="43">
        <v>1139</v>
      </c>
      <c r="B1140" s="43">
        <v>437104</v>
      </c>
      <c r="C1140" s="43">
        <v>7</v>
      </c>
      <c r="D1140" s="43">
        <v>72488</v>
      </c>
      <c r="E1140" s="43" t="s">
        <v>907</v>
      </c>
      <c r="F1140" s="46">
        <v>15521</v>
      </c>
      <c r="G1140" s="46">
        <v>15590</v>
      </c>
      <c r="H1140" s="46">
        <v>15560</v>
      </c>
      <c r="I1140" s="46">
        <v>15593</v>
      </c>
      <c r="J1140" s="46">
        <v>9284</v>
      </c>
    </row>
    <row r="1141" spans="1:10" x14ac:dyDescent="0.2">
      <c r="A1141" s="43">
        <v>1140</v>
      </c>
      <c r="B1141" s="43">
        <v>437105</v>
      </c>
      <c r="C1141" s="43">
        <v>7</v>
      </c>
      <c r="D1141" s="43">
        <v>72517</v>
      </c>
      <c r="E1141" s="43" t="s">
        <v>596</v>
      </c>
      <c r="F1141" s="46">
        <v>3584</v>
      </c>
      <c r="G1141" s="46">
        <v>3602</v>
      </c>
      <c r="H1141" s="46">
        <v>3605</v>
      </c>
      <c r="I1141" s="46">
        <v>3579</v>
      </c>
      <c r="J1141" s="46">
        <v>1247</v>
      </c>
    </row>
    <row r="1142" spans="1:10" x14ac:dyDescent="0.2">
      <c r="A1142" s="43">
        <v>1141</v>
      </c>
      <c r="B1142" s="43">
        <v>437107</v>
      </c>
      <c r="C1142" s="43">
        <v>7</v>
      </c>
      <c r="D1142" s="43">
        <v>72510</v>
      </c>
      <c r="E1142" s="43" t="s">
        <v>597</v>
      </c>
      <c r="F1142" s="46">
        <v>4836</v>
      </c>
      <c r="G1142" s="46">
        <v>4848</v>
      </c>
      <c r="H1142" s="46">
        <v>4818</v>
      </c>
      <c r="I1142" s="46">
        <v>4825</v>
      </c>
      <c r="J1142" s="46">
        <v>5647</v>
      </c>
    </row>
    <row r="1143" spans="1:10" x14ac:dyDescent="0.2">
      <c r="A1143" s="43">
        <v>1142</v>
      </c>
      <c r="B1143" s="43">
        <v>437114</v>
      </c>
      <c r="C1143" s="43">
        <v>7</v>
      </c>
      <c r="D1143" s="43">
        <v>72519</v>
      </c>
      <c r="E1143" s="43" t="s">
        <v>951</v>
      </c>
      <c r="F1143" s="46">
        <v>2197</v>
      </c>
      <c r="G1143" s="46">
        <v>2194</v>
      </c>
      <c r="H1143" s="46">
        <v>2192</v>
      </c>
      <c r="I1143" s="46">
        <v>2166</v>
      </c>
      <c r="J1143" s="46">
        <v>3125</v>
      </c>
    </row>
    <row r="1144" spans="1:10" x14ac:dyDescent="0.2">
      <c r="A1144" s="43">
        <v>1143</v>
      </c>
      <c r="B1144" s="43">
        <v>437118</v>
      </c>
      <c r="C1144" s="43">
        <v>7</v>
      </c>
      <c r="D1144" s="43">
        <v>88639</v>
      </c>
      <c r="E1144" s="43" t="s">
        <v>598</v>
      </c>
      <c r="F1144" s="46">
        <v>2619</v>
      </c>
      <c r="G1144" s="46">
        <v>2596</v>
      </c>
      <c r="H1144" s="46">
        <v>2592</v>
      </c>
      <c r="I1144" s="46">
        <v>2580</v>
      </c>
      <c r="J1144" s="46">
        <v>4387</v>
      </c>
    </row>
    <row r="1145" spans="1:10" x14ac:dyDescent="0.2">
      <c r="A1145" s="43">
        <v>1144</v>
      </c>
      <c r="B1145" s="43">
        <v>437123</v>
      </c>
      <c r="C1145" s="43">
        <v>7</v>
      </c>
      <c r="D1145" s="43">
        <v>88605</v>
      </c>
      <c r="E1145" s="43" t="s">
        <v>599</v>
      </c>
      <c r="F1145" s="46">
        <v>2470</v>
      </c>
      <c r="G1145" s="46">
        <v>2479</v>
      </c>
      <c r="H1145" s="46">
        <v>2485</v>
      </c>
      <c r="I1145" s="46">
        <v>2475</v>
      </c>
      <c r="J1145" s="46">
        <v>4972</v>
      </c>
    </row>
    <row r="1146" spans="1:10" x14ac:dyDescent="0.2">
      <c r="A1146" s="43">
        <v>1145</v>
      </c>
      <c r="B1146" s="43">
        <v>437124</v>
      </c>
      <c r="C1146" s="43">
        <v>7</v>
      </c>
      <c r="D1146" s="43">
        <v>88634</v>
      </c>
      <c r="E1146" s="43" t="s">
        <v>600</v>
      </c>
      <c r="F1146" s="46">
        <v>3203</v>
      </c>
      <c r="G1146" s="46">
        <v>3224</v>
      </c>
      <c r="H1146" s="46">
        <v>3238</v>
      </c>
      <c r="I1146" s="46">
        <v>3260</v>
      </c>
      <c r="J1146" s="46">
        <v>3652</v>
      </c>
    </row>
    <row r="1147" spans="1:10" x14ac:dyDescent="0.2">
      <c r="A1147" s="43">
        <v>1146</v>
      </c>
      <c r="B1147" s="43">
        <v>437</v>
      </c>
      <c r="C1147" s="43">
        <v>5</v>
      </c>
      <c r="D1147" s="45" t="s">
        <v>2157</v>
      </c>
      <c r="E1147" s="43" t="s">
        <v>2323</v>
      </c>
      <c r="F1147" s="46">
        <v>127183</v>
      </c>
      <c r="G1147" s="46">
        <v>127294</v>
      </c>
      <c r="H1147" s="46">
        <v>127261</v>
      </c>
      <c r="I1147" s="46">
        <v>127101</v>
      </c>
      <c r="J1147" s="46">
        <v>120434</v>
      </c>
    </row>
    <row r="1148" spans="1:10" x14ac:dyDescent="0.2">
      <c r="A1148" s="43">
        <v>1147</v>
      </c>
      <c r="B1148" s="43">
        <v>11</v>
      </c>
      <c r="C1148" s="43">
        <v>4</v>
      </c>
      <c r="D1148" s="45" t="s">
        <v>2157</v>
      </c>
      <c r="E1148" s="43" t="s">
        <v>2324</v>
      </c>
      <c r="F1148" s="46">
        <v>2650715</v>
      </c>
      <c r="G1148" s="46">
        <v>2655651</v>
      </c>
      <c r="H1148" s="46">
        <v>2664963</v>
      </c>
      <c r="I1148" s="46">
        <v>2668439</v>
      </c>
      <c r="J1148" s="46">
        <v>365398</v>
      </c>
    </row>
    <row r="1149" spans="1:10" x14ac:dyDescent="0.2">
      <c r="A1149" s="43">
        <v>1148</v>
      </c>
      <c r="B1149" s="43">
        <v>12</v>
      </c>
      <c r="C1149" s="43">
        <v>4</v>
      </c>
      <c r="D1149" s="45" t="s">
        <v>2157</v>
      </c>
      <c r="E1149" s="43" t="s">
        <v>2325</v>
      </c>
      <c r="F1149" s="46">
        <v>866672</v>
      </c>
      <c r="G1149" s="46">
        <v>868508</v>
      </c>
      <c r="H1149" s="46">
        <v>870389</v>
      </c>
      <c r="I1149" s="46">
        <v>869562</v>
      </c>
      <c r="J1149" s="46">
        <v>476497</v>
      </c>
    </row>
    <row r="1150" spans="1:10" x14ac:dyDescent="0.2">
      <c r="A1150" s="43">
        <v>1149</v>
      </c>
      <c r="B1150" s="43">
        <v>13</v>
      </c>
      <c r="C1150" s="43">
        <v>4</v>
      </c>
      <c r="D1150" s="45" t="s">
        <v>2157</v>
      </c>
      <c r="E1150" s="43" t="s">
        <v>2326</v>
      </c>
      <c r="F1150" s="46">
        <v>434046</v>
      </c>
      <c r="G1150" s="46">
        <v>434415</v>
      </c>
      <c r="H1150" s="46">
        <v>434984</v>
      </c>
      <c r="I1150" s="46">
        <v>434880</v>
      </c>
      <c r="J1150" s="46">
        <v>213869</v>
      </c>
    </row>
    <row r="1151" spans="1:10" x14ac:dyDescent="0.2">
      <c r="A1151" s="43">
        <v>1150</v>
      </c>
      <c r="B1151" s="43">
        <v>1</v>
      </c>
      <c r="C1151" s="43">
        <v>3</v>
      </c>
      <c r="D1151" s="45" t="s">
        <v>2157</v>
      </c>
      <c r="E1151" s="43" t="s">
        <v>2327</v>
      </c>
      <c r="F1151" s="46">
        <v>3951433</v>
      </c>
      <c r="G1151" s="46">
        <v>3958574</v>
      </c>
      <c r="H1151" s="46">
        <v>3970336</v>
      </c>
      <c r="I1151" s="46">
        <v>3972881</v>
      </c>
      <c r="J1151" s="46">
        <v>1055764</v>
      </c>
    </row>
    <row r="1152" spans="1:10" x14ac:dyDescent="0.2">
      <c r="A1152" s="43">
        <v>1151</v>
      </c>
      <c r="B1152" s="43">
        <v>21</v>
      </c>
      <c r="C1152" s="43">
        <v>4</v>
      </c>
      <c r="D1152" s="45" t="s">
        <v>2157</v>
      </c>
      <c r="E1152" s="43" t="s">
        <v>2328</v>
      </c>
      <c r="F1152" s="46">
        <v>999062</v>
      </c>
      <c r="G1152" s="46">
        <v>1001943</v>
      </c>
      <c r="H1152" s="46">
        <v>1004111</v>
      </c>
      <c r="I1152" s="46">
        <v>1004612</v>
      </c>
      <c r="J1152" s="46">
        <v>213736</v>
      </c>
    </row>
    <row r="1153" spans="1:10" x14ac:dyDescent="0.2">
      <c r="A1153" s="43">
        <v>1152</v>
      </c>
      <c r="B1153" s="43">
        <v>22</v>
      </c>
      <c r="C1153" s="43">
        <v>4</v>
      </c>
      <c r="D1153" s="45" t="s">
        <v>2157</v>
      </c>
      <c r="E1153" s="43" t="s">
        <v>2329</v>
      </c>
      <c r="F1153" s="46">
        <v>1114783</v>
      </c>
      <c r="G1153" s="46">
        <v>1115973</v>
      </c>
      <c r="H1153" s="46">
        <v>1119814</v>
      </c>
      <c r="I1153" s="46">
        <v>1121400</v>
      </c>
      <c r="J1153" s="46">
        <v>244175</v>
      </c>
    </row>
    <row r="1154" spans="1:10" x14ac:dyDescent="0.2">
      <c r="A1154" s="43">
        <v>1153</v>
      </c>
      <c r="B1154" s="43">
        <v>23</v>
      </c>
      <c r="C1154" s="43">
        <v>4</v>
      </c>
      <c r="D1154" s="45" t="s">
        <v>2157</v>
      </c>
      <c r="E1154" s="43" t="s">
        <v>2330</v>
      </c>
      <c r="F1154" s="46">
        <v>574687</v>
      </c>
      <c r="G1154" s="46">
        <v>575060</v>
      </c>
      <c r="H1154" s="46">
        <v>577106</v>
      </c>
      <c r="I1154" s="46">
        <v>576819</v>
      </c>
      <c r="J1154" s="46">
        <v>233987</v>
      </c>
    </row>
    <row r="1155" spans="1:10" x14ac:dyDescent="0.2">
      <c r="A1155" s="43">
        <v>1154</v>
      </c>
      <c r="B1155" s="43">
        <v>2</v>
      </c>
      <c r="C1155" s="43">
        <v>3</v>
      </c>
      <c r="D1155" s="45" t="s">
        <v>2157</v>
      </c>
      <c r="E1155" s="43" t="s">
        <v>2331</v>
      </c>
      <c r="F1155" s="46">
        <v>2688532</v>
      </c>
      <c r="G1155" s="46">
        <v>2692976</v>
      </c>
      <c r="H1155" s="46">
        <v>2701031</v>
      </c>
      <c r="I1155" s="46">
        <v>2702831</v>
      </c>
      <c r="J1155" s="46">
        <v>691898</v>
      </c>
    </row>
    <row r="1156" spans="1:10" x14ac:dyDescent="0.2">
      <c r="A1156" s="43">
        <v>1155</v>
      </c>
      <c r="B1156" s="43">
        <v>31</v>
      </c>
      <c r="C1156" s="43">
        <v>4</v>
      </c>
      <c r="D1156" s="45" t="s">
        <v>2157</v>
      </c>
      <c r="E1156" s="43" t="s">
        <v>2332</v>
      </c>
      <c r="F1156" s="46">
        <v>1035148</v>
      </c>
      <c r="G1156" s="46">
        <v>1038905</v>
      </c>
      <c r="H1156" s="46">
        <v>1039040</v>
      </c>
      <c r="I1156" s="46">
        <v>1041278</v>
      </c>
      <c r="J1156" s="46">
        <v>406212</v>
      </c>
    </row>
    <row r="1157" spans="1:10" x14ac:dyDescent="0.2">
      <c r="A1157" s="43">
        <v>1156</v>
      </c>
      <c r="B1157" s="43">
        <v>32</v>
      </c>
      <c r="C1157" s="43">
        <v>4</v>
      </c>
      <c r="D1157" s="45" t="s">
        <v>2157</v>
      </c>
      <c r="E1157" s="43" t="s">
        <v>2333</v>
      </c>
      <c r="F1157" s="46">
        <v>472708</v>
      </c>
      <c r="G1157" s="46">
        <v>473039</v>
      </c>
      <c r="H1157" s="46">
        <v>473663</v>
      </c>
      <c r="I1157" s="46">
        <v>473607</v>
      </c>
      <c r="J1157" s="46">
        <v>252904</v>
      </c>
    </row>
    <row r="1158" spans="1:10" x14ac:dyDescent="0.2">
      <c r="A1158" s="43">
        <v>1157</v>
      </c>
      <c r="B1158" s="43">
        <v>33</v>
      </c>
      <c r="C1158" s="43">
        <v>4</v>
      </c>
      <c r="D1158" s="45" t="s">
        <v>2157</v>
      </c>
      <c r="E1158" s="43" t="s">
        <v>2334</v>
      </c>
      <c r="F1158" s="46">
        <v>655501</v>
      </c>
      <c r="G1158" s="46">
        <v>656915</v>
      </c>
      <c r="H1158" s="46">
        <v>659078</v>
      </c>
      <c r="I1158" s="46">
        <v>659615</v>
      </c>
      <c r="J1158" s="46">
        <v>275590</v>
      </c>
    </row>
    <row r="1159" spans="1:10" x14ac:dyDescent="0.2">
      <c r="A1159" s="43">
        <v>1158</v>
      </c>
      <c r="B1159" s="43">
        <v>3</v>
      </c>
      <c r="C1159" s="43">
        <v>3</v>
      </c>
      <c r="D1159" s="45" t="s">
        <v>2157</v>
      </c>
      <c r="E1159" s="43" t="s">
        <v>2335</v>
      </c>
      <c r="F1159" s="46">
        <v>2163357</v>
      </c>
      <c r="G1159" s="46">
        <v>2168859</v>
      </c>
      <c r="H1159" s="46">
        <v>2171781</v>
      </c>
      <c r="I1159" s="46">
        <v>2174500</v>
      </c>
      <c r="J1159" s="46">
        <v>934706</v>
      </c>
    </row>
    <row r="1160" spans="1:10" x14ac:dyDescent="0.2">
      <c r="A1160" s="43">
        <v>1159</v>
      </c>
      <c r="B1160" s="43">
        <v>41</v>
      </c>
      <c r="C1160" s="43">
        <v>4</v>
      </c>
      <c r="D1160" s="45" t="s">
        <v>2157</v>
      </c>
      <c r="E1160" s="43" t="s">
        <v>2336</v>
      </c>
      <c r="F1160" s="46">
        <v>674580</v>
      </c>
      <c r="G1160" s="46">
        <v>674974</v>
      </c>
      <c r="H1160" s="46">
        <v>675770</v>
      </c>
      <c r="I1160" s="46">
        <v>677169</v>
      </c>
      <c r="J1160" s="46">
        <v>246499</v>
      </c>
    </row>
    <row r="1161" spans="1:10" x14ac:dyDescent="0.2">
      <c r="A1161" s="43">
        <v>1160</v>
      </c>
      <c r="B1161" s="43">
        <v>42</v>
      </c>
      <c r="C1161" s="43">
        <v>4</v>
      </c>
      <c r="D1161" s="45" t="s">
        <v>2157</v>
      </c>
      <c r="E1161" s="43" t="s">
        <v>2337</v>
      </c>
      <c r="F1161" s="46">
        <v>493024</v>
      </c>
      <c r="G1161" s="46">
        <v>493830</v>
      </c>
      <c r="H1161" s="46">
        <v>495402</v>
      </c>
      <c r="I1161" s="46">
        <v>495806</v>
      </c>
      <c r="J1161" s="46">
        <v>288711</v>
      </c>
    </row>
    <row r="1162" spans="1:10" x14ac:dyDescent="0.2">
      <c r="A1162" s="43">
        <v>1161</v>
      </c>
      <c r="B1162" s="43">
        <v>43</v>
      </c>
      <c r="C1162" s="43">
        <v>4</v>
      </c>
      <c r="D1162" s="45" t="s">
        <v>2157</v>
      </c>
      <c r="E1162" s="43" t="s">
        <v>2338</v>
      </c>
      <c r="F1162" s="46">
        <v>606096</v>
      </c>
      <c r="G1162" s="46">
        <v>608598</v>
      </c>
      <c r="H1162" s="46">
        <v>609207</v>
      </c>
      <c r="I1162" s="46">
        <v>608091</v>
      </c>
      <c r="J1162" s="46">
        <v>350096</v>
      </c>
    </row>
    <row r="1163" spans="1:10" x14ac:dyDescent="0.2">
      <c r="A1163" s="43">
        <v>1162</v>
      </c>
      <c r="B1163" s="43">
        <v>4</v>
      </c>
      <c r="C1163" s="43">
        <v>3</v>
      </c>
      <c r="D1163" s="45" t="s">
        <v>2157</v>
      </c>
      <c r="E1163" s="43" t="s">
        <v>2339</v>
      </c>
      <c r="F1163" s="46">
        <v>1773700</v>
      </c>
      <c r="G1163" s="46">
        <v>1777402</v>
      </c>
      <c r="H1163" s="46">
        <v>1780379</v>
      </c>
      <c r="I1163" s="46">
        <v>1781066</v>
      </c>
      <c r="J1163" s="46">
        <v>885306</v>
      </c>
    </row>
    <row r="1164" spans="1:10" ht="21" customHeight="1" x14ac:dyDescent="0.2">
      <c r="A1164" s="43">
        <v>1163</v>
      </c>
      <c r="B1164" s="43" t="s">
        <v>2340</v>
      </c>
      <c r="F1164" s="47"/>
    </row>
    <row r="1165" spans="1:10" x14ac:dyDescent="0.2">
      <c r="A1165" s="43">
        <v>1164</v>
      </c>
      <c r="B1165" s="43" t="s">
        <v>2341</v>
      </c>
      <c r="F1165" s="47"/>
    </row>
    <row r="1166" spans="1:10" ht="21" customHeight="1" x14ac:dyDescent="0.2">
      <c r="A1166" s="43">
        <v>1165</v>
      </c>
      <c r="B1166" s="43" t="s">
        <v>2342</v>
      </c>
      <c r="F1166" s="47"/>
    </row>
  </sheetData>
  <hyperlinks>
    <hyperlink ref="B1" location="Tabelle1!B1164" display="Tabelle1!B1164"/>
    <hyperlink ref="B1164" location="Tabelle2!A1" display="1) Regionalschlüssel: &quot;Amtlicher Gemeindeschlüssel&quot; und &quot;Bundeseinheitlicher Regionalschlüssel&quot; siehe Tabelle2"/>
    <hyperlink ref="B1166" location="'Themen Statistische Berichte'!A1" display="Erläuterungen finden Sie im Internet in unseren Statistischen Berichten:"/>
  </hyperlinks>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8"/>
  <sheetViews>
    <sheetView workbookViewId="0">
      <pane ySplit="1" topLeftCell="A648" activePane="bottomLeft" state="frozen"/>
      <selection pane="bottomLeft" activeCell="B654" sqref="B654"/>
    </sheetView>
  </sheetViews>
  <sheetFormatPr baseColWidth="10" defaultRowHeight="12.75" x14ac:dyDescent="0.2"/>
  <sheetData>
    <row r="1" spans="1:3" s="38" customFormat="1" x14ac:dyDescent="0.2">
      <c r="A1" s="38" t="s">
        <v>602</v>
      </c>
      <c r="B1" s="38" t="s">
        <v>652</v>
      </c>
      <c r="C1" s="38" t="s">
        <v>603</v>
      </c>
    </row>
    <row r="2" spans="1:3" ht="15" x14ac:dyDescent="0.25">
      <c r="B2" s="50" t="s">
        <v>1145</v>
      </c>
      <c r="C2" s="50">
        <v>143382</v>
      </c>
    </row>
    <row r="3" spans="1:3" ht="15" x14ac:dyDescent="0.25">
      <c r="B3" s="50" t="s">
        <v>1247</v>
      </c>
      <c r="C3" s="50">
        <v>1918</v>
      </c>
    </row>
    <row r="4" spans="1:3" ht="15" x14ac:dyDescent="0.25">
      <c r="B4" s="50" t="s">
        <v>1252</v>
      </c>
      <c r="C4" s="50">
        <v>922</v>
      </c>
    </row>
    <row r="5" spans="1:3" ht="15" x14ac:dyDescent="0.25">
      <c r="B5" s="50" t="s">
        <v>1243</v>
      </c>
      <c r="C5" s="50">
        <v>12639</v>
      </c>
    </row>
    <row r="6" spans="1:3" ht="15" x14ac:dyDescent="0.25">
      <c r="B6" s="50" t="s">
        <v>1257</v>
      </c>
      <c r="C6" s="50">
        <v>1214</v>
      </c>
    </row>
    <row r="7" spans="1:3" ht="15" x14ac:dyDescent="0.25">
      <c r="B7" s="50" t="s">
        <v>1250</v>
      </c>
      <c r="C7" s="50">
        <v>458</v>
      </c>
    </row>
    <row r="8" spans="1:3" ht="15" x14ac:dyDescent="0.25">
      <c r="B8" s="50" t="s">
        <v>1249</v>
      </c>
      <c r="C8" s="50">
        <v>1919</v>
      </c>
    </row>
    <row r="9" spans="1:3" ht="15" x14ac:dyDescent="0.25">
      <c r="B9" s="50" t="s">
        <v>879</v>
      </c>
      <c r="C9" s="50">
        <v>2719</v>
      </c>
    </row>
    <row r="10" spans="1:3" ht="15" x14ac:dyDescent="0.25">
      <c r="B10" s="50" t="s">
        <v>880</v>
      </c>
      <c r="C10" s="50">
        <v>1743</v>
      </c>
    </row>
    <row r="11" spans="1:3" ht="15" x14ac:dyDescent="0.25">
      <c r="B11" s="50" t="s">
        <v>882</v>
      </c>
      <c r="C11" s="50">
        <v>6554</v>
      </c>
    </row>
    <row r="12" spans="1:3" ht="15" x14ac:dyDescent="0.25">
      <c r="B12" s="50" t="s">
        <v>1253</v>
      </c>
      <c r="C12" s="50">
        <v>800</v>
      </c>
    </row>
    <row r="13" spans="1:3" ht="15" x14ac:dyDescent="0.25">
      <c r="B13" s="50" t="s">
        <v>1251</v>
      </c>
      <c r="C13" s="50">
        <v>2885</v>
      </c>
    </row>
    <row r="14" spans="1:3" ht="15" x14ac:dyDescent="0.25">
      <c r="B14" s="50" t="s">
        <v>1261</v>
      </c>
      <c r="C14" s="50">
        <v>9713</v>
      </c>
    </row>
    <row r="15" spans="1:3" ht="15" x14ac:dyDescent="0.25">
      <c r="B15" s="50" t="s">
        <v>1254</v>
      </c>
      <c r="C15" s="50">
        <v>2263</v>
      </c>
    </row>
    <row r="16" spans="1:3" ht="15" x14ac:dyDescent="0.25">
      <c r="B16" s="50" t="s">
        <v>1287</v>
      </c>
      <c r="C16" s="50">
        <v>613</v>
      </c>
    </row>
    <row r="17" spans="2:3" ht="15" x14ac:dyDescent="0.25">
      <c r="B17" s="50" t="s">
        <v>883</v>
      </c>
      <c r="C17" s="50">
        <v>1001</v>
      </c>
    </row>
    <row r="18" spans="2:3" ht="15" x14ac:dyDescent="0.25">
      <c r="B18" s="50" t="s">
        <v>1262</v>
      </c>
      <c r="C18" s="50">
        <v>4025</v>
      </c>
    </row>
    <row r="19" spans="2:3" ht="15" x14ac:dyDescent="0.25">
      <c r="B19" s="50" t="s">
        <v>884</v>
      </c>
      <c r="C19" s="50">
        <v>2077</v>
      </c>
    </row>
    <row r="20" spans="2:3" ht="15" x14ac:dyDescent="0.25">
      <c r="B20" s="50" t="s">
        <v>1255</v>
      </c>
      <c r="C20" s="50">
        <v>2579</v>
      </c>
    </row>
    <row r="21" spans="2:3" ht="15" x14ac:dyDescent="0.25">
      <c r="B21" s="50" t="s">
        <v>1242</v>
      </c>
      <c r="C21" s="50">
        <v>15823</v>
      </c>
    </row>
    <row r="22" spans="2:3" ht="15" x14ac:dyDescent="0.25">
      <c r="B22" s="50" t="s">
        <v>1259</v>
      </c>
      <c r="C22" s="50">
        <v>1542</v>
      </c>
    </row>
    <row r="23" spans="2:3" ht="15" x14ac:dyDescent="0.25">
      <c r="B23" s="50" t="s">
        <v>2344</v>
      </c>
      <c r="C23" s="50">
        <v>2032</v>
      </c>
    </row>
    <row r="24" spans="2:3" ht="15" x14ac:dyDescent="0.25">
      <c r="B24" s="50" t="s">
        <v>1245</v>
      </c>
      <c r="C24" s="50">
        <v>4909</v>
      </c>
    </row>
    <row r="25" spans="2:3" ht="15" x14ac:dyDescent="0.25">
      <c r="B25" s="50" t="s">
        <v>1258</v>
      </c>
      <c r="C25" s="50">
        <v>2055</v>
      </c>
    </row>
    <row r="26" spans="2:3" ht="15" x14ac:dyDescent="0.25">
      <c r="B26" s="50" t="s">
        <v>1264</v>
      </c>
      <c r="C26" s="50">
        <v>1389</v>
      </c>
    </row>
    <row r="27" spans="2:3" ht="15" x14ac:dyDescent="0.25">
      <c r="B27" s="50" t="s">
        <v>1256</v>
      </c>
      <c r="C27" s="50">
        <v>1375</v>
      </c>
    </row>
    <row r="28" spans="2:3" ht="15" x14ac:dyDescent="0.25">
      <c r="B28" s="50" t="s">
        <v>1244</v>
      </c>
      <c r="C28" s="50">
        <v>1787</v>
      </c>
    </row>
    <row r="29" spans="2:3" ht="15" x14ac:dyDescent="0.25">
      <c r="B29" s="50" t="s">
        <v>1521</v>
      </c>
      <c r="C29" s="50">
        <v>1402</v>
      </c>
    </row>
    <row r="30" spans="2:3" ht="15" x14ac:dyDescent="0.25">
      <c r="B30" s="50" t="s">
        <v>1550</v>
      </c>
      <c r="C30" s="50">
        <v>286</v>
      </c>
    </row>
    <row r="31" spans="2:3" ht="15" x14ac:dyDescent="0.25">
      <c r="B31" s="50" t="s">
        <v>1551</v>
      </c>
      <c r="C31" s="50">
        <v>368</v>
      </c>
    </row>
    <row r="32" spans="2:3" ht="15" x14ac:dyDescent="0.25">
      <c r="B32" s="50" t="s">
        <v>1523</v>
      </c>
      <c r="C32" s="50">
        <v>1173</v>
      </c>
    </row>
    <row r="33" spans="2:3" ht="15" x14ac:dyDescent="0.25">
      <c r="B33" s="50" t="s">
        <v>1552</v>
      </c>
      <c r="C33" s="50">
        <v>711</v>
      </c>
    </row>
    <row r="34" spans="2:3" ht="15" x14ac:dyDescent="0.25">
      <c r="B34" s="50" t="s">
        <v>1554</v>
      </c>
      <c r="C34" s="50">
        <v>657</v>
      </c>
    </row>
    <row r="35" spans="2:3" ht="15" x14ac:dyDescent="0.25">
      <c r="B35" s="50" t="s">
        <v>1544</v>
      </c>
      <c r="C35" s="50">
        <v>466</v>
      </c>
    </row>
    <row r="36" spans="2:3" ht="15" x14ac:dyDescent="0.25">
      <c r="B36" s="50" t="s">
        <v>1522</v>
      </c>
      <c r="C36" s="50">
        <v>1745</v>
      </c>
    </row>
    <row r="37" spans="2:3" ht="15" x14ac:dyDescent="0.25">
      <c r="B37" s="50" t="s">
        <v>1526</v>
      </c>
      <c r="C37" s="50">
        <v>2224</v>
      </c>
    </row>
    <row r="38" spans="2:3" ht="15" x14ac:dyDescent="0.25">
      <c r="B38" s="50" t="s">
        <v>1545</v>
      </c>
      <c r="C38" s="50">
        <v>1063</v>
      </c>
    </row>
    <row r="39" spans="2:3" ht="15" x14ac:dyDescent="0.25">
      <c r="B39" s="50" t="s">
        <v>1558</v>
      </c>
      <c r="C39" s="50">
        <v>327</v>
      </c>
    </row>
    <row r="40" spans="2:3" ht="15" x14ac:dyDescent="0.25">
      <c r="B40" s="50" t="s">
        <v>1528</v>
      </c>
      <c r="C40" s="50">
        <v>20591</v>
      </c>
    </row>
    <row r="41" spans="2:3" ht="15" x14ac:dyDescent="0.25">
      <c r="B41" s="50" t="s">
        <v>1535</v>
      </c>
      <c r="C41" s="50">
        <v>1840</v>
      </c>
    </row>
    <row r="42" spans="2:3" ht="15" x14ac:dyDescent="0.25">
      <c r="B42" s="50" t="s">
        <v>1536</v>
      </c>
      <c r="C42" s="50">
        <v>1016</v>
      </c>
    </row>
    <row r="43" spans="2:3" ht="15" x14ac:dyDescent="0.25">
      <c r="B43" s="50" t="s">
        <v>1532</v>
      </c>
      <c r="C43" s="50">
        <v>1148</v>
      </c>
    </row>
    <row r="44" spans="2:3" ht="15" x14ac:dyDescent="0.25">
      <c r="B44" s="50" t="s">
        <v>1563</v>
      </c>
      <c r="C44" s="50">
        <v>373</v>
      </c>
    </row>
    <row r="45" spans="2:3" ht="15" x14ac:dyDescent="0.25">
      <c r="B45" s="50" t="s">
        <v>1540</v>
      </c>
      <c r="C45" s="50">
        <v>9362</v>
      </c>
    </row>
    <row r="46" spans="2:3" ht="15" x14ac:dyDescent="0.25">
      <c r="B46" s="50" t="s">
        <v>1546</v>
      </c>
      <c r="C46" s="50">
        <v>2153</v>
      </c>
    </row>
    <row r="47" spans="2:3" ht="15" x14ac:dyDescent="0.25">
      <c r="B47" s="50" t="s">
        <v>1555</v>
      </c>
      <c r="C47" s="50">
        <v>278</v>
      </c>
    </row>
    <row r="48" spans="2:3" ht="15" x14ac:dyDescent="0.25">
      <c r="B48" s="50" t="s">
        <v>1533</v>
      </c>
      <c r="C48" s="50">
        <v>477</v>
      </c>
    </row>
    <row r="49" spans="2:3" ht="15" x14ac:dyDescent="0.25">
      <c r="B49" s="50" t="s">
        <v>1549</v>
      </c>
      <c r="C49" s="50">
        <v>752</v>
      </c>
    </row>
    <row r="50" spans="2:3" ht="15" x14ac:dyDescent="0.25">
      <c r="B50" s="50" t="s">
        <v>1548</v>
      </c>
      <c r="C50" s="50">
        <v>1398</v>
      </c>
    </row>
    <row r="51" spans="2:3" ht="15" x14ac:dyDescent="0.25">
      <c r="B51" s="50" t="s">
        <v>1564</v>
      </c>
      <c r="C51" s="50">
        <v>275</v>
      </c>
    </row>
    <row r="52" spans="2:3" ht="15" x14ac:dyDescent="0.25">
      <c r="B52" s="50" t="s">
        <v>1553</v>
      </c>
      <c r="C52" s="50">
        <v>1144</v>
      </c>
    </row>
    <row r="53" spans="2:3" ht="15" x14ac:dyDescent="0.25">
      <c r="B53" s="50" t="s">
        <v>1529</v>
      </c>
      <c r="C53" s="50">
        <v>4463</v>
      </c>
    </row>
    <row r="54" spans="2:3" ht="15" x14ac:dyDescent="0.25">
      <c r="B54" s="50" t="s">
        <v>1541</v>
      </c>
      <c r="C54" s="50">
        <v>818</v>
      </c>
    </row>
    <row r="55" spans="2:3" ht="15" x14ac:dyDescent="0.25">
      <c r="B55" s="50" t="s">
        <v>1537</v>
      </c>
      <c r="C55" s="50">
        <v>9393</v>
      </c>
    </row>
    <row r="56" spans="2:3" ht="15" x14ac:dyDescent="0.25">
      <c r="B56" s="50" t="s">
        <v>1561</v>
      </c>
      <c r="C56" s="50">
        <v>1226</v>
      </c>
    </row>
    <row r="57" spans="2:3" ht="15" x14ac:dyDescent="0.25">
      <c r="B57" s="50" t="s">
        <v>1542</v>
      </c>
      <c r="C57" s="50">
        <v>346</v>
      </c>
    </row>
    <row r="58" spans="2:3" ht="15" x14ac:dyDescent="0.25">
      <c r="B58" s="50" t="s">
        <v>1559</v>
      </c>
      <c r="C58" s="50">
        <v>573</v>
      </c>
    </row>
    <row r="59" spans="2:3" ht="15" x14ac:dyDescent="0.25">
      <c r="B59" s="50" t="s">
        <v>1530</v>
      </c>
      <c r="C59" s="50">
        <v>3197</v>
      </c>
    </row>
    <row r="60" spans="2:3" ht="15" x14ac:dyDescent="0.25">
      <c r="B60" s="50" t="s">
        <v>1531</v>
      </c>
      <c r="C60" s="50">
        <v>1849</v>
      </c>
    </row>
    <row r="61" spans="2:3" ht="15" x14ac:dyDescent="0.25">
      <c r="B61" s="50" t="s">
        <v>1539</v>
      </c>
      <c r="C61" s="50">
        <v>316</v>
      </c>
    </row>
    <row r="62" spans="2:3" ht="15" x14ac:dyDescent="0.25">
      <c r="B62" s="50" t="s">
        <v>1547</v>
      </c>
      <c r="C62" s="50">
        <v>1118</v>
      </c>
    </row>
    <row r="63" spans="2:3" ht="15" x14ac:dyDescent="0.25">
      <c r="B63" s="50" t="s">
        <v>1562</v>
      </c>
      <c r="C63" s="50">
        <v>1900</v>
      </c>
    </row>
    <row r="64" spans="2:3" ht="15" x14ac:dyDescent="0.25">
      <c r="B64" s="50" t="s">
        <v>1560</v>
      </c>
      <c r="C64" s="50">
        <v>3957</v>
      </c>
    </row>
    <row r="65" spans="2:3" ht="15" x14ac:dyDescent="0.25">
      <c r="B65" s="50" t="s">
        <v>1534</v>
      </c>
      <c r="C65" s="50">
        <v>5491</v>
      </c>
    </row>
    <row r="66" spans="2:3" ht="15" x14ac:dyDescent="0.25">
      <c r="B66" s="50" t="s">
        <v>1556</v>
      </c>
      <c r="C66" s="50">
        <v>1088</v>
      </c>
    </row>
    <row r="67" spans="2:3" ht="15" x14ac:dyDescent="0.25">
      <c r="B67" s="50" t="s">
        <v>1524</v>
      </c>
      <c r="C67" s="50">
        <v>1562</v>
      </c>
    </row>
    <row r="68" spans="2:3" ht="15" x14ac:dyDescent="0.25">
      <c r="B68" s="50" t="s">
        <v>1525</v>
      </c>
      <c r="C68" s="50">
        <v>9199</v>
      </c>
    </row>
    <row r="69" spans="2:3" ht="15" x14ac:dyDescent="0.25">
      <c r="B69" s="50" t="s">
        <v>1527</v>
      </c>
      <c r="C69" s="50">
        <v>8029</v>
      </c>
    </row>
    <row r="70" spans="2:3" ht="15" x14ac:dyDescent="0.25">
      <c r="B70" s="50" t="s">
        <v>1557</v>
      </c>
      <c r="C70" s="50">
        <v>1367</v>
      </c>
    </row>
    <row r="71" spans="2:3" ht="15" x14ac:dyDescent="0.25">
      <c r="B71" s="50" t="s">
        <v>1146</v>
      </c>
      <c r="C71" s="50">
        <v>8338</v>
      </c>
    </row>
    <row r="72" spans="2:3" ht="15" x14ac:dyDescent="0.25">
      <c r="B72" s="50" t="s">
        <v>1538</v>
      </c>
      <c r="C72" s="50">
        <v>1818</v>
      </c>
    </row>
    <row r="73" spans="2:3" ht="15" x14ac:dyDescent="0.25">
      <c r="B73" s="50" t="s">
        <v>1579</v>
      </c>
      <c r="C73" s="50">
        <v>440</v>
      </c>
    </row>
    <row r="74" spans="2:3" ht="15" x14ac:dyDescent="0.25">
      <c r="B74" s="50" t="s">
        <v>1565</v>
      </c>
      <c r="C74" s="50">
        <v>256</v>
      </c>
    </row>
    <row r="75" spans="2:3" ht="15" x14ac:dyDescent="0.25">
      <c r="B75" s="50" t="s">
        <v>1585</v>
      </c>
      <c r="C75" s="50">
        <v>1054</v>
      </c>
    </row>
    <row r="76" spans="2:3" ht="15" x14ac:dyDescent="0.25">
      <c r="B76" s="50" t="s">
        <v>1586</v>
      </c>
      <c r="C76" s="50">
        <v>1745</v>
      </c>
    </row>
    <row r="77" spans="2:3" ht="15" x14ac:dyDescent="0.25">
      <c r="B77" s="50" t="s">
        <v>1592</v>
      </c>
      <c r="C77" s="50">
        <v>1077</v>
      </c>
    </row>
    <row r="78" spans="2:3" ht="15" x14ac:dyDescent="0.25">
      <c r="B78" s="50" t="s">
        <v>1584</v>
      </c>
      <c r="C78" s="50">
        <v>690</v>
      </c>
    </row>
    <row r="79" spans="2:3" ht="15" x14ac:dyDescent="0.25">
      <c r="B79" s="50" t="s">
        <v>1587</v>
      </c>
      <c r="C79" s="50">
        <v>3200</v>
      </c>
    </row>
    <row r="80" spans="2:3" ht="15" x14ac:dyDescent="0.25">
      <c r="B80" s="50" t="s">
        <v>1580</v>
      </c>
      <c r="C80" s="50">
        <v>430</v>
      </c>
    </row>
    <row r="81" spans="2:3" ht="15" x14ac:dyDescent="0.25">
      <c r="B81" s="50" t="s">
        <v>1567</v>
      </c>
      <c r="C81" s="50">
        <v>982</v>
      </c>
    </row>
    <row r="82" spans="2:3" ht="15" x14ac:dyDescent="0.25">
      <c r="B82" s="50" t="s">
        <v>1588</v>
      </c>
      <c r="C82" s="50">
        <v>3212</v>
      </c>
    </row>
    <row r="83" spans="2:3" ht="15" x14ac:dyDescent="0.25">
      <c r="B83" s="50" t="s">
        <v>1599</v>
      </c>
      <c r="C83" s="50">
        <v>6268</v>
      </c>
    </row>
    <row r="84" spans="2:3" ht="15" x14ac:dyDescent="0.25">
      <c r="B84" s="50" t="s">
        <v>1589</v>
      </c>
      <c r="C84" s="50">
        <v>253</v>
      </c>
    </row>
    <row r="85" spans="2:3" ht="15" x14ac:dyDescent="0.25">
      <c r="B85" s="50" t="s">
        <v>1568</v>
      </c>
      <c r="C85" s="50">
        <v>571</v>
      </c>
    </row>
    <row r="86" spans="2:3" ht="15" x14ac:dyDescent="0.25">
      <c r="B86" s="50" t="s">
        <v>1570</v>
      </c>
      <c r="C86" s="50">
        <v>3452</v>
      </c>
    </row>
    <row r="87" spans="2:3" ht="15" x14ac:dyDescent="0.25">
      <c r="B87" s="50" t="s">
        <v>1572</v>
      </c>
      <c r="C87" s="50">
        <v>6861</v>
      </c>
    </row>
    <row r="88" spans="2:3" ht="15" x14ac:dyDescent="0.25">
      <c r="B88" s="50" t="s">
        <v>1577</v>
      </c>
      <c r="C88" s="50">
        <v>545</v>
      </c>
    </row>
    <row r="89" spans="2:3" ht="15" x14ac:dyDescent="0.25">
      <c r="B89" s="50" t="s">
        <v>1569</v>
      </c>
      <c r="C89" s="50">
        <v>437</v>
      </c>
    </row>
    <row r="90" spans="2:3" ht="15" x14ac:dyDescent="0.25">
      <c r="B90" s="50" t="s">
        <v>1590</v>
      </c>
      <c r="C90" s="50">
        <v>8140</v>
      </c>
    </row>
    <row r="91" spans="2:3" ht="15" x14ac:dyDescent="0.25">
      <c r="B91" s="50" t="s">
        <v>1595</v>
      </c>
      <c r="C91" s="50">
        <v>1291</v>
      </c>
    </row>
    <row r="92" spans="2:3" ht="15" x14ac:dyDescent="0.25">
      <c r="B92" s="50" t="s">
        <v>1573</v>
      </c>
      <c r="C92" s="50">
        <v>15880</v>
      </c>
    </row>
    <row r="93" spans="2:3" ht="15" x14ac:dyDescent="0.25">
      <c r="B93" s="50" t="s">
        <v>1597</v>
      </c>
      <c r="C93" s="50">
        <v>526</v>
      </c>
    </row>
    <row r="94" spans="2:3" ht="15" x14ac:dyDescent="0.25">
      <c r="B94" s="50" t="s">
        <v>1575</v>
      </c>
      <c r="C94" s="50">
        <v>593</v>
      </c>
    </row>
    <row r="95" spans="2:3" ht="15" x14ac:dyDescent="0.25">
      <c r="B95" s="50" t="s">
        <v>1576</v>
      </c>
      <c r="C95" s="50">
        <v>1405</v>
      </c>
    </row>
    <row r="96" spans="2:3" ht="15" x14ac:dyDescent="0.25">
      <c r="B96" s="50" t="s">
        <v>1593</v>
      </c>
      <c r="C96" s="50">
        <v>347</v>
      </c>
    </row>
    <row r="97" spans="2:3" ht="15" x14ac:dyDescent="0.25">
      <c r="B97" s="50" t="s">
        <v>1594</v>
      </c>
      <c r="C97" s="50">
        <v>1880</v>
      </c>
    </row>
    <row r="98" spans="2:3" ht="15" x14ac:dyDescent="0.25">
      <c r="B98" s="50" t="s">
        <v>1596</v>
      </c>
      <c r="C98" s="50">
        <v>478</v>
      </c>
    </row>
    <row r="99" spans="2:3" ht="15" x14ac:dyDescent="0.25">
      <c r="B99" s="50" t="s">
        <v>1487</v>
      </c>
      <c r="C99" s="50">
        <v>1354</v>
      </c>
    </row>
    <row r="100" spans="2:3" ht="15" x14ac:dyDescent="0.25">
      <c r="B100" s="50" t="s">
        <v>1578</v>
      </c>
      <c r="C100" s="50">
        <v>2412</v>
      </c>
    </row>
    <row r="101" spans="2:3" ht="15" x14ac:dyDescent="0.25">
      <c r="B101" s="50" t="s">
        <v>1582</v>
      </c>
      <c r="C101" s="50">
        <v>3383</v>
      </c>
    </row>
    <row r="102" spans="2:3" ht="15" x14ac:dyDescent="0.25">
      <c r="B102" s="50" t="s">
        <v>1574</v>
      </c>
      <c r="C102" s="50">
        <v>469</v>
      </c>
    </row>
    <row r="103" spans="2:3" ht="15" x14ac:dyDescent="0.25">
      <c r="B103" s="50" t="s">
        <v>1543</v>
      </c>
      <c r="C103" s="50">
        <v>992</v>
      </c>
    </row>
    <row r="104" spans="2:3" ht="15" x14ac:dyDescent="0.25">
      <c r="B104" s="50" t="s">
        <v>1601</v>
      </c>
      <c r="C104" s="50">
        <v>3351</v>
      </c>
    </row>
    <row r="105" spans="2:3" ht="15" x14ac:dyDescent="0.25">
      <c r="B105" s="50" t="s">
        <v>1571</v>
      </c>
      <c r="C105" s="50">
        <v>3530</v>
      </c>
    </row>
    <row r="106" spans="2:3" ht="15" x14ac:dyDescent="0.25">
      <c r="B106" s="50" t="s">
        <v>1583</v>
      </c>
      <c r="C106" s="50">
        <v>2040</v>
      </c>
    </row>
    <row r="107" spans="2:3" ht="15" x14ac:dyDescent="0.25">
      <c r="B107" s="50" t="s">
        <v>1581</v>
      </c>
      <c r="C107" s="50">
        <v>782</v>
      </c>
    </row>
    <row r="108" spans="2:3" ht="15" x14ac:dyDescent="0.25">
      <c r="B108" s="50" t="s">
        <v>1598</v>
      </c>
      <c r="C108" s="50">
        <v>1006</v>
      </c>
    </row>
    <row r="109" spans="2:3" ht="15" x14ac:dyDescent="0.25">
      <c r="B109" s="50" t="s">
        <v>1566</v>
      </c>
      <c r="C109" s="50">
        <v>659</v>
      </c>
    </row>
    <row r="110" spans="2:3" ht="15" x14ac:dyDescent="0.25">
      <c r="B110" s="50" t="s">
        <v>1600</v>
      </c>
      <c r="C110" s="50">
        <v>1654</v>
      </c>
    </row>
    <row r="111" spans="2:3" ht="15" x14ac:dyDescent="0.25">
      <c r="B111" s="50" t="s">
        <v>1356</v>
      </c>
      <c r="C111" s="50">
        <v>922</v>
      </c>
    </row>
    <row r="112" spans="2:3" ht="15" x14ac:dyDescent="0.25">
      <c r="B112" s="50" t="s">
        <v>1296</v>
      </c>
      <c r="C112" s="50">
        <v>3376</v>
      </c>
    </row>
    <row r="113" spans="2:3" ht="15" x14ac:dyDescent="0.25">
      <c r="B113" s="50" t="s">
        <v>1316</v>
      </c>
      <c r="C113" s="50">
        <v>1348</v>
      </c>
    </row>
    <row r="114" spans="2:3" ht="15" x14ac:dyDescent="0.25">
      <c r="B114" s="50" t="s">
        <v>1298</v>
      </c>
      <c r="C114" s="50">
        <v>2625</v>
      </c>
    </row>
    <row r="115" spans="2:3" ht="15" x14ac:dyDescent="0.25">
      <c r="B115" s="50" t="s">
        <v>1303</v>
      </c>
      <c r="C115" s="50">
        <v>1397</v>
      </c>
    </row>
    <row r="116" spans="2:3" ht="15" x14ac:dyDescent="0.25">
      <c r="B116" s="50" t="s">
        <v>1325</v>
      </c>
      <c r="C116" s="50">
        <v>6033</v>
      </c>
    </row>
    <row r="117" spans="2:3" ht="15" x14ac:dyDescent="0.25">
      <c r="B117" s="50" t="s">
        <v>1332</v>
      </c>
      <c r="C117" s="50">
        <v>1119</v>
      </c>
    </row>
    <row r="118" spans="2:3" ht="15" x14ac:dyDescent="0.25">
      <c r="B118" s="50" t="s">
        <v>1317</v>
      </c>
      <c r="C118" s="50">
        <v>998</v>
      </c>
    </row>
    <row r="119" spans="2:3" ht="15" x14ac:dyDescent="0.25">
      <c r="B119" s="50" t="s">
        <v>1304</v>
      </c>
      <c r="C119" s="50">
        <v>534</v>
      </c>
    </row>
    <row r="120" spans="2:3" ht="15" x14ac:dyDescent="0.25">
      <c r="B120" s="50" t="s">
        <v>1301</v>
      </c>
      <c r="C120" s="50">
        <v>427</v>
      </c>
    </row>
    <row r="121" spans="2:3" ht="15" x14ac:dyDescent="0.25">
      <c r="B121" s="50" t="s">
        <v>1320</v>
      </c>
      <c r="C121" s="50">
        <v>748</v>
      </c>
    </row>
    <row r="122" spans="2:3" ht="15" x14ac:dyDescent="0.25">
      <c r="B122" s="50" t="s">
        <v>1326</v>
      </c>
      <c r="C122" s="50">
        <v>4620</v>
      </c>
    </row>
    <row r="123" spans="2:3" ht="15" x14ac:dyDescent="0.25">
      <c r="B123" s="50" t="s">
        <v>1308</v>
      </c>
      <c r="C123" s="50">
        <v>1323</v>
      </c>
    </row>
    <row r="124" spans="2:3" ht="15" x14ac:dyDescent="0.25">
      <c r="B124" s="50" t="s">
        <v>1328</v>
      </c>
      <c r="C124" s="50">
        <v>1584</v>
      </c>
    </row>
    <row r="125" spans="2:3" ht="15" x14ac:dyDescent="0.25">
      <c r="B125" s="50" t="s">
        <v>1322</v>
      </c>
      <c r="C125" s="50">
        <v>351</v>
      </c>
    </row>
    <row r="126" spans="2:3" ht="15" x14ac:dyDescent="0.25">
      <c r="B126" s="50" t="s">
        <v>1305</v>
      </c>
      <c r="C126" s="50">
        <v>1019</v>
      </c>
    </row>
    <row r="127" spans="2:3" ht="15" x14ac:dyDescent="0.25">
      <c r="B127" s="50" t="s">
        <v>2345</v>
      </c>
      <c r="C127" s="50">
        <v>7619</v>
      </c>
    </row>
    <row r="128" spans="2:3" ht="15" x14ac:dyDescent="0.25">
      <c r="B128" s="50" t="s">
        <v>1299</v>
      </c>
      <c r="C128" s="50">
        <v>1245</v>
      </c>
    </row>
    <row r="129" spans="2:3" ht="15" x14ac:dyDescent="0.25">
      <c r="B129" s="50" t="s">
        <v>1311</v>
      </c>
      <c r="C129" s="50">
        <v>20454</v>
      </c>
    </row>
    <row r="130" spans="2:3" ht="15" x14ac:dyDescent="0.25">
      <c r="B130" s="50" t="s">
        <v>1315</v>
      </c>
      <c r="C130" s="50">
        <v>3530</v>
      </c>
    </row>
    <row r="131" spans="2:3" ht="15" x14ac:dyDescent="0.25">
      <c r="B131" s="50" t="s">
        <v>1297</v>
      </c>
      <c r="C131" s="50">
        <v>3392</v>
      </c>
    </row>
    <row r="132" spans="2:3" ht="15" x14ac:dyDescent="0.25">
      <c r="B132" s="50" t="s">
        <v>1323</v>
      </c>
      <c r="C132" s="50">
        <v>2279</v>
      </c>
    </row>
    <row r="133" spans="2:3" ht="15" x14ac:dyDescent="0.25">
      <c r="B133" s="50" t="s">
        <v>1321</v>
      </c>
      <c r="C133" s="50">
        <v>585</v>
      </c>
    </row>
    <row r="134" spans="2:3" ht="15" x14ac:dyDescent="0.25">
      <c r="B134" s="50" t="s">
        <v>1319</v>
      </c>
      <c r="C134" s="50">
        <v>1315</v>
      </c>
    </row>
    <row r="135" spans="2:3" ht="15" x14ac:dyDescent="0.25">
      <c r="B135" s="50" t="s">
        <v>1330</v>
      </c>
      <c r="C135" s="50">
        <v>631</v>
      </c>
    </row>
    <row r="136" spans="2:3" ht="15" x14ac:dyDescent="0.25">
      <c r="B136" s="50" t="s">
        <v>1309</v>
      </c>
      <c r="C136" s="50">
        <v>1461</v>
      </c>
    </row>
    <row r="137" spans="2:3" ht="15" x14ac:dyDescent="0.25">
      <c r="B137" s="50" t="s">
        <v>1312</v>
      </c>
      <c r="C137" s="50">
        <v>1638</v>
      </c>
    </row>
    <row r="138" spans="2:3" ht="15" x14ac:dyDescent="0.25">
      <c r="B138" s="50" t="s">
        <v>1314</v>
      </c>
      <c r="C138" s="50">
        <v>2746</v>
      </c>
    </row>
    <row r="139" spans="2:3" ht="15" x14ac:dyDescent="0.25">
      <c r="B139" s="50" t="s">
        <v>1329</v>
      </c>
      <c r="C139" s="50">
        <v>919</v>
      </c>
    </row>
    <row r="140" spans="2:3" ht="15" x14ac:dyDescent="0.25">
      <c r="B140" s="50" t="s">
        <v>1318</v>
      </c>
      <c r="C140" s="50">
        <v>2569</v>
      </c>
    </row>
    <row r="141" spans="2:3" ht="15" x14ac:dyDescent="0.25">
      <c r="B141" s="50" t="s">
        <v>1324</v>
      </c>
      <c r="C141" s="50">
        <v>3339</v>
      </c>
    </row>
    <row r="142" spans="2:3" ht="15" x14ac:dyDescent="0.25">
      <c r="B142" s="50" t="s">
        <v>1331</v>
      </c>
      <c r="C142" s="50">
        <v>5452</v>
      </c>
    </row>
    <row r="143" spans="2:3" ht="15" x14ac:dyDescent="0.25">
      <c r="B143" s="50" t="s">
        <v>1300</v>
      </c>
      <c r="C143" s="50">
        <v>531</v>
      </c>
    </row>
    <row r="144" spans="2:3" ht="15" x14ac:dyDescent="0.25">
      <c r="B144" s="50" t="s">
        <v>1306</v>
      </c>
      <c r="C144" s="50">
        <v>3252</v>
      </c>
    </row>
    <row r="145" spans="2:3" ht="15" x14ac:dyDescent="0.25">
      <c r="B145" s="50" t="s">
        <v>1313</v>
      </c>
      <c r="C145" s="50">
        <v>1192</v>
      </c>
    </row>
    <row r="146" spans="2:3" ht="15" x14ac:dyDescent="0.25">
      <c r="B146" s="50" t="s">
        <v>1307</v>
      </c>
      <c r="C146" s="50">
        <v>3916</v>
      </c>
    </row>
    <row r="147" spans="2:3" ht="15" x14ac:dyDescent="0.25">
      <c r="B147" s="50" t="s">
        <v>1302</v>
      </c>
      <c r="C147" s="50">
        <v>10091</v>
      </c>
    </row>
    <row r="148" spans="2:3" ht="15" x14ac:dyDescent="0.25">
      <c r="B148" s="50" t="s">
        <v>1327</v>
      </c>
      <c r="C148" s="50">
        <v>4225</v>
      </c>
    </row>
    <row r="149" spans="2:3" ht="15" x14ac:dyDescent="0.25">
      <c r="B149" s="50" t="s">
        <v>1295</v>
      </c>
      <c r="C149" s="50">
        <v>5501</v>
      </c>
    </row>
    <row r="150" spans="2:3" ht="15" x14ac:dyDescent="0.25">
      <c r="B150" s="50" t="s">
        <v>1346</v>
      </c>
      <c r="C150" s="50">
        <v>1516</v>
      </c>
    </row>
    <row r="151" spans="2:3" ht="15" x14ac:dyDescent="0.25">
      <c r="B151" s="50" t="s">
        <v>1364</v>
      </c>
      <c r="C151" s="50">
        <v>910</v>
      </c>
    </row>
    <row r="152" spans="2:3" ht="15" x14ac:dyDescent="0.25">
      <c r="B152" s="50" t="s">
        <v>1353</v>
      </c>
      <c r="C152" s="50">
        <v>574</v>
      </c>
    </row>
    <row r="153" spans="2:3" ht="15" x14ac:dyDescent="0.25">
      <c r="B153" s="50" t="s">
        <v>1352</v>
      </c>
      <c r="C153" s="50">
        <v>1304</v>
      </c>
    </row>
    <row r="154" spans="2:3" ht="15" x14ac:dyDescent="0.25">
      <c r="B154" s="50" t="s">
        <v>1351</v>
      </c>
      <c r="C154" s="50">
        <v>6953</v>
      </c>
    </row>
    <row r="155" spans="2:3" ht="15" x14ac:dyDescent="0.25">
      <c r="B155" s="50" t="s">
        <v>1355</v>
      </c>
      <c r="C155" s="50">
        <v>724</v>
      </c>
    </row>
    <row r="156" spans="2:3" ht="15" x14ac:dyDescent="0.25">
      <c r="B156" s="50" t="s">
        <v>1334</v>
      </c>
      <c r="C156" s="50">
        <v>12429</v>
      </c>
    </row>
    <row r="157" spans="2:3" ht="15" x14ac:dyDescent="0.25">
      <c r="B157" s="50" t="s">
        <v>1358</v>
      </c>
      <c r="C157" s="50">
        <v>335</v>
      </c>
    </row>
    <row r="158" spans="2:3" ht="15" x14ac:dyDescent="0.25">
      <c r="B158" s="50" t="s">
        <v>1345</v>
      </c>
      <c r="C158" s="50">
        <v>290</v>
      </c>
    </row>
    <row r="159" spans="2:3" ht="15" x14ac:dyDescent="0.25">
      <c r="B159" s="50" t="s">
        <v>1354</v>
      </c>
      <c r="C159" s="50">
        <v>571</v>
      </c>
    </row>
    <row r="160" spans="2:3" ht="15" x14ac:dyDescent="0.25">
      <c r="B160" s="50" t="s">
        <v>1336</v>
      </c>
      <c r="C160" s="50">
        <v>2205</v>
      </c>
    </row>
    <row r="161" spans="2:3" ht="15" x14ac:dyDescent="0.25">
      <c r="B161" s="50" t="s">
        <v>1350</v>
      </c>
      <c r="C161" s="50">
        <v>2508</v>
      </c>
    </row>
    <row r="162" spans="2:3" ht="15" x14ac:dyDescent="0.25">
      <c r="B162" s="50" t="s">
        <v>1357</v>
      </c>
      <c r="C162" s="50">
        <v>2605</v>
      </c>
    </row>
    <row r="163" spans="2:3" ht="15" x14ac:dyDescent="0.25">
      <c r="B163" s="50" t="s">
        <v>1359</v>
      </c>
      <c r="C163" s="50">
        <v>775</v>
      </c>
    </row>
    <row r="164" spans="2:3" ht="15" x14ac:dyDescent="0.25">
      <c r="B164" s="50" t="s">
        <v>1339</v>
      </c>
      <c r="C164" s="50">
        <v>2318</v>
      </c>
    </row>
    <row r="165" spans="2:3" ht="15" x14ac:dyDescent="0.25">
      <c r="B165" s="50" t="s">
        <v>1337</v>
      </c>
      <c r="C165" s="50">
        <v>2154</v>
      </c>
    </row>
    <row r="166" spans="2:3" ht="15" x14ac:dyDescent="0.25">
      <c r="B166" s="50" t="s">
        <v>1338</v>
      </c>
      <c r="C166" s="50">
        <v>8971</v>
      </c>
    </row>
    <row r="167" spans="2:3" ht="15" x14ac:dyDescent="0.25">
      <c r="B167" s="50" t="s">
        <v>1341</v>
      </c>
      <c r="C167" s="50">
        <v>2170</v>
      </c>
    </row>
    <row r="168" spans="2:3" ht="15" x14ac:dyDescent="0.25">
      <c r="B168" s="50" t="s">
        <v>1362</v>
      </c>
      <c r="C168" s="50">
        <v>264</v>
      </c>
    </row>
    <row r="169" spans="2:3" ht="15" x14ac:dyDescent="0.25">
      <c r="B169" s="50" t="s">
        <v>1361</v>
      </c>
      <c r="C169" s="50">
        <v>902</v>
      </c>
    </row>
    <row r="170" spans="2:3" ht="15" x14ac:dyDescent="0.25">
      <c r="B170" s="50" t="s">
        <v>1349</v>
      </c>
      <c r="C170" s="50">
        <v>1883</v>
      </c>
    </row>
    <row r="171" spans="2:3" ht="15" x14ac:dyDescent="0.25">
      <c r="B171" s="50" t="s">
        <v>1342</v>
      </c>
      <c r="C171" s="50">
        <v>12372</v>
      </c>
    </row>
    <row r="172" spans="2:3" ht="15" x14ac:dyDescent="0.25">
      <c r="B172" s="50" t="s">
        <v>1363</v>
      </c>
      <c r="C172" s="50">
        <v>1421</v>
      </c>
    </row>
    <row r="173" spans="2:3" ht="15" x14ac:dyDescent="0.25">
      <c r="B173" s="50" t="s">
        <v>1344</v>
      </c>
      <c r="C173" s="50">
        <v>2116</v>
      </c>
    </row>
    <row r="174" spans="2:3" ht="15" x14ac:dyDescent="0.25">
      <c r="B174" s="50" t="s">
        <v>1347</v>
      </c>
      <c r="C174" s="50">
        <v>5828</v>
      </c>
    </row>
    <row r="175" spans="2:3" ht="15" x14ac:dyDescent="0.25">
      <c r="B175" s="50" t="s">
        <v>1340</v>
      </c>
      <c r="C175" s="50">
        <v>1510</v>
      </c>
    </row>
    <row r="176" spans="2:3" ht="15" x14ac:dyDescent="0.25">
      <c r="B176" s="50" t="s">
        <v>1360</v>
      </c>
      <c r="C176" s="50">
        <v>1350</v>
      </c>
    </row>
    <row r="177" spans="2:3" ht="15" x14ac:dyDescent="0.25">
      <c r="B177" s="50" t="s">
        <v>1348</v>
      </c>
      <c r="C177" s="50">
        <v>973</v>
      </c>
    </row>
    <row r="178" spans="2:3" ht="15" x14ac:dyDescent="0.25">
      <c r="B178" s="50" t="s">
        <v>1335</v>
      </c>
      <c r="C178" s="50">
        <v>2948</v>
      </c>
    </row>
    <row r="179" spans="2:3" ht="15" x14ac:dyDescent="0.25">
      <c r="B179" s="50" t="s">
        <v>1333</v>
      </c>
      <c r="C179" s="50">
        <v>5523</v>
      </c>
    </row>
    <row r="180" spans="2:3" ht="15" x14ac:dyDescent="0.25">
      <c r="B180" s="50" t="s">
        <v>1343</v>
      </c>
      <c r="C180" s="50">
        <v>3618</v>
      </c>
    </row>
    <row r="181" spans="2:3" ht="15" x14ac:dyDescent="0.25">
      <c r="B181" s="50" t="s">
        <v>1382</v>
      </c>
      <c r="C181" s="50">
        <v>27582</v>
      </c>
    </row>
    <row r="182" spans="2:3" ht="15" x14ac:dyDescent="0.25">
      <c r="B182" s="50" t="s">
        <v>1403</v>
      </c>
      <c r="C182" s="50">
        <v>923</v>
      </c>
    </row>
    <row r="183" spans="2:3" ht="15" x14ac:dyDescent="0.25">
      <c r="B183" s="50" t="s">
        <v>1406</v>
      </c>
      <c r="C183" s="50">
        <v>5907</v>
      </c>
    </row>
    <row r="184" spans="2:3" ht="15" x14ac:dyDescent="0.25">
      <c r="B184" s="50" t="s">
        <v>1383</v>
      </c>
      <c r="C184" s="50">
        <v>674</v>
      </c>
    </row>
    <row r="185" spans="2:3" ht="15" x14ac:dyDescent="0.25">
      <c r="B185" s="50" t="s">
        <v>1144</v>
      </c>
      <c r="C185" s="50">
        <v>1858</v>
      </c>
    </row>
    <row r="186" spans="2:3" ht="15" x14ac:dyDescent="0.25">
      <c r="B186" s="50" t="s">
        <v>1310</v>
      </c>
      <c r="C186" s="50">
        <v>1014</v>
      </c>
    </row>
    <row r="187" spans="2:3" ht="15" x14ac:dyDescent="0.25">
      <c r="B187" s="50" t="s">
        <v>1384</v>
      </c>
      <c r="C187" s="50">
        <v>2852</v>
      </c>
    </row>
    <row r="188" spans="2:3" ht="15" x14ac:dyDescent="0.25">
      <c r="B188" s="50" t="s">
        <v>1394</v>
      </c>
      <c r="C188" s="50">
        <v>428</v>
      </c>
    </row>
    <row r="189" spans="2:3" ht="15" x14ac:dyDescent="0.25">
      <c r="B189" s="50" t="s">
        <v>1398</v>
      </c>
      <c r="C189" s="50">
        <v>607</v>
      </c>
    </row>
    <row r="190" spans="2:3" ht="15" x14ac:dyDescent="0.25">
      <c r="B190" s="50" t="s">
        <v>1399</v>
      </c>
      <c r="C190" s="50">
        <v>814</v>
      </c>
    </row>
    <row r="191" spans="2:3" ht="15" x14ac:dyDescent="0.25">
      <c r="B191" s="50" t="s">
        <v>1390</v>
      </c>
      <c r="C191" s="50">
        <v>266</v>
      </c>
    </row>
    <row r="192" spans="2:3" ht="15" x14ac:dyDescent="0.25">
      <c r="B192" s="50" t="s">
        <v>1407</v>
      </c>
      <c r="C192" s="50">
        <v>2203</v>
      </c>
    </row>
    <row r="193" spans="2:3" ht="15" x14ac:dyDescent="0.25">
      <c r="B193" s="50" t="s">
        <v>1396</v>
      </c>
      <c r="C193" s="50">
        <v>1404</v>
      </c>
    </row>
    <row r="194" spans="2:3" ht="15" x14ac:dyDescent="0.25">
      <c r="B194" s="50" t="s">
        <v>1391</v>
      </c>
      <c r="C194" s="50">
        <v>896</v>
      </c>
    </row>
    <row r="195" spans="2:3" ht="15" x14ac:dyDescent="0.25">
      <c r="B195" s="50" t="s">
        <v>1405</v>
      </c>
      <c r="C195" s="50">
        <v>4069</v>
      </c>
    </row>
    <row r="196" spans="2:3" ht="15" x14ac:dyDescent="0.25">
      <c r="B196" s="50" t="s">
        <v>1404</v>
      </c>
      <c r="C196" s="50">
        <v>1449</v>
      </c>
    </row>
    <row r="197" spans="2:3" ht="15" x14ac:dyDescent="0.25">
      <c r="B197" s="50" t="s">
        <v>1423</v>
      </c>
      <c r="C197" s="50">
        <v>370</v>
      </c>
    </row>
    <row r="198" spans="2:3" ht="15" x14ac:dyDescent="0.25">
      <c r="B198" s="50" t="s">
        <v>1386</v>
      </c>
      <c r="C198" s="50">
        <v>2177</v>
      </c>
    </row>
    <row r="199" spans="2:3" ht="15" x14ac:dyDescent="0.25">
      <c r="B199" s="50" t="s">
        <v>1400</v>
      </c>
      <c r="C199" s="50">
        <v>405</v>
      </c>
    </row>
    <row r="200" spans="2:3" ht="15" x14ac:dyDescent="0.25">
      <c r="B200" s="50" t="s">
        <v>1401</v>
      </c>
      <c r="C200" s="50">
        <v>2346</v>
      </c>
    </row>
    <row r="201" spans="2:3" ht="15" x14ac:dyDescent="0.25">
      <c r="B201" s="50" t="s">
        <v>1380</v>
      </c>
      <c r="C201" s="50">
        <v>439</v>
      </c>
    </row>
    <row r="202" spans="2:3" ht="15" x14ac:dyDescent="0.25">
      <c r="B202" s="50" t="s">
        <v>1388</v>
      </c>
      <c r="C202" s="50">
        <v>1417</v>
      </c>
    </row>
    <row r="203" spans="2:3" ht="15" x14ac:dyDescent="0.25">
      <c r="B203" s="50" t="s">
        <v>1413</v>
      </c>
      <c r="C203" s="50">
        <v>1432</v>
      </c>
    </row>
    <row r="204" spans="2:3" ht="15" x14ac:dyDescent="0.25">
      <c r="B204" s="50" t="s">
        <v>1408</v>
      </c>
      <c r="C204" s="50">
        <v>8254</v>
      </c>
    </row>
    <row r="205" spans="2:3" ht="15" x14ac:dyDescent="0.25">
      <c r="B205" s="50" t="s">
        <v>1387</v>
      </c>
      <c r="C205" s="50">
        <v>600</v>
      </c>
    </row>
    <row r="206" spans="2:3" ht="15" x14ac:dyDescent="0.25">
      <c r="B206" s="50" t="s">
        <v>1414</v>
      </c>
      <c r="C206" s="50">
        <v>207</v>
      </c>
    </row>
    <row r="207" spans="2:3" ht="15" x14ac:dyDescent="0.25">
      <c r="B207" s="50" t="s">
        <v>1410</v>
      </c>
      <c r="C207" s="50">
        <v>1926</v>
      </c>
    </row>
    <row r="208" spans="2:3" ht="15" x14ac:dyDescent="0.25">
      <c r="B208" s="50" t="s">
        <v>1385</v>
      </c>
      <c r="C208" s="50">
        <v>1305</v>
      </c>
    </row>
    <row r="209" spans="2:3" ht="15" x14ac:dyDescent="0.25">
      <c r="B209" s="50" t="s">
        <v>1409</v>
      </c>
      <c r="C209" s="50">
        <v>2875</v>
      </c>
    </row>
    <row r="210" spans="2:3" ht="15" x14ac:dyDescent="0.25">
      <c r="B210" s="50" t="s">
        <v>1417</v>
      </c>
      <c r="C210" s="50">
        <v>1187</v>
      </c>
    </row>
    <row r="211" spans="2:3" ht="15" x14ac:dyDescent="0.25">
      <c r="B211" s="50" t="s">
        <v>1392</v>
      </c>
      <c r="C211" s="50">
        <v>247</v>
      </c>
    </row>
    <row r="212" spans="2:3" ht="15" x14ac:dyDescent="0.25">
      <c r="B212" s="50" t="s">
        <v>1415</v>
      </c>
      <c r="C212" s="50">
        <v>254</v>
      </c>
    </row>
    <row r="213" spans="2:3" ht="15" x14ac:dyDescent="0.25">
      <c r="B213" s="50" t="s">
        <v>1389</v>
      </c>
      <c r="C213" s="50">
        <v>2282</v>
      </c>
    </row>
    <row r="214" spans="2:3" ht="15" x14ac:dyDescent="0.25">
      <c r="B214" s="50" t="s">
        <v>1395</v>
      </c>
      <c r="C214" s="50">
        <v>1404</v>
      </c>
    </row>
    <row r="215" spans="2:3" ht="15" x14ac:dyDescent="0.25">
      <c r="B215" s="50" t="s">
        <v>1416</v>
      </c>
      <c r="C215" s="50">
        <v>1026</v>
      </c>
    </row>
    <row r="216" spans="2:3" ht="15" x14ac:dyDescent="0.25">
      <c r="B216" s="50" t="s">
        <v>1402</v>
      </c>
      <c r="C216" s="50">
        <v>1383</v>
      </c>
    </row>
    <row r="217" spans="2:3" ht="15" x14ac:dyDescent="0.25">
      <c r="B217" s="50" t="s">
        <v>1397</v>
      </c>
      <c r="C217" s="50">
        <v>2457</v>
      </c>
    </row>
    <row r="218" spans="2:3" ht="15" x14ac:dyDescent="0.25">
      <c r="B218" s="50" t="s">
        <v>1424</v>
      </c>
      <c r="C218" s="50">
        <v>340</v>
      </c>
    </row>
    <row r="219" spans="2:3" ht="15" x14ac:dyDescent="0.25">
      <c r="B219" s="50" t="s">
        <v>1381</v>
      </c>
      <c r="C219" s="50">
        <v>717</v>
      </c>
    </row>
    <row r="220" spans="2:3" ht="15" x14ac:dyDescent="0.25">
      <c r="B220" s="50" t="s">
        <v>1393</v>
      </c>
      <c r="C220" s="50">
        <v>527</v>
      </c>
    </row>
    <row r="221" spans="2:3" ht="15" x14ac:dyDescent="0.25">
      <c r="B221" s="50" t="s">
        <v>1379</v>
      </c>
      <c r="C221" s="50">
        <v>2685</v>
      </c>
    </row>
    <row r="222" spans="2:3" ht="15" x14ac:dyDescent="0.25">
      <c r="B222" s="50" t="s">
        <v>1412</v>
      </c>
      <c r="C222" s="50">
        <v>672</v>
      </c>
    </row>
    <row r="223" spans="2:3" ht="15" x14ac:dyDescent="0.25">
      <c r="B223" s="50" t="s">
        <v>1411</v>
      </c>
      <c r="C223" s="50">
        <v>520</v>
      </c>
    </row>
    <row r="224" spans="2:3" ht="15" x14ac:dyDescent="0.25">
      <c r="B224" s="50" t="s">
        <v>1429</v>
      </c>
      <c r="C224" s="50">
        <v>1965</v>
      </c>
    </row>
    <row r="225" spans="2:3" ht="15" x14ac:dyDescent="0.25">
      <c r="B225" s="50" t="s">
        <v>1419</v>
      </c>
      <c r="C225" s="50">
        <v>815</v>
      </c>
    </row>
    <row r="226" spans="2:3" ht="15" x14ac:dyDescent="0.25">
      <c r="B226" s="50" t="s">
        <v>1427</v>
      </c>
      <c r="C226" s="50">
        <v>1188</v>
      </c>
    </row>
    <row r="227" spans="2:3" ht="15" x14ac:dyDescent="0.25">
      <c r="B227" s="50" t="s">
        <v>1425</v>
      </c>
      <c r="C227" s="50">
        <v>1841</v>
      </c>
    </row>
    <row r="228" spans="2:3" ht="15" x14ac:dyDescent="0.25">
      <c r="B228" s="50" t="s">
        <v>1420</v>
      </c>
      <c r="C228" s="50">
        <v>788</v>
      </c>
    </row>
    <row r="229" spans="2:3" ht="15" x14ac:dyDescent="0.25">
      <c r="B229" s="50" t="s">
        <v>1421</v>
      </c>
      <c r="C229" s="50">
        <v>4191</v>
      </c>
    </row>
    <row r="230" spans="2:3" ht="15" x14ac:dyDescent="0.25">
      <c r="B230" s="50" t="s">
        <v>1434</v>
      </c>
      <c r="C230" s="50">
        <v>1193</v>
      </c>
    </row>
    <row r="231" spans="2:3" ht="15" x14ac:dyDescent="0.25">
      <c r="B231" s="50" t="s">
        <v>1418</v>
      </c>
      <c r="C231" s="50">
        <v>2040</v>
      </c>
    </row>
    <row r="232" spans="2:3" ht="15" x14ac:dyDescent="0.25">
      <c r="B232" s="50" t="s">
        <v>1432</v>
      </c>
      <c r="C232" s="50">
        <v>998</v>
      </c>
    </row>
    <row r="233" spans="2:3" ht="15" x14ac:dyDescent="0.25">
      <c r="B233" s="50" t="s">
        <v>1426</v>
      </c>
      <c r="C233" s="50">
        <v>1094</v>
      </c>
    </row>
    <row r="234" spans="2:3" ht="15" x14ac:dyDescent="0.25">
      <c r="B234" s="50" t="s">
        <v>1430</v>
      </c>
      <c r="C234" s="50">
        <v>5498</v>
      </c>
    </row>
    <row r="235" spans="2:3" ht="15" x14ac:dyDescent="0.25">
      <c r="B235" s="50" t="s">
        <v>1433</v>
      </c>
      <c r="C235" s="50">
        <v>1853</v>
      </c>
    </row>
    <row r="236" spans="2:3" ht="15" x14ac:dyDescent="0.25">
      <c r="B236" s="50" t="s">
        <v>1422</v>
      </c>
      <c r="C236" s="50">
        <v>3962</v>
      </c>
    </row>
    <row r="237" spans="2:3" ht="15" x14ac:dyDescent="0.25">
      <c r="B237" s="50" t="s">
        <v>1435</v>
      </c>
      <c r="C237" s="50">
        <v>646</v>
      </c>
    </row>
    <row r="238" spans="2:3" ht="15" x14ac:dyDescent="0.25">
      <c r="B238" s="50" t="s">
        <v>1428</v>
      </c>
      <c r="C238" s="50">
        <v>432</v>
      </c>
    </row>
    <row r="239" spans="2:3" ht="15" x14ac:dyDescent="0.25">
      <c r="B239" s="50" t="s">
        <v>1431</v>
      </c>
      <c r="C239" s="50">
        <v>261</v>
      </c>
    </row>
    <row r="240" spans="2:3" ht="15" x14ac:dyDescent="0.25">
      <c r="B240" s="50" t="s">
        <v>1458</v>
      </c>
      <c r="C240" s="50">
        <v>682</v>
      </c>
    </row>
    <row r="241" spans="2:3" ht="15" x14ac:dyDescent="0.25">
      <c r="B241" s="50" t="s">
        <v>1472</v>
      </c>
      <c r="C241" s="50">
        <v>346</v>
      </c>
    </row>
    <row r="242" spans="2:3" ht="15" x14ac:dyDescent="0.25">
      <c r="B242" s="50" t="s">
        <v>1448</v>
      </c>
      <c r="C242" s="50">
        <v>1540</v>
      </c>
    </row>
    <row r="243" spans="2:3" ht="15" x14ac:dyDescent="0.25">
      <c r="B243" s="50" t="s">
        <v>1441</v>
      </c>
      <c r="C243" s="50">
        <v>964</v>
      </c>
    </row>
    <row r="244" spans="2:3" ht="15" x14ac:dyDescent="0.25">
      <c r="B244" s="50" t="s">
        <v>1460</v>
      </c>
      <c r="C244" s="50">
        <v>6960</v>
      </c>
    </row>
    <row r="245" spans="2:3" ht="15" x14ac:dyDescent="0.25">
      <c r="B245" s="50" t="s">
        <v>1447</v>
      </c>
      <c r="C245" s="50">
        <v>475</v>
      </c>
    </row>
    <row r="246" spans="2:3" ht="15" x14ac:dyDescent="0.25">
      <c r="B246" s="50" t="s">
        <v>1444</v>
      </c>
      <c r="C246" s="50">
        <v>2837</v>
      </c>
    </row>
    <row r="247" spans="2:3" ht="15" x14ac:dyDescent="0.25">
      <c r="B247" s="50" t="s">
        <v>1462</v>
      </c>
      <c r="C247" s="50">
        <v>885</v>
      </c>
    </row>
    <row r="248" spans="2:3" ht="15" x14ac:dyDescent="0.25">
      <c r="B248" s="50" t="s">
        <v>1463</v>
      </c>
      <c r="C248" s="50">
        <v>1001</v>
      </c>
    </row>
    <row r="249" spans="2:3" ht="15" x14ac:dyDescent="0.25">
      <c r="B249" s="50" t="s">
        <v>1467</v>
      </c>
      <c r="C249" s="50">
        <v>619</v>
      </c>
    </row>
    <row r="250" spans="2:3" ht="15" x14ac:dyDescent="0.25">
      <c r="B250" s="50" t="s">
        <v>1471</v>
      </c>
      <c r="C250" s="50">
        <v>294</v>
      </c>
    </row>
    <row r="251" spans="2:3" ht="15" x14ac:dyDescent="0.25">
      <c r="B251" s="50" t="s">
        <v>1449</v>
      </c>
      <c r="C251" s="50">
        <v>771</v>
      </c>
    </row>
    <row r="252" spans="2:3" ht="15" x14ac:dyDescent="0.25">
      <c r="B252" s="50" t="s">
        <v>1454</v>
      </c>
      <c r="C252" s="50">
        <v>750</v>
      </c>
    </row>
    <row r="253" spans="2:3" ht="15" x14ac:dyDescent="0.25">
      <c r="B253" s="50" t="s">
        <v>1452</v>
      </c>
      <c r="C253" s="50">
        <v>554</v>
      </c>
    </row>
    <row r="254" spans="2:3" ht="15" x14ac:dyDescent="0.25">
      <c r="B254" s="50" t="s">
        <v>1446</v>
      </c>
      <c r="C254" s="50">
        <v>662</v>
      </c>
    </row>
    <row r="255" spans="2:3" ht="15" x14ac:dyDescent="0.25">
      <c r="B255" s="50" t="s">
        <v>1442</v>
      </c>
      <c r="C255" s="50">
        <v>846</v>
      </c>
    </row>
    <row r="256" spans="2:3" ht="15" x14ac:dyDescent="0.25">
      <c r="B256" s="50" t="s">
        <v>1468</v>
      </c>
      <c r="C256" s="50">
        <v>738</v>
      </c>
    </row>
    <row r="257" spans="2:3" ht="15" x14ac:dyDescent="0.25">
      <c r="B257" s="50" t="s">
        <v>1461</v>
      </c>
      <c r="C257" s="50">
        <v>881</v>
      </c>
    </row>
    <row r="258" spans="2:3" ht="15" x14ac:dyDescent="0.25">
      <c r="B258" s="50" t="s">
        <v>1457</v>
      </c>
      <c r="C258" s="50">
        <v>1078</v>
      </c>
    </row>
    <row r="259" spans="2:3" ht="15" x14ac:dyDescent="0.25">
      <c r="B259" s="50" t="s">
        <v>1450</v>
      </c>
      <c r="C259" s="50">
        <v>7361</v>
      </c>
    </row>
    <row r="260" spans="2:3" ht="15" x14ac:dyDescent="0.25">
      <c r="B260" s="50" t="s">
        <v>1445</v>
      </c>
      <c r="C260" s="50">
        <v>349</v>
      </c>
    </row>
    <row r="261" spans="2:3" ht="15" x14ac:dyDescent="0.25">
      <c r="B261" s="50" t="s">
        <v>1451</v>
      </c>
      <c r="C261" s="50">
        <v>375</v>
      </c>
    </row>
    <row r="262" spans="2:3" ht="15" x14ac:dyDescent="0.25">
      <c r="B262" s="50" t="s">
        <v>1453</v>
      </c>
      <c r="C262" s="50">
        <v>768</v>
      </c>
    </row>
    <row r="263" spans="2:3" ht="15" x14ac:dyDescent="0.25">
      <c r="B263" s="50" t="s">
        <v>1469</v>
      </c>
      <c r="C263" s="50">
        <v>581</v>
      </c>
    </row>
    <row r="264" spans="2:3" ht="15" x14ac:dyDescent="0.25">
      <c r="B264" s="50" t="s">
        <v>1464</v>
      </c>
      <c r="C264" s="50">
        <v>302</v>
      </c>
    </row>
    <row r="265" spans="2:3" ht="15" x14ac:dyDescent="0.25">
      <c r="B265" s="50" t="s">
        <v>1455</v>
      </c>
      <c r="C265" s="50">
        <v>865</v>
      </c>
    </row>
    <row r="266" spans="2:3" ht="15" x14ac:dyDescent="0.25">
      <c r="B266" s="50" t="s">
        <v>1459</v>
      </c>
      <c r="C266" s="50">
        <v>651</v>
      </c>
    </row>
    <row r="267" spans="2:3" ht="15" x14ac:dyDescent="0.25">
      <c r="B267" s="50" t="s">
        <v>1465</v>
      </c>
      <c r="C267" s="50">
        <v>2206</v>
      </c>
    </row>
    <row r="268" spans="2:3" ht="15" x14ac:dyDescent="0.25">
      <c r="B268" s="50" t="s">
        <v>1443</v>
      </c>
      <c r="C268" s="50">
        <v>681</v>
      </c>
    </row>
    <row r="269" spans="2:3" ht="15" x14ac:dyDescent="0.25">
      <c r="B269" s="50" t="s">
        <v>1470</v>
      </c>
      <c r="C269" s="50">
        <v>1517</v>
      </c>
    </row>
    <row r="270" spans="2:3" ht="15" x14ac:dyDescent="0.25">
      <c r="B270" s="50" t="s">
        <v>1436</v>
      </c>
      <c r="C270" s="50">
        <v>10383</v>
      </c>
    </row>
    <row r="271" spans="2:3" ht="15" x14ac:dyDescent="0.25">
      <c r="B271" s="50" t="s">
        <v>1438</v>
      </c>
      <c r="C271" s="50">
        <v>586</v>
      </c>
    </row>
    <row r="272" spans="2:3" ht="15" x14ac:dyDescent="0.25">
      <c r="B272" s="50" t="s">
        <v>1437</v>
      </c>
      <c r="C272" s="50">
        <v>3281</v>
      </c>
    </row>
    <row r="273" spans="2:3" ht="15" x14ac:dyDescent="0.25">
      <c r="B273" s="50" t="s">
        <v>1440</v>
      </c>
      <c r="C273" s="50">
        <v>974</v>
      </c>
    </row>
    <row r="274" spans="2:3" ht="15" x14ac:dyDescent="0.25">
      <c r="B274" s="50" t="s">
        <v>1439</v>
      </c>
      <c r="C274" s="50">
        <v>2514</v>
      </c>
    </row>
    <row r="275" spans="2:3" ht="15" x14ac:dyDescent="0.25">
      <c r="B275" s="50" t="s">
        <v>1483</v>
      </c>
      <c r="C275" s="50">
        <v>3304</v>
      </c>
    </row>
    <row r="276" spans="2:3" ht="15" x14ac:dyDescent="0.25">
      <c r="B276" s="50" t="s">
        <v>1476</v>
      </c>
      <c r="C276" s="50">
        <v>2291</v>
      </c>
    </row>
    <row r="277" spans="2:3" ht="15" x14ac:dyDescent="0.25">
      <c r="B277" s="50" t="s">
        <v>1474</v>
      </c>
      <c r="C277" s="50">
        <v>6893</v>
      </c>
    </row>
    <row r="278" spans="2:3" ht="15" x14ac:dyDescent="0.25">
      <c r="B278" s="50" t="s">
        <v>1477</v>
      </c>
      <c r="C278" s="50">
        <v>13721</v>
      </c>
    </row>
    <row r="279" spans="2:3" ht="15" x14ac:dyDescent="0.25">
      <c r="B279" s="50" t="s">
        <v>1473</v>
      </c>
      <c r="C279" s="50">
        <v>4399</v>
      </c>
    </row>
    <row r="280" spans="2:3" ht="15" x14ac:dyDescent="0.25">
      <c r="B280" s="50" t="s">
        <v>1475</v>
      </c>
      <c r="C280" s="50">
        <v>639</v>
      </c>
    </row>
    <row r="281" spans="2:3" ht="15" x14ac:dyDescent="0.25">
      <c r="B281" s="50" t="s">
        <v>1478</v>
      </c>
      <c r="C281" s="50">
        <v>2288</v>
      </c>
    </row>
    <row r="282" spans="2:3" ht="15" x14ac:dyDescent="0.25">
      <c r="B282" s="50" t="s">
        <v>1479</v>
      </c>
      <c r="C282" s="50">
        <v>2264</v>
      </c>
    </row>
    <row r="283" spans="2:3" ht="15" x14ac:dyDescent="0.25">
      <c r="B283" s="50" t="s">
        <v>1480</v>
      </c>
      <c r="C283" s="50">
        <v>1979</v>
      </c>
    </row>
    <row r="284" spans="2:3" ht="15" x14ac:dyDescent="0.25">
      <c r="B284" s="50" t="s">
        <v>1481</v>
      </c>
      <c r="C284" s="50">
        <v>1350</v>
      </c>
    </row>
    <row r="285" spans="2:3" ht="15" x14ac:dyDescent="0.25">
      <c r="B285" s="50" t="s">
        <v>1482</v>
      </c>
      <c r="C285" s="50">
        <v>2520</v>
      </c>
    </row>
    <row r="286" spans="2:3" ht="15" x14ac:dyDescent="0.25">
      <c r="B286" s="50" t="s">
        <v>1502</v>
      </c>
      <c r="C286" s="50">
        <v>3786</v>
      </c>
    </row>
    <row r="287" spans="2:3" ht="15" x14ac:dyDescent="0.25">
      <c r="B287" s="50" t="s">
        <v>1506</v>
      </c>
      <c r="C287" s="50">
        <v>618</v>
      </c>
    </row>
    <row r="288" spans="2:3" ht="15" x14ac:dyDescent="0.25">
      <c r="B288" s="50" t="s">
        <v>2346</v>
      </c>
      <c r="C288" s="50">
        <v>1124</v>
      </c>
    </row>
    <row r="289" spans="2:3" ht="15" x14ac:dyDescent="0.25">
      <c r="B289" s="50" t="s">
        <v>1497</v>
      </c>
      <c r="C289" s="50">
        <v>2425</v>
      </c>
    </row>
    <row r="290" spans="2:3" ht="15" x14ac:dyDescent="0.25">
      <c r="B290" s="50" t="s">
        <v>1517</v>
      </c>
      <c r="C290" s="50">
        <v>6273</v>
      </c>
    </row>
    <row r="291" spans="2:3" ht="15" x14ac:dyDescent="0.25">
      <c r="B291" s="50" t="s">
        <v>2347</v>
      </c>
      <c r="C291" s="50">
        <v>1617</v>
      </c>
    </row>
    <row r="292" spans="2:3" ht="15" x14ac:dyDescent="0.25">
      <c r="B292" s="50" t="s">
        <v>1509</v>
      </c>
      <c r="C292" s="50">
        <v>1269</v>
      </c>
    </row>
    <row r="293" spans="2:3" ht="15" x14ac:dyDescent="0.25">
      <c r="B293" s="50" t="s">
        <v>1507</v>
      </c>
      <c r="C293" s="50">
        <v>14780</v>
      </c>
    </row>
    <row r="294" spans="2:3" ht="15" x14ac:dyDescent="0.25">
      <c r="B294" s="50" t="s">
        <v>1505</v>
      </c>
      <c r="C294" s="50">
        <v>629</v>
      </c>
    </row>
    <row r="295" spans="2:3" ht="15" x14ac:dyDescent="0.25">
      <c r="B295" s="50" t="s">
        <v>1485</v>
      </c>
      <c r="C295" s="50">
        <v>2362</v>
      </c>
    </row>
    <row r="296" spans="2:3" ht="15" x14ac:dyDescent="0.25">
      <c r="B296" s="50" t="s">
        <v>1490</v>
      </c>
      <c r="C296" s="50">
        <v>1272</v>
      </c>
    </row>
    <row r="297" spans="2:3" ht="15" x14ac:dyDescent="0.25">
      <c r="B297" s="50" t="s">
        <v>1495</v>
      </c>
      <c r="C297" s="50">
        <v>909</v>
      </c>
    </row>
    <row r="298" spans="2:3" ht="15" x14ac:dyDescent="0.25">
      <c r="B298" s="50" t="s">
        <v>1486</v>
      </c>
      <c r="C298" s="50">
        <v>4151</v>
      </c>
    </row>
    <row r="299" spans="2:3" ht="15" x14ac:dyDescent="0.25">
      <c r="B299" s="50" t="s">
        <v>2348</v>
      </c>
      <c r="C299" s="50">
        <v>1254</v>
      </c>
    </row>
    <row r="300" spans="2:3" ht="15" x14ac:dyDescent="0.25">
      <c r="B300" s="50" t="s">
        <v>1501</v>
      </c>
      <c r="C300" s="50">
        <v>4036</v>
      </c>
    </row>
    <row r="301" spans="2:3" ht="15" x14ac:dyDescent="0.25">
      <c r="B301" s="50" t="s">
        <v>1488</v>
      </c>
      <c r="C301" s="50">
        <v>1645</v>
      </c>
    </row>
    <row r="302" spans="2:3" ht="15" x14ac:dyDescent="0.25">
      <c r="B302" s="50" t="s">
        <v>1466</v>
      </c>
      <c r="C302" s="50">
        <v>1778</v>
      </c>
    </row>
    <row r="303" spans="2:3" ht="15" x14ac:dyDescent="0.25">
      <c r="B303" s="50" t="s">
        <v>1518</v>
      </c>
      <c r="C303" s="50">
        <v>1101</v>
      </c>
    </row>
    <row r="304" spans="2:3" ht="15" x14ac:dyDescent="0.25">
      <c r="B304" s="50" t="s">
        <v>1516</v>
      </c>
      <c r="C304" s="50">
        <v>3021</v>
      </c>
    </row>
    <row r="305" spans="2:3" ht="15" x14ac:dyDescent="0.25">
      <c r="B305" s="50" t="s">
        <v>1489</v>
      </c>
      <c r="C305" s="50">
        <v>1067</v>
      </c>
    </row>
    <row r="306" spans="2:3" ht="15" x14ac:dyDescent="0.25">
      <c r="B306" s="50" t="s">
        <v>1492</v>
      </c>
      <c r="C306" s="50">
        <v>2625</v>
      </c>
    </row>
    <row r="307" spans="2:3" ht="15" x14ac:dyDescent="0.25">
      <c r="B307" s="50" t="s">
        <v>1493</v>
      </c>
      <c r="C307" s="50">
        <v>2346</v>
      </c>
    </row>
    <row r="308" spans="2:3" ht="15" x14ac:dyDescent="0.25">
      <c r="B308" s="50" t="s">
        <v>1494</v>
      </c>
      <c r="C308" s="50">
        <v>3323</v>
      </c>
    </row>
    <row r="309" spans="2:3" ht="15" x14ac:dyDescent="0.25">
      <c r="B309" s="50" t="s">
        <v>1519</v>
      </c>
      <c r="C309" s="50">
        <v>5499</v>
      </c>
    </row>
    <row r="310" spans="2:3" ht="15" x14ac:dyDescent="0.25">
      <c r="B310" s="50" t="s">
        <v>1513</v>
      </c>
      <c r="C310" s="50">
        <v>2533</v>
      </c>
    </row>
    <row r="311" spans="2:3" ht="15" x14ac:dyDescent="0.25">
      <c r="B311" s="50" t="s">
        <v>1503</v>
      </c>
      <c r="C311" s="50">
        <v>119</v>
      </c>
    </row>
    <row r="312" spans="2:3" ht="15" x14ac:dyDescent="0.25">
      <c r="B312" s="50" t="s">
        <v>1504</v>
      </c>
      <c r="C312" s="50">
        <v>3422</v>
      </c>
    </row>
    <row r="313" spans="2:3" ht="15" x14ac:dyDescent="0.25">
      <c r="B313" s="50" t="s">
        <v>1456</v>
      </c>
      <c r="C313" s="50">
        <v>1745</v>
      </c>
    </row>
    <row r="314" spans="2:3" ht="15" x14ac:dyDescent="0.25">
      <c r="B314" s="50" t="s">
        <v>2349</v>
      </c>
      <c r="C314" s="50">
        <v>442</v>
      </c>
    </row>
    <row r="315" spans="2:3" ht="15" x14ac:dyDescent="0.25">
      <c r="B315" s="50" t="s">
        <v>1499</v>
      </c>
      <c r="C315" s="50">
        <v>1428</v>
      </c>
    </row>
    <row r="316" spans="2:3" ht="15" x14ac:dyDescent="0.25">
      <c r="B316" s="50" t="s">
        <v>1484</v>
      </c>
      <c r="C316" s="50">
        <v>26103</v>
      </c>
    </row>
    <row r="317" spans="2:3" ht="15" x14ac:dyDescent="0.25">
      <c r="B317" s="50" t="s">
        <v>1496</v>
      </c>
      <c r="C317" s="50">
        <v>1507</v>
      </c>
    </row>
    <row r="318" spans="2:3" ht="15" x14ac:dyDescent="0.25">
      <c r="B318" s="50" t="s">
        <v>1514</v>
      </c>
      <c r="C318" s="50">
        <v>1241</v>
      </c>
    </row>
    <row r="319" spans="2:3" ht="15" x14ac:dyDescent="0.25">
      <c r="B319" s="50" t="s">
        <v>1491</v>
      </c>
      <c r="C319" s="50">
        <v>301</v>
      </c>
    </row>
    <row r="320" spans="2:3" ht="15" x14ac:dyDescent="0.25">
      <c r="B320" s="50" t="s">
        <v>1510</v>
      </c>
      <c r="C320" s="50">
        <v>1455</v>
      </c>
    </row>
    <row r="321" spans="2:3" ht="15" x14ac:dyDescent="0.25">
      <c r="B321" s="50" t="s">
        <v>1511</v>
      </c>
      <c r="C321" s="50">
        <v>3682</v>
      </c>
    </row>
    <row r="322" spans="2:3" ht="15" x14ac:dyDescent="0.25">
      <c r="B322" s="50" t="s">
        <v>1498</v>
      </c>
      <c r="C322" s="50">
        <v>4746</v>
      </c>
    </row>
    <row r="323" spans="2:3" ht="15" x14ac:dyDescent="0.25">
      <c r="B323" s="50" t="s">
        <v>1512</v>
      </c>
      <c r="C323" s="50">
        <v>4057</v>
      </c>
    </row>
    <row r="324" spans="2:3" ht="15" x14ac:dyDescent="0.25">
      <c r="B324" s="50" t="s">
        <v>1515</v>
      </c>
      <c r="C324" s="50">
        <v>753</v>
      </c>
    </row>
    <row r="325" spans="2:3" ht="15" x14ac:dyDescent="0.25">
      <c r="B325" s="50" t="s">
        <v>1520</v>
      </c>
      <c r="C325" s="50">
        <v>1215</v>
      </c>
    </row>
    <row r="326" spans="2:3" ht="15" x14ac:dyDescent="0.25">
      <c r="B326" s="50" t="s">
        <v>1500</v>
      </c>
      <c r="C326" s="50">
        <v>32139</v>
      </c>
    </row>
    <row r="327" spans="2:3" ht="15" x14ac:dyDescent="0.25">
      <c r="B327" s="50" t="s">
        <v>1508</v>
      </c>
      <c r="C327" s="50">
        <v>2455</v>
      </c>
    </row>
    <row r="328" spans="2:3" ht="15" x14ac:dyDescent="0.25">
      <c r="B328" s="50" t="s">
        <v>1372</v>
      </c>
      <c r="C328" s="50">
        <v>1193</v>
      </c>
    </row>
    <row r="329" spans="2:3" ht="15" x14ac:dyDescent="0.25">
      <c r="B329" s="50" t="s">
        <v>934</v>
      </c>
      <c r="C329" s="50">
        <v>684</v>
      </c>
    </row>
    <row r="330" spans="2:3" ht="15" x14ac:dyDescent="0.25">
      <c r="B330" s="50" t="s">
        <v>1265</v>
      </c>
      <c r="C330" s="50">
        <v>1650</v>
      </c>
    </row>
    <row r="331" spans="2:3" ht="15" x14ac:dyDescent="0.25">
      <c r="B331" s="50" t="s">
        <v>1276</v>
      </c>
      <c r="C331" s="50">
        <v>1402</v>
      </c>
    </row>
    <row r="332" spans="2:3" ht="15" x14ac:dyDescent="0.25">
      <c r="B332" s="50" t="s">
        <v>1275</v>
      </c>
      <c r="C332" s="50">
        <v>1740</v>
      </c>
    </row>
    <row r="333" spans="2:3" ht="15" x14ac:dyDescent="0.25">
      <c r="B333" s="50" t="s">
        <v>1274</v>
      </c>
      <c r="C333" s="50">
        <v>458</v>
      </c>
    </row>
    <row r="334" spans="2:3" ht="15" x14ac:dyDescent="0.25">
      <c r="B334" s="50" t="s">
        <v>1286</v>
      </c>
      <c r="C334" s="50">
        <v>827</v>
      </c>
    </row>
    <row r="335" spans="2:3" ht="15" x14ac:dyDescent="0.25">
      <c r="B335" s="50" t="s">
        <v>1267</v>
      </c>
      <c r="C335" s="50">
        <v>223</v>
      </c>
    </row>
    <row r="336" spans="2:3" ht="15" x14ac:dyDescent="0.25">
      <c r="B336" s="50" t="s">
        <v>1294</v>
      </c>
      <c r="C336" s="50">
        <v>165</v>
      </c>
    </row>
    <row r="337" spans="2:3" ht="15" x14ac:dyDescent="0.25">
      <c r="B337" s="50" t="s">
        <v>1248</v>
      </c>
      <c r="C337" s="50">
        <v>603</v>
      </c>
    </row>
    <row r="338" spans="2:3" ht="15" x14ac:dyDescent="0.25">
      <c r="B338" s="50" t="s">
        <v>1268</v>
      </c>
      <c r="C338" s="50">
        <v>1112</v>
      </c>
    </row>
    <row r="339" spans="2:3" ht="15" x14ac:dyDescent="0.25">
      <c r="B339" s="50" t="s">
        <v>1273</v>
      </c>
      <c r="C339" s="50">
        <v>1804</v>
      </c>
    </row>
    <row r="340" spans="2:3" ht="15" x14ac:dyDescent="0.25">
      <c r="B340" s="50" t="s">
        <v>1280</v>
      </c>
      <c r="C340" s="50">
        <v>300</v>
      </c>
    </row>
    <row r="341" spans="2:3" ht="15" x14ac:dyDescent="0.25">
      <c r="B341" s="50" t="s">
        <v>1283</v>
      </c>
      <c r="C341" s="50">
        <v>5728</v>
      </c>
    </row>
    <row r="342" spans="2:3" ht="15" x14ac:dyDescent="0.25">
      <c r="B342" s="50" t="s">
        <v>1269</v>
      </c>
      <c r="C342" s="50">
        <v>594</v>
      </c>
    </row>
    <row r="343" spans="2:3" ht="15" x14ac:dyDescent="0.25">
      <c r="B343" s="50" t="s">
        <v>1270</v>
      </c>
      <c r="C343" s="50">
        <v>384</v>
      </c>
    </row>
    <row r="344" spans="2:3" ht="15" x14ac:dyDescent="0.25">
      <c r="B344" s="50" t="s">
        <v>1281</v>
      </c>
      <c r="C344" s="50">
        <v>314</v>
      </c>
    </row>
    <row r="345" spans="2:3" ht="15" x14ac:dyDescent="0.25">
      <c r="B345" s="50" t="s">
        <v>1246</v>
      </c>
      <c r="C345" s="50">
        <v>464</v>
      </c>
    </row>
    <row r="346" spans="2:3" ht="15" x14ac:dyDescent="0.25">
      <c r="B346" s="50" t="s">
        <v>1285</v>
      </c>
      <c r="C346" s="50">
        <v>412</v>
      </c>
    </row>
    <row r="347" spans="2:3" ht="15" x14ac:dyDescent="0.25">
      <c r="B347" s="50" t="s">
        <v>1293</v>
      </c>
      <c r="C347" s="50">
        <v>1496</v>
      </c>
    </row>
    <row r="348" spans="2:3" ht="15" x14ac:dyDescent="0.25">
      <c r="B348" s="50" t="s">
        <v>1272</v>
      </c>
      <c r="C348" s="50">
        <v>211</v>
      </c>
    </row>
    <row r="349" spans="2:3" ht="15" x14ac:dyDescent="0.25">
      <c r="B349" s="50" t="s">
        <v>1263</v>
      </c>
      <c r="C349" s="50">
        <v>550</v>
      </c>
    </row>
    <row r="350" spans="2:3" ht="15" x14ac:dyDescent="0.25">
      <c r="B350" s="50" t="s">
        <v>1278</v>
      </c>
      <c r="C350" s="50">
        <v>448</v>
      </c>
    </row>
    <row r="351" spans="2:3" ht="15" x14ac:dyDescent="0.25">
      <c r="B351" s="50" t="s">
        <v>1279</v>
      </c>
      <c r="C351" s="50">
        <v>2004</v>
      </c>
    </row>
    <row r="352" spans="2:3" ht="15" x14ac:dyDescent="0.25">
      <c r="B352" s="50" t="s">
        <v>1284</v>
      </c>
      <c r="C352" s="50">
        <v>1395</v>
      </c>
    </row>
    <row r="353" spans="2:3" ht="15" x14ac:dyDescent="0.25">
      <c r="B353" s="50" t="s">
        <v>1282</v>
      </c>
      <c r="C353" s="50">
        <v>381</v>
      </c>
    </row>
    <row r="354" spans="2:3" ht="15" x14ac:dyDescent="0.25">
      <c r="B354" s="50" t="s">
        <v>1277</v>
      </c>
      <c r="C354" s="50">
        <v>5151</v>
      </c>
    </row>
    <row r="355" spans="2:3" ht="15" x14ac:dyDescent="0.25">
      <c r="B355" s="50" t="s">
        <v>1289</v>
      </c>
      <c r="C355" s="50">
        <v>2107</v>
      </c>
    </row>
    <row r="356" spans="2:3" ht="15" x14ac:dyDescent="0.25">
      <c r="B356" s="50" t="s">
        <v>1290</v>
      </c>
      <c r="C356" s="50">
        <v>719</v>
      </c>
    </row>
    <row r="357" spans="2:3" ht="15" x14ac:dyDescent="0.25">
      <c r="B357" s="50" t="s">
        <v>1377</v>
      </c>
      <c r="C357" s="50">
        <v>933</v>
      </c>
    </row>
    <row r="358" spans="2:3" ht="15" x14ac:dyDescent="0.25">
      <c r="B358" s="50" t="s">
        <v>1376</v>
      </c>
      <c r="C358" s="50">
        <v>1049</v>
      </c>
    </row>
    <row r="359" spans="2:3" ht="15" x14ac:dyDescent="0.25">
      <c r="B359" s="50" t="s">
        <v>1365</v>
      </c>
      <c r="C359" s="50">
        <v>1666</v>
      </c>
    </row>
    <row r="360" spans="2:3" ht="15" x14ac:dyDescent="0.25">
      <c r="B360" s="50" t="s">
        <v>1366</v>
      </c>
      <c r="C360" s="50">
        <v>1556</v>
      </c>
    </row>
    <row r="361" spans="2:3" ht="15" x14ac:dyDescent="0.25">
      <c r="B361" s="50" t="s">
        <v>1368</v>
      </c>
      <c r="C361" s="50">
        <v>1150</v>
      </c>
    </row>
    <row r="362" spans="2:3" ht="15" x14ac:dyDescent="0.25">
      <c r="B362" s="50" t="s">
        <v>1375</v>
      </c>
      <c r="C362" s="50">
        <v>518</v>
      </c>
    </row>
    <row r="363" spans="2:3" ht="15" x14ac:dyDescent="0.25">
      <c r="B363" s="50" t="s">
        <v>1370</v>
      </c>
      <c r="C363" s="50">
        <v>4629</v>
      </c>
    </row>
    <row r="364" spans="2:3" ht="15" x14ac:dyDescent="0.25">
      <c r="B364" s="50" t="s">
        <v>1288</v>
      </c>
      <c r="C364" s="50">
        <v>1320</v>
      </c>
    </row>
    <row r="365" spans="2:3" ht="15" x14ac:dyDescent="0.25">
      <c r="B365" s="50" t="s">
        <v>1371</v>
      </c>
      <c r="C365" s="50">
        <v>831</v>
      </c>
    </row>
    <row r="366" spans="2:3" ht="15" x14ac:dyDescent="0.25">
      <c r="B366" s="50" t="s">
        <v>1369</v>
      </c>
      <c r="C366" s="50">
        <v>354</v>
      </c>
    </row>
    <row r="367" spans="2:3" ht="15" x14ac:dyDescent="0.25">
      <c r="B367" s="50" t="s">
        <v>1373</v>
      </c>
      <c r="C367" s="50">
        <v>1122</v>
      </c>
    </row>
    <row r="368" spans="2:3" ht="15" x14ac:dyDescent="0.25">
      <c r="B368" s="50" t="s">
        <v>1378</v>
      </c>
      <c r="C368" s="50">
        <v>529</v>
      </c>
    </row>
    <row r="369" spans="2:3" ht="15" x14ac:dyDescent="0.25">
      <c r="B369" s="50" t="s">
        <v>1374</v>
      </c>
      <c r="C369" s="50">
        <v>437</v>
      </c>
    </row>
    <row r="370" spans="2:3" ht="15" x14ac:dyDescent="0.25">
      <c r="B370" s="50" t="s">
        <v>1291</v>
      </c>
      <c r="C370" s="50">
        <v>147</v>
      </c>
    </row>
    <row r="371" spans="2:3" ht="15" x14ac:dyDescent="0.25">
      <c r="B371" s="50" t="s">
        <v>1292</v>
      </c>
      <c r="C371" s="50">
        <v>1522</v>
      </c>
    </row>
    <row r="372" spans="2:3" ht="15" x14ac:dyDescent="0.25">
      <c r="B372" s="50" t="s">
        <v>1367</v>
      </c>
      <c r="C372" s="50">
        <v>247</v>
      </c>
    </row>
    <row r="373" spans="2:3" ht="15" x14ac:dyDescent="0.25">
      <c r="B373" s="50" t="s">
        <v>1214</v>
      </c>
      <c r="C373" s="50">
        <v>1209</v>
      </c>
    </row>
    <row r="374" spans="2:3" ht="15" x14ac:dyDescent="0.25">
      <c r="B374" s="50" t="s">
        <v>1216</v>
      </c>
      <c r="C374" s="50">
        <v>2566</v>
      </c>
    </row>
    <row r="375" spans="2:3" ht="15" x14ac:dyDescent="0.25">
      <c r="B375" s="50" t="s">
        <v>1219</v>
      </c>
      <c r="C375" s="50">
        <v>1567</v>
      </c>
    </row>
    <row r="376" spans="2:3" ht="15" x14ac:dyDescent="0.25">
      <c r="B376" s="50" t="s">
        <v>1226</v>
      </c>
      <c r="C376" s="50">
        <v>365</v>
      </c>
    </row>
    <row r="377" spans="2:3" ht="15" x14ac:dyDescent="0.25">
      <c r="B377" s="50" t="s">
        <v>1225</v>
      </c>
      <c r="C377" s="50">
        <v>2999</v>
      </c>
    </row>
    <row r="378" spans="2:3" ht="15" x14ac:dyDescent="0.25">
      <c r="B378" s="50" t="s">
        <v>1217</v>
      </c>
      <c r="C378" s="50">
        <v>4580</v>
      </c>
    </row>
    <row r="379" spans="2:3" ht="15" x14ac:dyDescent="0.25">
      <c r="B379" s="50" t="s">
        <v>1220</v>
      </c>
      <c r="C379" s="50">
        <v>357</v>
      </c>
    </row>
    <row r="380" spans="2:3" ht="15" x14ac:dyDescent="0.25">
      <c r="B380" s="50" t="s">
        <v>1271</v>
      </c>
      <c r="C380" s="50">
        <v>80</v>
      </c>
    </row>
    <row r="381" spans="2:3" ht="15" x14ac:dyDescent="0.25">
      <c r="B381" s="50" t="s">
        <v>1224</v>
      </c>
      <c r="C381" s="50">
        <v>10154</v>
      </c>
    </row>
    <row r="382" spans="2:3" ht="15" x14ac:dyDescent="0.25">
      <c r="B382" s="50" t="s">
        <v>1215</v>
      </c>
      <c r="C382" s="50">
        <v>1059</v>
      </c>
    </row>
    <row r="383" spans="2:3" ht="15" x14ac:dyDescent="0.25">
      <c r="B383" s="50" t="s">
        <v>1223</v>
      </c>
      <c r="C383" s="50">
        <v>1032</v>
      </c>
    </row>
    <row r="384" spans="2:3" ht="15" x14ac:dyDescent="0.25">
      <c r="B384" s="50" t="s">
        <v>1221</v>
      </c>
      <c r="C384" s="50">
        <v>351</v>
      </c>
    </row>
    <row r="385" spans="2:3" ht="15" x14ac:dyDescent="0.25">
      <c r="B385" s="50" t="s">
        <v>1266</v>
      </c>
      <c r="C385" s="50">
        <v>8</v>
      </c>
    </row>
    <row r="386" spans="2:3" ht="15" x14ac:dyDescent="0.25">
      <c r="B386" s="50" t="s">
        <v>1218</v>
      </c>
      <c r="C386" s="50">
        <v>277</v>
      </c>
    </row>
    <row r="387" spans="2:3" ht="15" x14ac:dyDescent="0.25">
      <c r="B387" s="50" t="s">
        <v>1222</v>
      </c>
      <c r="C387" s="50">
        <v>2465</v>
      </c>
    </row>
    <row r="388" spans="2:3" ht="15" x14ac:dyDescent="0.25">
      <c r="B388" s="50" t="s">
        <v>1918</v>
      </c>
      <c r="C388" s="50">
        <v>29</v>
      </c>
    </row>
    <row r="389" spans="2:3" ht="15" x14ac:dyDescent="0.25">
      <c r="B389" s="50" t="s">
        <v>1163</v>
      </c>
      <c r="C389" s="50">
        <v>1906</v>
      </c>
    </row>
    <row r="390" spans="2:3" ht="15" x14ac:dyDescent="0.25">
      <c r="B390" s="50" t="s">
        <v>1175</v>
      </c>
      <c r="C390" s="50">
        <v>2427</v>
      </c>
    </row>
    <row r="391" spans="2:3" ht="15" x14ac:dyDescent="0.25">
      <c r="B391" s="50" t="s">
        <v>1174</v>
      </c>
      <c r="C391" s="50">
        <v>2521</v>
      </c>
    </row>
    <row r="392" spans="2:3" ht="15" x14ac:dyDescent="0.25">
      <c r="B392" s="50" t="s">
        <v>1171</v>
      </c>
      <c r="C392" s="50">
        <v>1333</v>
      </c>
    </row>
    <row r="393" spans="2:3" ht="15" x14ac:dyDescent="0.25">
      <c r="B393" s="50" t="s">
        <v>1177</v>
      </c>
      <c r="C393" s="50">
        <v>4202</v>
      </c>
    </row>
    <row r="394" spans="2:3" ht="15" x14ac:dyDescent="0.25">
      <c r="B394" s="50" t="s">
        <v>1165</v>
      </c>
      <c r="C394" s="50">
        <v>1694</v>
      </c>
    </row>
    <row r="395" spans="2:3" ht="15" x14ac:dyDescent="0.25">
      <c r="B395" s="50" t="s">
        <v>1166</v>
      </c>
      <c r="C395" s="50">
        <v>1825</v>
      </c>
    </row>
    <row r="396" spans="2:3" ht="15" x14ac:dyDescent="0.25">
      <c r="B396" s="50" t="s">
        <v>1167</v>
      </c>
      <c r="C396" s="50">
        <v>2059</v>
      </c>
    </row>
    <row r="397" spans="2:3" ht="15" x14ac:dyDescent="0.25">
      <c r="B397" s="50" t="s">
        <v>1164</v>
      </c>
      <c r="C397" s="50">
        <v>5803</v>
      </c>
    </row>
    <row r="398" spans="2:3" ht="15" x14ac:dyDescent="0.25">
      <c r="B398" s="50" t="s">
        <v>1178</v>
      </c>
      <c r="C398" s="50">
        <v>12483</v>
      </c>
    </row>
    <row r="399" spans="2:3" ht="15" x14ac:dyDescent="0.25">
      <c r="B399" s="50" t="s">
        <v>1169</v>
      </c>
      <c r="C399" s="50">
        <v>8359</v>
      </c>
    </row>
    <row r="400" spans="2:3" ht="15" x14ac:dyDescent="0.25">
      <c r="B400" s="50" t="s">
        <v>1172</v>
      </c>
      <c r="C400" s="50">
        <v>2229</v>
      </c>
    </row>
    <row r="401" spans="2:3" ht="15" x14ac:dyDescent="0.25">
      <c r="B401" s="50" t="s">
        <v>1182</v>
      </c>
      <c r="C401" s="50">
        <v>2001</v>
      </c>
    </row>
    <row r="402" spans="2:3" ht="15" x14ac:dyDescent="0.25">
      <c r="B402" s="50" t="s">
        <v>1173</v>
      </c>
      <c r="C402" s="50">
        <v>790</v>
      </c>
    </row>
    <row r="403" spans="2:3" ht="15" x14ac:dyDescent="0.25">
      <c r="B403" s="50" t="s">
        <v>1183</v>
      </c>
      <c r="C403" s="50">
        <v>1763</v>
      </c>
    </row>
    <row r="404" spans="2:3" ht="15" x14ac:dyDescent="0.25">
      <c r="B404" s="50" t="s">
        <v>1179</v>
      </c>
      <c r="C404" s="50">
        <v>3326</v>
      </c>
    </row>
    <row r="405" spans="2:3" ht="15" x14ac:dyDescent="0.25">
      <c r="B405" s="50" t="s">
        <v>1170</v>
      </c>
      <c r="C405" s="50">
        <v>1502</v>
      </c>
    </row>
    <row r="406" spans="2:3" ht="15" x14ac:dyDescent="0.25">
      <c r="B406" s="50" t="s">
        <v>1168</v>
      </c>
      <c r="C406" s="50">
        <v>1119</v>
      </c>
    </row>
    <row r="407" spans="2:3" ht="15" x14ac:dyDescent="0.25">
      <c r="B407" s="50" t="s">
        <v>1176</v>
      </c>
      <c r="C407" s="50">
        <v>3388</v>
      </c>
    </row>
    <row r="408" spans="2:3" ht="15" x14ac:dyDescent="0.25">
      <c r="B408" s="50" t="s">
        <v>1181</v>
      </c>
      <c r="C408" s="50">
        <v>814</v>
      </c>
    </row>
    <row r="409" spans="2:3" ht="15" x14ac:dyDescent="0.25">
      <c r="B409" s="50" t="s">
        <v>1180</v>
      </c>
      <c r="C409" s="50">
        <v>11123</v>
      </c>
    </row>
    <row r="410" spans="2:3" ht="15" x14ac:dyDescent="0.25">
      <c r="B410" s="50" t="s">
        <v>1184</v>
      </c>
      <c r="C410" s="50">
        <v>2863</v>
      </c>
    </row>
    <row r="411" spans="2:3" ht="15" x14ac:dyDescent="0.25">
      <c r="B411" s="50" t="s">
        <v>1185</v>
      </c>
      <c r="C411" s="50">
        <v>641</v>
      </c>
    </row>
    <row r="412" spans="2:3" ht="15" x14ac:dyDescent="0.25">
      <c r="B412" s="50" t="s">
        <v>1186</v>
      </c>
      <c r="C412" s="50">
        <v>1114</v>
      </c>
    </row>
    <row r="413" spans="2:3" ht="15" x14ac:dyDescent="0.25">
      <c r="B413" s="50" t="s">
        <v>1187</v>
      </c>
      <c r="C413" s="50">
        <v>688</v>
      </c>
    </row>
    <row r="414" spans="2:3" ht="15" x14ac:dyDescent="0.25">
      <c r="B414" s="50" t="s">
        <v>1188</v>
      </c>
      <c r="C414" s="50">
        <v>1191</v>
      </c>
    </row>
    <row r="415" spans="2:3" ht="15" x14ac:dyDescent="0.25">
      <c r="B415" s="50" t="s">
        <v>1189</v>
      </c>
      <c r="C415" s="50">
        <v>1450</v>
      </c>
    </row>
    <row r="416" spans="2:3" ht="15" x14ac:dyDescent="0.25">
      <c r="B416" s="50" t="s">
        <v>1190</v>
      </c>
      <c r="C416" s="50">
        <v>1068</v>
      </c>
    </row>
    <row r="417" spans="2:3" ht="15" x14ac:dyDescent="0.25">
      <c r="B417" s="50" t="s">
        <v>1200</v>
      </c>
      <c r="C417" s="50">
        <v>533</v>
      </c>
    </row>
    <row r="418" spans="2:3" ht="15" x14ac:dyDescent="0.25">
      <c r="B418" s="50" t="s">
        <v>1191</v>
      </c>
      <c r="C418" s="50">
        <v>400</v>
      </c>
    </row>
    <row r="419" spans="2:3" ht="15" x14ac:dyDescent="0.25">
      <c r="B419" s="50" t="s">
        <v>1201</v>
      </c>
      <c r="C419" s="50">
        <v>2002</v>
      </c>
    </row>
    <row r="420" spans="2:3" ht="15" x14ac:dyDescent="0.25">
      <c r="B420" s="50" t="s">
        <v>1193</v>
      </c>
      <c r="C420" s="50">
        <v>1268</v>
      </c>
    </row>
    <row r="421" spans="2:3" ht="15" x14ac:dyDescent="0.25">
      <c r="B421" s="50" t="s">
        <v>1194</v>
      </c>
      <c r="C421" s="50">
        <v>2244</v>
      </c>
    </row>
    <row r="422" spans="2:3" ht="15" x14ac:dyDescent="0.25">
      <c r="B422" s="50" t="s">
        <v>1202</v>
      </c>
      <c r="C422" s="50">
        <v>414</v>
      </c>
    </row>
    <row r="423" spans="2:3" ht="15" x14ac:dyDescent="0.25">
      <c r="B423" s="50" t="s">
        <v>1198</v>
      </c>
      <c r="C423" s="50">
        <v>191</v>
      </c>
    </row>
    <row r="424" spans="2:3" ht="15" x14ac:dyDescent="0.25">
      <c r="B424" s="50" t="s">
        <v>1203</v>
      </c>
      <c r="C424" s="50">
        <v>572</v>
      </c>
    </row>
    <row r="425" spans="2:3" ht="15" x14ac:dyDescent="0.25">
      <c r="B425" s="50" t="s">
        <v>1192</v>
      </c>
      <c r="C425" s="50">
        <v>426</v>
      </c>
    </row>
    <row r="426" spans="2:3" ht="15" x14ac:dyDescent="0.25">
      <c r="B426" s="50" t="s">
        <v>1204</v>
      </c>
      <c r="C426" s="50">
        <v>987</v>
      </c>
    </row>
    <row r="427" spans="2:3" ht="15" x14ac:dyDescent="0.25">
      <c r="B427" s="50" t="s">
        <v>1195</v>
      </c>
      <c r="C427" s="50">
        <v>577</v>
      </c>
    </row>
    <row r="428" spans="2:3" ht="15" x14ac:dyDescent="0.25">
      <c r="B428" s="50" t="s">
        <v>1205</v>
      </c>
      <c r="C428" s="50">
        <v>2112</v>
      </c>
    </row>
    <row r="429" spans="2:3" ht="15" x14ac:dyDescent="0.25">
      <c r="B429" s="50" t="s">
        <v>1206</v>
      </c>
      <c r="C429" s="50">
        <v>649</v>
      </c>
    </row>
    <row r="430" spans="2:3" ht="15" x14ac:dyDescent="0.25">
      <c r="B430" s="50" t="s">
        <v>1196</v>
      </c>
      <c r="C430" s="50">
        <v>297</v>
      </c>
    </row>
    <row r="431" spans="2:3" ht="15" x14ac:dyDescent="0.25">
      <c r="B431" s="50" t="s">
        <v>1208</v>
      </c>
      <c r="C431" s="50">
        <v>628</v>
      </c>
    </row>
    <row r="432" spans="2:3" ht="15" x14ac:dyDescent="0.25">
      <c r="B432" s="50" t="s">
        <v>1197</v>
      </c>
      <c r="C432" s="50">
        <v>6502</v>
      </c>
    </row>
    <row r="433" spans="2:3" ht="15" x14ac:dyDescent="0.25">
      <c r="B433" s="50" t="s">
        <v>1210</v>
      </c>
      <c r="C433" s="50">
        <v>303</v>
      </c>
    </row>
    <row r="434" spans="2:3" ht="15" x14ac:dyDescent="0.25">
      <c r="B434" s="50" t="s">
        <v>1213</v>
      </c>
      <c r="C434" s="50">
        <v>4077</v>
      </c>
    </row>
    <row r="435" spans="2:3" ht="15" x14ac:dyDescent="0.25">
      <c r="B435" s="50" t="s">
        <v>1207</v>
      </c>
      <c r="C435" s="50">
        <v>10089</v>
      </c>
    </row>
    <row r="436" spans="2:3" ht="15" x14ac:dyDescent="0.25">
      <c r="B436" s="50" t="s">
        <v>1199</v>
      </c>
      <c r="C436" s="50">
        <v>1875</v>
      </c>
    </row>
    <row r="437" spans="2:3" ht="15" x14ac:dyDescent="0.25">
      <c r="B437" s="50" t="s">
        <v>1212</v>
      </c>
      <c r="C437" s="50">
        <v>2056</v>
      </c>
    </row>
    <row r="438" spans="2:3" ht="15" x14ac:dyDescent="0.25">
      <c r="B438" s="50" t="s">
        <v>1209</v>
      </c>
      <c r="C438" s="50">
        <v>1374</v>
      </c>
    </row>
    <row r="439" spans="2:3" ht="15" x14ac:dyDescent="0.25">
      <c r="B439" s="50" t="s">
        <v>1211</v>
      </c>
      <c r="C439" s="50">
        <v>1199</v>
      </c>
    </row>
    <row r="440" spans="2:3" ht="15" x14ac:dyDescent="0.25">
      <c r="B440" s="50" t="s">
        <v>2040</v>
      </c>
      <c r="C440" s="50">
        <v>1</v>
      </c>
    </row>
    <row r="441" spans="2:3" ht="15" x14ac:dyDescent="0.25">
      <c r="B441" s="50" t="s">
        <v>1623</v>
      </c>
      <c r="C441" s="50">
        <v>1595</v>
      </c>
    </row>
    <row r="442" spans="2:3" ht="15" x14ac:dyDescent="0.25">
      <c r="B442" s="50" t="s">
        <v>1612</v>
      </c>
      <c r="C442" s="50">
        <v>2279</v>
      </c>
    </row>
    <row r="443" spans="2:3" ht="15" x14ac:dyDescent="0.25">
      <c r="B443" s="50" t="s">
        <v>1605</v>
      </c>
      <c r="C443" s="50">
        <v>350</v>
      </c>
    </row>
    <row r="444" spans="2:3" ht="15" x14ac:dyDescent="0.25">
      <c r="B444" s="50" t="s">
        <v>1619</v>
      </c>
      <c r="C444" s="50">
        <v>235</v>
      </c>
    </row>
    <row r="445" spans="2:3" ht="15" x14ac:dyDescent="0.25">
      <c r="B445" s="50" t="s">
        <v>1614</v>
      </c>
      <c r="C445" s="50">
        <v>494</v>
      </c>
    </row>
    <row r="446" spans="2:3" ht="15" x14ac:dyDescent="0.25">
      <c r="B446" s="50" t="s">
        <v>1606</v>
      </c>
      <c r="C446" s="50">
        <v>1463</v>
      </c>
    </row>
    <row r="447" spans="2:3" ht="15" x14ac:dyDescent="0.25">
      <c r="B447" s="50" t="s">
        <v>1620</v>
      </c>
      <c r="C447" s="50">
        <v>228</v>
      </c>
    </row>
    <row r="448" spans="2:3" ht="15" x14ac:dyDescent="0.25">
      <c r="B448" s="50" t="s">
        <v>1658</v>
      </c>
      <c r="C448" s="50">
        <v>222</v>
      </c>
    </row>
    <row r="449" spans="2:3" ht="15" x14ac:dyDescent="0.25">
      <c r="B449" s="50" t="s">
        <v>1613</v>
      </c>
      <c r="C449" s="50">
        <v>4790</v>
      </c>
    </row>
    <row r="450" spans="2:3" ht="15" x14ac:dyDescent="0.25">
      <c r="B450" s="50" t="s">
        <v>1603</v>
      </c>
      <c r="C450" s="50">
        <v>3277</v>
      </c>
    </row>
    <row r="451" spans="2:3" ht="15" x14ac:dyDescent="0.25">
      <c r="B451" s="50" t="s">
        <v>1602</v>
      </c>
      <c r="C451" s="50">
        <v>1152</v>
      </c>
    </row>
    <row r="452" spans="2:3" ht="15" x14ac:dyDescent="0.25">
      <c r="B452" s="50" t="s">
        <v>1616</v>
      </c>
      <c r="C452" s="50">
        <v>3723</v>
      </c>
    </row>
    <row r="453" spans="2:3" ht="15" x14ac:dyDescent="0.25">
      <c r="B453" s="50" t="s">
        <v>1624</v>
      </c>
      <c r="C453" s="50">
        <v>1445</v>
      </c>
    </row>
    <row r="454" spans="2:3" ht="15" x14ac:dyDescent="0.25">
      <c r="B454" s="50" t="s">
        <v>1617</v>
      </c>
      <c r="C454" s="50">
        <v>24996</v>
      </c>
    </row>
    <row r="455" spans="2:3" ht="15" x14ac:dyDescent="0.25">
      <c r="B455" s="50" t="s">
        <v>1615</v>
      </c>
      <c r="C455" s="50">
        <v>930</v>
      </c>
    </row>
    <row r="456" spans="2:3" ht="15" x14ac:dyDescent="0.25">
      <c r="B456" s="50" t="s">
        <v>1607</v>
      </c>
      <c r="C456" s="50">
        <v>313</v>
      </c>
    </row>
    <row r="457" spans="2:3" ht="15" x14ac:dyDescent="0.25">
      <c r="B457" s="50" t="s">
        <v>1618</v>
      </c>
      <c r="C457" s="50">
        <v>2589</v>
      </c>
    </row>
    <row r="458" spans="2:3" ht="15" x14ac:dyDescent="0.25">
      <c r="B458" s="50" t="s">
        <v>1233</v>
      </c>
      <c r="C458" s="50">
        <v>974</v>
      </c>
    </row>
    <row r="459" spans="2:3" ht="15" x14ac:dyDescent="0.25">
      <c r="B459" s="50" t="s">
        <v>1608</v>
      </c>
      <c r="C459" s="50">
        <v>1533</v>
      </c>
    </row>
    <row r="460" spans="2:3" ht="15" x14ac:dyDescent="0.25">
      <c r="B460" s="50" t="s">
        <v>1625</v>
      </c>
      <c r="C460" s="50">
        <v>734</v>
      </c>
    </row>
    <row r="461" spans="2:3" ht="15" x14ac:dyDescent="0.25">
      <c r="B461" s="50" t="s">
        <v>1622</v>
      </c>
      <c r="C461" s="50">
        <v>384</v>
      </c>
    </row>
    <row r="462" spans="2:3" ht="15" x14ac:dyDescent="0.25">
      <c r="B462" s="50" t="s">
        <v>1609</v>
      </c>
      <c r="C462" s="50">
        <v>1679</v>
      </c>
    </row>
    <row r="463" spans="2:3" ht="15" x14ac:dyDescent="0.25">
      <c r="B463" s="50" t="s">
        <v>1604</v>
      </c>
      <c r="C463" s="50">
        <v>1350</v>
      </c>
    </row>
    <row r="464" spans="2:3" ht="15" x14ac:dyDescent="0.25">
      <c r="B464" s="50" t="s">
        <v>1610</v>
      </c>
      <c r="C464" s="50">
        <v>882</v>
      </c>
    </row>
    <row r="465" spans="2:3" ht="15" x14ac:dyDescent="0.25">
      <c r="B465" s="50" t="s">
        <v>1611</v>
      </c>
      <c r="C465" s="50">
        <v>1644</v>
      </c>
    </row>
    <row r="466" spans="2:3" ht="15" x14ac:dyDescent="0.25">
      <c r="B466" s="50" t="s">
        <v>1621</v>
      </c>
      <c r="C466" s="50">
        <v>516</v>
      </c>
    </row>
    <row r="467" spans="2:3" ht="15" x14ac:dyDescent="0.25">
      <c r="B467" s="50" t="s">
        <v>1236</v>
      </c>
      <c r="C467" s="50">
        <v>1408</v>
      </c>
    </row>
    <row r="468" spans="2:3" ht="15" x14ac:dyDescent="0.25">
      <c r="B468" s="50" t="s">
        <v>1260</v>
      </c>
      <c r="C468" s="50">
        <v>1064</v>
      </c>
    </row>
    <row r="469" spans="2:3" ht="15" x14ac:dyDescent="0.25">
      <c r="B469" s="50" t="s">
        <v>1238</v>
      </c>
      <c r="C469" s="50">
        <v>970</v>
      </c>
    </row>
    <row r="470" spans="2:3" ht="15" x14ac:dyDescent="0.25">
      <c r="B470" s="50" t="s">
        <v>1239</v>
      </c>
      <c r="C470" s="50">
        <v>1340</v>
      </c>
    </row>
    <row r="471" spans="2:3" ht="15" x14ac:dyDescent="0.25">
      <c r="B471" s="50" t="s">
        <v>1230</v>
      </c>
      <c r="C471" s="50">
        <v>2033</v>
      </c>
    </row>
    <row r="472" spans="2:3" ht="15" x14ac:dyDescent="0.25">
      <c r="B472" s="50" t="s">
        <v>1231</v>
      </c>
      <c r="C472" s="50">
        <v>1096</v>
      </c>
    </row>
    <row r="473" spans="2:3" ht="15" x14ac:dyDescent="0.25">
      <c r="B473" s="50" t="s">
        <v>1232</v>
      </c>
      <c r="C473" s="50">
        <v>1351</v>
      </c>
    </row>
    <row r="474" spans="2:3" ht="15" x14ac:dyDescent="0.25">
      <c r="B474" s="50" t="s">
        <v>1234</v>
      </c>
      <c r="C474" s="50">
        <v>3554</v>
      </c>
    </row>
    <row r="475" spans="2:3" ht="15" x14ac:dyDescent="0.25">
      <c r="B475" s="50" t="s">
        <v>1240</v>
      </c>
      <c r="C475" s="50">
        <v>786</v>
      </c>
    </row>
    <row r="476" spans="2:3" ht="15" x14ac:dyDescent="0.25">
      <c r="B476" s="50" t="s">
        <v>1235</v>
      </c>
      <c r="C476" s="50">
        <v>864</v>
      </c>
    </row>
    <row r="477" spans="2:3" ht="15" x14ac:dyDescent="0.25">
      <c r="B477" s="50" t="s">
        <v>1228</v>
      </c>
      <c r="C477" s="50">
        <v>21395</v>
      </c>
    </row>
    <row r="478" spans="2:3" ht="15" x14ac:dyDescent="0.25">
      <c r="B478" s="50" t="s">
        <v>1229</v>
      </c>
      <c r="C478" s="50">
        <v>20506</v>
      </c>
    </row>
    <row r="479" spans="2:3" ht="15" x14ac:dyDescent="0.25">
      <c r="B479" s="50" t="s">
        <v>1227</v>
      </c>
      <c r="C479" s="50">
        <v>2631</v>
      </c>
    </row>
    <row r="480" spans="2:3" ht="15" x14ac:dyDescent="0.25">
      <c r="B480" s="50" t="s">
        <v>1237</v>
      </c>
      <c r="C480" s="50">
        <v>838</v>
      </c>
    </row>
    <row r="481" spans="2:3" ht="15" x14ac:dyDescent="0.25">
      <c r="B481" s="50" t="s">
        <v>1241</v>
      </c>
      <c r="C481" s="50">
        <v>2564</v>
      </c>
    </row>
    <row r="482" spans="2:3" ht="15" x14ac:dyDescent="0.25">
      <c r="B482" s="50" t="s">
        <v>1147</v>
      </c>
      <c r="C482" s="50">
        <v>9020</v>
      </c>
    </row>
    <row r="483" spans="2:3" ht="15" x14ac:dyDescent="0.25">
      <c r="B483" s="50" t="s">
        <v>1161</v>
      </c>
      <c r="C483" s="50">
        <v>907</v>
      </c>
    </row>
    <row r="484" spans="2:3" ht="15" x14ac:dyDescent="0.25">
      <c r="B484" s="50" t="s">
        <v>1150</v>
      </c>
      <c r="C484" s="50">
        <v>260</v>
      </c>
    </row>
    <row r="485" spans="2:3" ht="15" x14ac:dyDescent="0.25">
      <c r="B485" s="50" t="s">
        <v>1151</v>
      </c>
      <c r="C485" s="50">
        <v>609</v>
      </c>
    </row>
    <row r="486" spans="2:3" ht="15" x14ac:dyDescent="0.25">
      <c r="B486" s="50" t="s">
        <v>1152</v>
      </c>
      <c r="C486" s="50">
        <v>982</v>
      </c>
    </row>
    <row r="487" spans="2:3" ht="15" x14ac:dyDescent="0.25">
      <c r="B487" s="50" t="s">
        <v>1148</v>
      </c>
      <c r="C487" s="50">
        <v>3939</v>
      </c>
    </row>
    <row r="488" spans="2:3" ht="15" x14ac:dyDescent="0.25">
      <c r="B488" s="50" t="s">
        <v>1154</v>
      </c>
      <c r="C488" s="50">
        <v>282</v>
      </c>
    </row>
    <row r="489" spans="2:3" ht="15" x14ac:dyDescent="0.25">
      <c r="B489" s="50" t="s">
        <v>1155</v>
      </c>
      <c r="C489" s="50">
        <v>2408</v>
      </c>
    </row>
    <row r="490" spans="2:3" ht="15" x14ac:dyDescent="0.25">
      <c r="B490" s="50" t="s">
        <v>1162</v>
      </c>
      <c r="C490" s="50">
        <v>1410</v>
      </c>
    </row>
    <row r="491" spans="2:3" ht="15" x14ac:dyDescent="0.25">
      <c r="B491" s="50" t="s">
        <v>1156</v>
      </c>
      <c r="C491" s="50">
        <v>1007</v>
      </c>
    </row>
    <row r="492" spans="2:3" ht="15" x14ac:dyDescent="0.25">
      <c r="B492" s="50" t="s">
        <v>1157</v>
      </c>
      <c r="C492" s="50">
        <v>541</v>
      </c>
    </row>
    <row r="493" spans="2:3" ht="15" x14ac:dyDescent="0.25">
      <c r="B493" s="50" t="s">
        <v>1149</v>
      </c>
      <c r="C493" s="50">
        <v>1014</v>
      </c>
    </row>
    <row r="494" spans="2:3" ht="15" x14ac:dyDescent="0.25">
      <c r="B494" s="50" t="s">
        <v>1158</v>
      </c>
      <c r="C494" s="50">
        <v>2631</v>
      </c>
    </row>
    <row r="495" spans="2:3" ht="15" x14ac:dyDescent="0.25">
      <c r="B495" s="50" t="s">
        <v>1159</v>
      </c>
      <c r="C495" s="50">
        <v>417</v>
      </c>
    </row>
    <row r="496" spans="2:3" ht="15" x14ac:dyDescent="0.25">
      <c r="B496" s="50" t="s">
        <v>1160</v>
      </c>
      <c r="C496" s="50">
        <v>362</v>
      </c>
    </row>
    <row r="497" spans="2:3" ht="15" x14ac:dyDescent="0.25">
      <c r="B497" s="50" t="s">
        <v>1153</v>
      </c>
      <c r="C497" s="50">
        <v>13071</v>
      </c>
    </row>
    <row r="498" spans="2:3" ht="15" x14ac:dyDescent="0.25">
      <c r="B498" s="50" t="s">
        <v>1628</v>
      </c>
      <c r="C498" s="50">
        <v>41561</v>
      </c>
    </row>
    <row r="499" spans="2:3" ht="15" x14ac:dyDescent="0.25">
      <c r="B499" s="50" t="s">
        <v>1653</v>
      </c>
      <c r="C499" s="50">
        <v>2601</v>
      </c>
    </row>
    <row r="500" spans="2:3" ht="15" x14ac:dyDescent="0.25">
      <c r="B500" s="50" t="s">
        <v>1654</v>
      </c>
      <c r="C500" s="50">
        <v>429</v>
      </c>
    </row>
    <row r="501" spans="2:3" ht="15" x14ac:dyDescent="0.25">
      <c r="B501" s="50" t="s">
        <v>1638</v>
      </c>
      <c r="C501" s="50">
        <v>253</v>
      </c>
    </row>
    <row r="502" spans="2:3" ht="15" x14ac:dyDescent="0.25">
      <c r="B502" s="50" t="s">
        <v>1591</v>
      </c>
      <c r="C502" s="50">
        <v>814</v>
      </c>
    </row>
    <row r="503" spans="2:3" ht="15" x14ac:dyDescent="0.25">
      <c r="B503" s="50" t="s">
        <v>1079</v>
      </c>
      <c r="C503" s="50">
        <v>166</v>
      </c>
    </row>
    <row r="504" spans="2:3" ht="15" x14ac:dyDescent="0.25">
      <c r="B504" s="50" t="s">
        <v>1080</v>
      </c>
      <c r="C504" s="50">
        <v>73</v>
      </c>
    </row>
    <row r="505" spans="2:3" ht="15" x14ac:dyDescent="0.25">
      <c r="B505" s="50" t="s">
        <v>1081</v>
      </c>
      <c r="C505" s="50">
        <v>642</v>
      </c>
    </row>
    <row r="506" spans="2:3" ht="15" x14ac:dyDescent="0.25">
      <c r="B506" s="50" t="s">
        <v>1083</v>
      </c>
      <c r="C506" s="50">
        <v>275</v>
      </c>
    </row>
    <row r="507" spans="2:3" ht="15" x14ac:dyDescent="0.25">
      <c r="B507" s="50" t="s">
        <v>1084</v>
      </c>
      <c r="C507" s="50">
        <v>477</v>
      </c>
    </row>
    <row r="508" spans="2:3" ht="15" x14ac:dyDescent="0.25">
      <c r="B508" s="50" t="s">
        <v>1085</v>
      </c>
      <c r="C508" s="50">
        <v>2885</v>
      </c>
    </row>
    <row r="509" spans="2:3" ht="15" x14ac:dyDescent="0.25">
      <c r="B509" s="50" t="s">
        <v>1086</v>
      </c>
      <c r="C509" s="50">
        <v>19</v>
      </c>
    </row>
    <row r="510" spans="2:3" ht="15" x14ac:dyDescent="0.25">
      <c r="B510" s="50" t="s">
        <v>1087</v>
      </c>
      <c r="C510" s="50">
        <v>51</v>
      </c>
    </row>
    <row r="511" spans="2:3" ht="15" x14ac:dyDescent="0.25">
      <c r="B511" s="50" t="s">
        <v>1643</v>
      </c>
      <c r="C511" s="50">
        <v>3618</v>
      </c>
    </row>
    <row r="512" spans="2:3" ht="15" x14ac:dyDescent="0.25">
      <c r="B512" s="50" t="s">
        <v>1626</v>
      </c>
      <c r="C512" s="50">
        <v>3816</v>
      </c>
    </row>
    <row r="513" spans="2:3" ht="15" x14ac:dyDescent="0.25">
      <c r="B513" s="50" t="s">
        <v>1655</v>
      </c>
      <c r="C513" s="50">
        <v>14672</v>
      </c>
    </row>
    <row r="514" spans="2:3" ht="15" x14ac:dyDescent="0.25">
      <c r="B514" s="50" t="s">
        <v>1669</v>
      </c>
      <c r="C514" s="50">
        <v>95</v>
      </c>
    </row>
    <row r="515" spans="2:3" ht="15" x14ac:dyDescent="0.25">
      <c r="B515" s="50" t="s">
        <v>1656</v>
      </c>
      <c r="C515" s="50">
        <v>647</v>
      </c>
    </row>
    <row r="516" spans="2:3" ht="15" x14ac:dyDescent="0.25">
      <c r="B516" s="50" t="s">
        <v>1630</v>
      </c>
      <c r="C516" s="50">
        <v>7278</v>
      </c>
    </row>
    <row r="517" spans="2:3" ht="15" x14ac:dyDescent="0.25">
      <c r="B517" s="50" t="s">
        <v>2350</v>
      </c>
      <c r="C517" s="50">
        <v>801</v>
      </c>
    </row>
    <row r="518" spans="2:3" ht="15" x14ac:dyDescent="0.25">
      <c r="B518" s="50" t="s">
        <v>1657</v>
      </c>
      <c r="C518" s="50">
        <v>186</v>
      </c>
    </row>
    <row r="519" spans="2:3" ht="15" x14ac:dyDescent="0.25">
      <c r="B519" s="50" t="s">
        <v>2351</v>
      </c>
      <c r="C519" s="50">
        <v>159</v>
      </c>
    </row>
    <row r="520" spans="2:3" ht="15" x14ac:dyDescent="0.25">
      <c r="B520" s="50" t="s">
        <v>1639</v>
      </c>
      <c r="C520" s="50">
        <v>46</v>
      </c>
    </row>
    <row r="521" spans="2:3" ht="15" x14ac:dyDescent="0.25">
      <c r="B521" s="50" t="s">
        <v>1646</v>
      </c>
      <c r="C521" s="50">
        <v>953</v>
      </c>
    </row>
    <row r="522" spans="2:3" ht="15" x14ac:dyDescent="0.25">
      <c r="B522" s="50" t="s">
        <v>1645</v>
      </c>
      <c r="C522" s="50">
        <v>2160</v>
      </c>
    </row>
    <row r="523" spans="2:3" ht="15" x14ac:dyDescent="0.25">
      <c r="B523" s="50" t="s">
        <v>1642</v>
      </c>
      <c r="C523" s="50">
        <v>2092</v>
      </c>
    </row>
    <row r="524" spans="2:3" ht="15" x14ac:dyDescent="0.25">
      <c r="B524" s="50" t="s">
        <v>1629</v>
      </c>
      <c r="C524" s="50">
        <v>3652</v>
      </c>
    </row>
    <row r="525" spans="2:3" ht="15" x14ac:dyDescent="0.25">
      <c r="B525" s="50" t="s">
        <v>1661</v>
      </c>
      <c r="C525" s="50">
        <v>396</v>
      </c>
    </row>
    <row r="526" spans="2:3" ht="15" x14ac:dyDescent="0.25">
      <c r="B526" s="50" t="s">
        <v>1631</v>
      </c>
      <c r="C526" s="50">
        <v>1110</v>
      </c>
    </row>
    <row r="527" spans="2:3" ht="15" x14ac:dyDescent="0.25">
      <c r="B527" s="50" t="s">
        <v>1650</v>
      </c>
      <c r="C527" s="50">
        <v>306</v>
      </c>
    </row>
    <row r="528" spans="2:3" ht="15" x14ac:dyDescent="0.25">
      <c r="B528" s="50" t="s">
        <v>1660</v>
      </c>
      <c r="C528" s="50">
        <v>2917</v>
      </c>
    </row>
    <row r="529" spans="2:3" ht="15" x14ac:dyDescent="0.25">
      <c r="B529" s="50" t="s">
        <v>1640</v>
      </c>
      <c r="C529" s="50">
        <v>118</v>
      </c>
    </row>
    <row r="530" spans="2:3" ht="15" x14ac:dyDescent="0.25">
      <c r="B530" s="50" t="s">
        <v>1651</v>
      </c>
      <c r="C530" s="50">
        <v>296</v>
      </c>
    </row>
    <row r="531" spans="2:3" ht="15" x14ac:dyDescent="0.25">
      <c r="B531" s="50" t="s">
        <v>1634</v>
      </c>
      <c r="C531" s="50">
        <v>57</v>
      </c>
    </row>
    <row r="532" spans="2:3" ht="15" x14ac:dyDescent="0.25">
      <c r="B532" s="50" t="s">
        <v>1662</v>
      </c>
      <c r="C532" s="50">
        <v>1367</v>
      </c>
    </row>
    <row r="533" spans="2:3" ht="15" x14ac:dyDescent="0.25">
      <c r="B533" s="50" t="s">
        <v>1663</v>
      </c>
      <c r="C533" s="50">
        <v>958</v>
      </c>
    </row>
    <row r="534" spans="2:3" ht="15" x14ac:dyDescent="0.25">
      <c r="B534" s="50" t="s">
        <v>1659</v>
      </c>
      <c r="C534" s="50">
        <v>1187</v>
      </c>
    </row>
    <row r="535" spans="2:3" ht="15" x14ac:dyDescent="0.25">
      <c r="B535" s="50" t="s">
        <v>1635</v>
      </c>
      <c r="C535" s="50">
        <v>84</v>
      </c>
    </row>
    <row r="536" spans="2:3" ht="15" x14ac:dyDescent="0.25">
      <c r="B536" s="50" t="s">
        <v>1665</v>
      </c>
      <c r="C536" s="50">
        <v>1470</v>
      </c>
    </row>
    <row r="537" spans="2:3" ht="15" x14ac:dyDescent="0.25">
      <c r="B537" s="50" t="s">
        <v>1633</v>
      </c>
      <c r="C537" s="50">
        <v>730</v>
      </c>
    </row>
    <row r="538" spans="2:3" ht="15" x14ac:dyDescent="0.25">
      <c r="B538" s="50" t="s">
        <v>1664</v>
      </c>
      <c r="C538" s="50">
        <v>194</v>
      </c>
    </row>
    <row r="539" spans="2:3" ht="15" x14ac:dyDescent="0.25">
      <c r="B539" s="50" t="s">
        <v>1088</v>
      </c>
      <c r="C539" s="50">
        <v>730</v>
      </c>
    </row>
    <row r="540" spans="2:3" ht="15" x14ac:dyDescent="0.25">
      <c r="B540" s="50" t="s">
        <v>1089</v>
      </c>
      <c r="C540" s="50">
        <v>3717</v>
      </c>
    </row>
    <row r="541" spans="2:3" ht="15" x14ac:dyDescent="0.25">
      <c r="B541" s="50" t="s">
        <v>1647</v>
      </c>
      <c r="C541" s="50">
        <v>915</v>
      </c>
    </row>
    <row r="542" spans="2:3" ht="15" x14ac:dyDescent="0.25">
      <c r="B542" s="50" t="s">
        <v>1636</v>
      </c>
      <c r="C542" s="50">
        <v>80</v>
      </c>
    </row>
    <row r="543" spans="2:3" ht="15" x14ac:dyDescent="0.25">
      <c r="B543" s="50" t="s">
        <v>1666</v>
      </c>
      <c r="C543" s="50">
        <v>739</v>
      </c>
    </row>
    <row r="544" spans="2:3" ht="15" x14ac:dyDescent="0.25">
      <c r="B544" s="50" t="s">
        <v>1667</v>
      </c>
      <c r="C544" s="50">
        <v>590</v>
      </c>
    </row>
    <row r="545" spans="2:3" ht="15" x14ac:dyDescent="0.25">
      <c r="B545" s="50" t="s">
        <v>1668</v>
      </c>
      <c r="C545" s="50">
        <v>140</v>
      </c>
    </row>
    <row r="546" spans="2:3" ht="15" x14ac:dyDescent="0.25">
      <c r="B546" s="50" t="s">
        <v>1641</v>
      </c>
      <c r="C546" s="50">
        <v>209</v>
      </c>
    </row>
    <row r="547" spans="2:3" ht="15" x14ac:dyDescent="0.25">
      <c r="B547" s="50" t="s">
        <v>1652</v>
      </c>
      <c r="C547" s="50">
        <v>1814</v>
      </c>
    </row>
    <row r="548" spans="2:3" ht="15" x14ac:dyDescent="0.25">
      <c r="B548" s="50" t="s">
        <v>1637</v>
      </c>
      <c r="C548" s="50">
        <v>1049</v>
      </c>
    </row>
    <row r="549" spans="2:3" ht="15" x14ac:dyDescent="0.25">
      <c r="B549" s="50" t="s">
        <v>1632</v>
      </c>
      <c r="C549" s="50">
        <v>2515</v>
      </c>
    </row>
    <row r="550" spans="2:3" ht="15" x14ac:dyDescent="0.25">
      <c r="B550" s="50" t="s">
        <v>1648</v>
      </c>
      <c r="C550" s="50">
        <v>1988</v>
      </c>
    </row>
    <row r="551" spans="2:3" ht="15" x14ac:dyDescent="0.25">
      <c r="B551" s="50" t="s">
        <v>1649</v>
      </c>
      <c r="C551" s="50">
        <v>693</v>
      </c>
    </row>
    <row r="552" spans="2:3" ht="15" x14ac:dyDescent="0.25">
      <c r="B552" s="50" t="s">
        <v>1644</v>
      </c>
      <c r="C552" s="50">
        <v>584</v>
      </c>
    </row>
    <row r="553" spans="2:3" ht="15" x14ac:dyDescent="0.25">
      <c r="B553" s="50" t="s">
        <v>1627</v>
      </c>
      <c r="C553" s="50">
        <v>6051</v>
      </c>
    </row>
    <row r="554" spans="2:3" ht="15" x14ac:dyDescent="0.25">
      <c r="B554" s="50" t="s">
        <v>1683</v>
      </c>
      <c r="C554" s="50">
        <v>2615</v>
      </c>
    </row>
    <row r="555" spans="2:3" ht="15" x14ac:dyDescent="0.25">
      <c r="B555" s="50" t="s">
        <v>1712</v>
      </c>
      <c r="C555" s="50">
        <v>424</v>
      </c>
    </row>
    <row r="556" spans="2:3" ht="15" x14ac:dyDescent="0.25">
      <c r="B556" s="50" t="s">
        <v>1682</v>
      </c>
      <c r="C556" s="50">
        <v>255</v>
      </c>
    </row>
    <row r="557" spans="2:3" ht="15" x14ac:dyDescent="0.25">
      <c r="B557" s="50" t="s">
        <v>1699</v>
      </c>
      <c r="C557" s="50">
        <v>1523</v>
      </c>
    </row>
    <row r="558" spans="2:3" ht="15" x14ac:dyDescent="0.25">
      <c r="B558" s="50" t="s">
        <v>1680</v>
      </c>
      <c r="C558" s="50">
        <v>1171</v>
      </c>
    </row>
    <row r="559" spans="2:3" ht="15" x14ac:dyDescent="0.25">
      <c r="B559" s="50" t="s">
        <v>1701</v>
      </c>
      <c r="C559" s="50">
        <v>2439</v>
      </c>
    </row>
    <row r="560" spans="2:3" ht="15" x14ac:dyDescent="0.25">
      <c r="B560" s="50" t="s">
        <v>1674</v>
      </c>
      <c r="C560" s="50">
        <v>5297</v>
      </c>
    </row>
    <row r="561" spans="2:3" ht="15" x14ac:dyDescent="0.25">
      <c r="B561" s="50" t="s">
        <v>2352</v>
      </c>
      <c r="C561" s="50">
        <v>1821</v>
      </c>
    </row>
    <row r="562" spans="2:3" ht="15" x14ac:dyDescent="0.25">
      <c r="B562" s="50" t="s">
        <v>1702</v>
      </c>
      <c r="C562" s="50">
        <v>640</v>
      </c>
    </row>
    <row r="563" spans="2:3" ht="15" x14ac:dyDescent="0.25">
      <c r="B563" s="50" t="s">
        <v>1673</v>
      </c>
      <c r="C563" s="50">
        <v>15556</v>
      </c>
    </row>
    <row r="564" spans="2:3" ht="15" x14ac:dyDescent="0.25">
      <c r="B564" s="50" t="s">
        <v>1686</v>
      </c>
      <c r="C564" s="50">
        <v>2345</v>
      </c>
    </row>
    <row r="565" spans="2:3" ht="15" x14ac:dyDescent="0.25">
      <c r="B565" s="50" t="s">
        <v>1692</v>
      </c>
      <c r="C565" s="50">
        <v>1740</v>
      </c>
    </row>
    <row r="566" spans="2:3" ht="15" x14ac:dyDescent="0.25">
      <c r="B566" s="50" t="s">
        <v>1707</v>
      </c>
      <c r="C566" s="50">
        <v>1867</v>
      </c>
    </row>
    <row r="567" spans="2:3" ht="15" x14ac:dyDescent="0.25">
      <c r="B567" s="50" t="s">
        <v>1708</v>
      </c>
      <c r="C567" s="50">
        <v>310</v>
      </c>
    </row>
    <row r="568" spans="2:3" ht="15" x14ac:dyDescent="0.25">
      <c r="B568" s="50" t="s">
        <v>1675</v>
      </c>
      <c r="C568" s="50">
        <v>3329</v>
      </c>
    </row>
    <row r="569" spans="2:3" ht="15" x14ac:dyDescent="0.25">
      <c r="B569" s="50" t="s">
        <v>1694</v>
      </c>
      <c r="C569" s="50">
        <v>1344</v>
      </c>
    </row>
    <row r="570" spans="2:3" ht="15" x14ac:dyDescent="0.25">
      <c r="B570" s="50" t="s">
        <v>1693</v>
      </c>
      <c r="C570" s="50">
        <v>2000</v>
      </c>
    </row>
    <row r="571" spans="2:3" ht="15" x14ac:dyDescent="0.25">
      <c r="B571" s="50" t="s">
        <v>1704</v>
      </c>
      <c r="C571" s="50">
        <v>3838</v>
      </c>
    </row>
    <row r="572" spans="2:3" ht="15" x14ac:dyDescent="0.25">
      <c r="B572" s="50" t="s">
        <v>1677</v>
      </c>
      <c r="C572" s="50">
        <v>1544</v>
      </c>
    </row>
    <row r="573" spans="2:3" ht="15" x14ac:dyDescent="0.25">
      <c r="B573" s="50" t="s">
        <v>1678</v>
      </c>
      <c r="C573" s="50">
        <v>2156</v>
      </c>
    </row>
    <row r="574" spans="2:3" ht="15" x14ac:dyDescent="0.25">
      <c r="B574" s="50" t="s">
        <v>1709</v>
      </c>
      <c r="C574" s="50">
        <v>367</v>
      </c>
    </row>
    <row r="575" spans="2:3" ht="15" x14ac:dyDescent="0.25">
      <c r="B575" s="50" t="s">
        <v>1696</v>
      </c>
      <c r="C575" s="50">
        <v>1312</v>
      </c>
    </row>
    <row r="576" spans="2:3" ht="15" x14ac:dyDescent="0.25">
      <c r="B576" s="50" t="s">
        <v>1691</v>
      </c>
      <c r="C576" s="50">
        <v>2062</v>
      </c>
    </row>
    <row r="577" spans="2:3" ht="15" x14ac:dyDescent="0.25">
      <c r="B577" s="50" t="s">
        <v>1700</v>
      </c>
      <c r="C577" s="50">
        <v>2514</v>
      </c>
    </row>
    <row r="578" spans="2:3" ht="15" x14ac:dyDescent="0.25">
      <c r="B578" s="50" t="s">
        <v>1685</v>
      </c>
      <c r="C578" s="50">
        <v>11402</v>
      </c>
    </row>
    <row r="579" spans="2:3" ht="15" x14ac:dyDescent="0.25">
      <c r="B579" s="50" t="s">
        <v>1672</v>
      </c>
      <c r="C579" s="50">
        <v>3344</v>
      </c>
    </row>
    <row r="580" spans="2:3" ht="15" x14ac:dyDescent="0.25">
      <c r="B580" s="50" t="s">
        <v>1684</v>
      </c>
      <c r="C580" s="50">
        <v>3081</v>
      </c>
    </row>
    <row r="581" spans="2:3" ht="15" x14ac:dyDescent="0.25">
      <c r="B581" s="50" t="s">
        <v>1679</v>
      </c>
      <c r="C581" s="50">
        <v>2425</v>
      </c>
    </row>
    <row r="582" spans="2:3" ht="15" x14ac:dyDescent="0.25">
      <c r="B582" s="50" t="s">
        <v>1703</v>
      </c>
      <c r="C582" s="50">
        <v>167</v>
      </c>
    </row>
    <row r="583" spans="2:3" ht="15" x14ac:dyDescent="0.25">
      <c r="B583" s="50" t="s">
        <v>1697</v>
      </c>
      <c r="C583" s="50">
        <v>5873</v>
      </c>
    </row>
    <row r="584" spans="2:3" ht="15" x14ac:dyDescent="0.25">
      <c r="B584" s="50" t="s">
        <v>1710</v>
      </c>
      <c r="C584" s="50">
        <v>721</v>
      </c>
    </row>
    <row r="585" spans="2:3" ht="15" x14ac:dyDescent="0.25">
      <c r="B585" s="50" t="s">
        <v>1705</v>
      </c>
      <c r="C585" s="50">
        <v>5557</v>
      </c>
    </row>
    <row r="586" spans="2:3" ht="15" x14ac:dyDescent="0.25">
      <c r="B586" s="50" t="s">
        <v>1695</v>
      </c>
      <c r="C586" s="50">
        <v>3506</v>
      </c>
    </row>
    <row r="587" spans="2:3" ht="15" x14ac:dyDescent="0.25">
      <c r="B587" s="50" t="s">
        <v>1687</v>
      </c>
      <c r="C587" s="50">
        <v>4642</v>
      </c>
    </row>
    <row r="588" spans="2:3" ht="15" x14ac:dyDescent="0.25">
      <c r="B588" s="50" t="s">
        <v>1711</v>
      </c>
      <c r="C588" s="50">
        <v>226</v>
      </c>
    </row>
    <row r="589" spans="2:3" ht="15" x14ac:dyDescent="0.25">
      <c r="B589" s="50" t="s">
        <v>1690</v>
      </c>
      <c r="C589" s="50">
        <v>1595</v>
      </c>
    </row>
    <row r="590" spans="2:3" ht="15" x14ac:dyDescent="0.25">
      <c r="B590" s="50" t="s">
        <v>1698</v>
      </c>
      <c r="C590" s="50">
        <v>1570</v>
      </c>
    </row>
    <row r="591" spans="2:3" ht="15" x14ac:dyDescent="0.25">
      <c r="B591" s="50" t="s">
        <v>1713</v>
      </c>
      <c r="C591" s="50">
        <v>404</v>
      </c>
    </row>
    <row r="592" spans="2:3" ht="15" x14ac:dyDescent="0.25">
      <c r="B592" s="50" t="s">
        <v>1676</v>
      </c>
      <c r="C592" s="50">
        <v>2864</v>
      </c>
    </row>
    <row r="593" spans="2:3" ht="15" x14ac:dyDescent="0.25">
      <c r="B593" s="50" t="s">
        <v>1706</v>
      </c>
      <c r="C593" s="50">
        <v>1912</v>
      </c>
    </row>
    <row r="594" spans="2:3" ht="15" x14ac:dyDescent="0.25">
      <c r="B594" s="50" t="s">
        <v>1670</v>
      </c>
      <c r="C594" s="50">
        <v>2730</v>
      </c>
    </row>
    <row r="595" spans="2:3" ht="15" x14ac:dyDescent="0.25">
      <c r="B595" s="50" t="s">
        <v>1689</v>
      </c>
      <c r="C595" s="50">
        <v>447</v>
      </c>
    </row>
    <row r="596" spans="2:3" ht="15" x14ac:dyDescent="0.25">
      <c r="B596" s="50" t="s">
        <v>1681</v>
      </c>
      <c r="C596" s="50">
        <v>2866</v>
      </c>
    </row>
    <row r="597" spans="2:3" ht="15" x14ac:dyDescent="0.25">
      <c r="B597" s="50" t="s">
        <v>1671</v>
      </c>
      <c r="C597" s="50">
        <v>5867</v>
      </c>
    </row>
    <row r="598" spans="2:3" ht="15" x14ac:dyDescent="0.25">
      <c r="B598" s="50" t="s">
        <v>1688</v>
      </c>
      <c r="C598" s="50">
        <v>1433</v>
      </c>
    </row>
    <row r="599" spans="2:3" ht="15" x14ac:dyDescent="0.25">
      <c r="B599" s="50" t="s">
        <v>1139</v>
      </c>
      <c r="C599" s="50">
        <v>2417</v>
      </c>
    </row>
    <row r="600" spans="2:3" ht="15" x14ac:dyDescent="0.25">
      <c r="B600" s="50" t="s">
        <v>1138</v>
      </c>
      <c r="C600" s="50">
        <v>24010</v>
      </c>
    </row>
    <row r="601" spans="2:3" ht="15" x14ac:dyDescent="0.25">
      <c r="B601" s="50" t="s">
        <v>1140</v>
      </c>
      <c r="C601" s="50">
        <v>4418</v>
      </c>
    </row>
    <row r="602" spans="2:3" ht="15" x14ac:dyDescent="0.25">
      <c r="B602" s="50" t="s">
        <v>1142</v>
      </c>
      <c r="C602" s="50">
        <v>3957</v>
      </c>
    </row>
    <row r="603" spans="2:3" ht="15" x14ac:dyDescent="0.25">
      <c r="B603" s="50" t="s">
        <v>1122</v>
      </c>
      <c r="C603" s="50">
        <v>8069</v>
      </c>
    </row>
    <row r="604" spans="2:3" ht="15" x14ac:dyDescent="0.25">
      <c r="B604" s="50" t="s">
        <v>1136</v>
      </c>
      <c r="C604" s="50">
        <v>1816</v>
      </c>
    </row>
    <row r="605" spans="2:3" ht="15" x14ac:dyDescent="0.25">
      <c r="B605" s="50" t="s">
        <v>1143</v>
      </c>
      <c r="C605" s="50">
        <v>2553</v>
      </c>
    </row>
    <row r="606" spans="2:3" ht="15" x14ac:dyDescent="0.25">
      <c r="B606" s="50" t="s">
        <v>1141</v>
      </c>
      <c r="C606" s="50">
        <v>10788</v>
      </c>
    </row>
    <row r="607" spans="2:3" ht="15" x14ac:dyDescent="0.25">
      <c r="B607" s="50" t="s">
        <v>1137</v>
      </c>
      <c r="C607" s="50">
        <v>1051</v>
      </c>
    </row>
    <row r="608" spans="2:3" ht="15" x14ac:dyDescent="0.25">
      <c r="B608" s="50" t="s">
        <v>1093</v>
      </c>
      <c r="C608" s="50">
        <v>1939</v>
      </c>
    </row>
    <row r="609" spans="2:3" ht="15" x14ac:dyDescent="0.25">
      <c r="B609" s="50" t="s">
        <v>1094</v>
      </c>
      <c r="C609" s="50">
        <v>1659</v>
      </c>
    </row>
    <row r="610" spans="2:3" ht="15" x14ac:dyDescent="0.25">
      <c r="B610" s="50" t="s">
        <v>2353</v>
      </c>
      <c r="C610" s="50">
        <v>2567</v>
      </c>
    </row>
    <row r="611" spans="2:3" ht="15" x14ac:dyDescent="0.25">
      <c r="B611" s="50" t="s">
        <v>1095</v>
      </c>
      <c r="C611" s="50">
        <v>2735</v>
      </c>
    </row>
    <row r="612" spans="2:3" ht="15" x14ac:dyDescent="0.25">
      <c r="B612" s="50" t="s">
        <v>1096</v>
      </c>
      <c r="C612" s="50">
        <v>5740</v>
      </c>
    </row>
    <row r="613" spans="2:3" ht="15" x14ac:dyDescent="0.25">
      <c r="B613" s="50" t="s">
        <v>1097</v>
      </c>
      <c r="C613" s="50">
        <v>12261</v>
      </c>
    </row>
    <row r="614" spans="2:3" ht="15" x14ac:dyDescent="0.25">
      <c r="B614" s="50" t="s">
        <v>1098</v>
      </c>
      <c r="C614" s="50">
        <v>9794</v>
      </c>
    </row>
    <row r="615" spans="2:3" ht="15" x14ac:dyDescent="0.25">
      <c r="B615" s="50" t="s">
        <v>2354</v>
      </c>
      <c r="C615" s="50">
        <v>4112</v>
      </c>
    </row>
    <row r="616" spans="2:3" ht="15" x14ac:dyDescent="0.25">
      <c r="B616" s="50" t="s">
        <v>1099</v>
      </c>
      <c r="C616" s="50">
        <v>3061</v>
      </c>
    </row>
    <row r="617" spans="2:3" ht="15" x14ac:dyDescent="0.25">
      <c r="B617" s="50" t="s">
        <v>1100</v>
      </c>
      <c r="C617" s="50">
        <v>2567</v>
      </c>
    </row>
    <row r="618" spans="2:3" ht="15" x14ac:dyDescent="0.25">
      <c r="B618" s="50" t="s">
        <v>1101</v>
      </c>
      <c r="C618" s="50">
        <v>2242</v>
      </c>
    </row>
    <row r="619" spans="2:3" ht="15" x14ac:dyDescent="0.25">
      <c r="B619" s="50" t="s">
        <v>1102</v>
      </c>
      <c r="C619" s="50">
        <v>2317</v>
      </c>
    </row>
    <row r="620" spans="2:3" ht="15" x14ac:dyDescent="0.25">
      <c r="B620" s="50" t="s">
        <v>1714</v>
      </c>
      <c r="C620" s="50">
        <v>458</v>
      </c>
    </row>
    <row r="621" spans="2:3" ht="15" x14ac:dyDescent="0.25">
      <c r="B621" s="50" t="s">
        <v>1718</v>
      </c>
      <c r="C621" s="50">
        <v>783</v>
      </c>
    </row>
    <row r="622" spans="2:3" ht="15" x14ac:dyDescent="0.25">
      <c r="B622" s="50" t="s">
        <v>1103</v>
      </c>
      <c r="C622" s="50">
        <v>389</v>
      </c>
    </row>
    <row r="623" spans="2:3" ht="15" x14ac:dyDescent="0.25">
      <c r="B623" s="50" t="s">
        <v>1720</v>
      </c>
      <c r="C623" s="50">
        <v>498</v>
      </c>
    </row>
    <row r="624" spans="2:3" ht="15" x14ac:dyDescent="0.25">
      <c r="B624" s="50" t="s">
        <v>1123</v>
      </c>
      <c r="C624" s="50">
        <v>1874</v>
      </c>
    </row>
    <row r="625" spans="2:3" ht="15" x14ac:dyDescent="0.25">
      <c r="B625" s="50" t="s">
        <v>1719</v>
      </c>
      <c r="C625" s="50">
        <v>126</v>
      </c>
    </row>
    <row r="626" spans="2:3" ht="15" x14ac:dyDescent="0.25">
      <c r="B626" s="50" t="s">
        <v>1724</v>
      </c>
      <c r="C626" s="50">
        <v>559</v>
      </c>
    </row>
    <row r="627" spans="2:3" ht="15" x14ac:dyDescent="0.25">
      <c r="B627" s="50" t="s">
        <v>1129</v>
      </c>
      <c r="C627" s="50">
        <v>7661</v>
      </c>
    </row>
    <row r="628" spans="2:3" ht="15" x14ac:dyDescent="0.25">
      <c r="B628" s="50" t="s">
        <v>1131</v>
      </c>
      <c r="C628" s="50">
        <v>6110</v>
      </c>
    </row>
    <row r="629" spans="2:3" ht="15" x14ac:dyDescent="0.25">
      <c r="B629" s="50" t="s">
        <v>1725</v>
      </c>
      <c r="C629" s="50">
        <v>476</v>
      </c>
    </row>
    <row r="630" spans="2:3" ht="15" x14ac:dyDescent="0.25">
      <c r="B630" s="50" t="s">
        <v>1130</v>
      </c>
      <c r="C630" s="50">
        <v>14675</v>
      </c>
    </row>
    <row r="631" spans="2:3" ht="15" x14ac:dyDescent="0.25">
      <c r="B631" s="50" t="s">
        <v>1118</v>
      </c>
      <c r="C631" s="50">
        <v>25477</v>
      </c>
    </row>
    <row r="632" spans="2:3" ht="15" x14ac:dyDescent="0.25">
      <c r="B632" s="50" t="s">
        <v>1726</v>
      </c>
      <c r="C632" s="50">
        <v>459</v>
      </c>
    </row>
    <row r="633" spans="2:3" ht="15" x14ac:dyDescent="0.25">
      <c r="B633" s="50" t="s">
        <v>1126</v>
      </c>
      <c r="C633" s="50">
        <v>2404</v>
      </c>
    </row>
    <row r="634" spans="2:3" ht="15" x14ac:dyDescent="0.25">
      <c r="B634" s="50" t="s">
        <v>1727</v>
      </c>
      <c r="C634" s="50">
        <v>177</v>
      </c>
    </row>
    <row r="635" spans="2:3" ht="15" x14ac:dyDescent="0.25">
      <c r="B635" s="50" t="s">
        <v>1127</v>
      </c>
      <c r="C635" s="50">
        <v>2750</v>
      </c>
    </row>
    <row r="636" spans="2:3" ht="15" x14ac:dyDescent="0.25">
      <c r="B636" s="50" t="s">
        <v>1128</v>
      </c>
      <c r="C636" s="50">
        <v>2114</v>
      </c>
    </row>
    <row r="637" spans="2:3" ht="15" x14ac:dyDescent="0.25">
      <c r="B637" s="50" t="s">
        <v>1135</v>
      </c>
      <c r="C637" s="50">
        <v>16594</v>
      </c>
    </row>
    <row r="638" spans="2:3" ht="15" x14ac:dyDescent="0.25">
      <c r="B638" s="50" t="s">
        <v>1117</v>
      </c>
      <c r="C638" s="50">
        <v>12176</v>
      </c>
    </row>
    <row r="639" spans="2:3" ht="15" x14ac:dyDescent="0.25">
      <c r="B639" s="50" t="s">
        <v>1121</v>
      </c>
      <c r="C639" s="50">
        <v>2177</v>
      </c>
    </row>
    <row r="640" spans="2:3" ht="15" x14ac:dyDescent="0.25">
      <c r="B640" s="50" t="s">
        <v>1133</v>
      </c>
      <c r="C640" s="50">
        <v>2501</v>
      </c>
    </row>
    <row r="641" spans="2:3" ht="15" x14ac:dyDescent="0.25">
      <c r="B641" s="50" t="s">
        <v>1124</v>
      </c>
      <c r="C641" s="50">
        <v>2655</v>
      </c>
    </row>
    <row r="642" spans="2:3" ht="15" x14ac:dyDescent="0.25">
      <c r="B642" s="50" t="s">
        <v>1134</v>
      </c>
      <c r="C642" s="50">
        <v>1275</v>
      </c>
    </row>
    <row r="643" spans="2:3" ht="15" x14ac:dyDescent="0.25">
      <c r="B643" s="50" t="s">
        <v>1132</v>
      </c>
      <c r="C643" s="50">
        <v>4572</v>
      </c>
    </row>
    <row r="644" spans="2:3" ht="15" x14ac:dyDescent="0.25">
      <c r="B644" s="50" t="s">
        <v>1120</v>
      </c>
      <c r="C644" s="50">
        <v>3605</v>
      </c>
    </row>
    <row r="645" spans="2:3" ht="15" x14ac:dyDescent="0.25">
      <c r="B645" s="50" t="s">
        <v>1119</v>
      </c>
      <c r="C645" s="50">
        <v>3139</v>
      </c>
    </row>
    <row r="646" spans="2:3" ht="15" x14ac:dyDescent="0.25">
      <c r="B646" s="50" t="s">
        <v>1721</v>
      </c>
      <c r="C646" s="50">
        <v>3415</v>
      </c>
    </row>
    <row r="647" spans="2:3" ht="15" x14ac:dyDescent="0.25">
      <c r="B647" s="50" t="s">
        <v>1723</v>
      </c>
      <c r="C647" s="50">
        <v>3208</v>
      </c>
    </row>
    <row r="648" spans="2:3" ht="15" x14ac:dyDescent="0.25">
      <c r="B648" s="50" t="s">
        <v>1125</v>
      </c>
      <c r="C648" s="50">
        <v>10</v>
      </c>
    </row>
    <row r="649" spans="2:3" ht="15" x14ac:dyDescent="0.25">
      <c r="B649" s="50" t="s">
        <v>1715</v>
      </c>
      <c r="C649" s="50">
        <v>5515</v>
      </c>
    </row>
    <row r="650" spans="2:3" ht="15" x14ac:dyDescent="0.25">
      <c r="B650" s="50" t="s">
        <v>1717</v>
      </c>
      <c r="C650" s="50">
        <v>93</v>
      </c>
    </row>
    <row r="651" spans="2:3" ht="15" x14ac:dyDescent="0.25">
      <c r="B651" s="50" t="s">
        <v>1716</v>
      </c>
      <c r="C651" s="50">
        <v>10502</v>
      </c>
    </row>
    <row r="652" spans="2:3" ht="15" x14ac:dyDescent="0.25">
      <c r="B652" s="50" t="s">
        <v>1722</v>
      </c>
      <c r="C652" s="50">
        <v>1662</v>
      </c>
    </row>
    <row r="653" spans="2:3" ht="15" x14ac:dyDescent="0.25">
      <c r="B653" s="50" t="s">
        <v>2126</v>
      </c>
      <c r="C653" s="50">
        <v>4</v>
      </c>
    </row>
    <row r="654" spans="2:3" ht="15" x14ac:dyDescent="0.25">
      <c r="B654" s="51" t="s">
        <v>1383</v>
      </c>
      <c r="C654" s="51">
        <v>5429</v>
      </c>
    </row>
    <row r="655" spans="2:3" ht="15" x14ac:dyDescent="0.25">
      <c r="B655" s="51" t="s">
        <v>1390</v>
      </c>
      <c r="C655" s="51">
        <v>5834</v>
      </c>
    </row>
    <row r="656" spans="2:3" ht="15" x14ac:dyDescent="0.25">
      <c r="B656" s="51" t="s">
        <v>1834</v>
      </c>
      <c r="C656" s="51">
        <v>1173</v>
      </c>
    </row>
    <row r="657" spans="2:3" ht="15" x14ac:dyDescent="0.25">
      <c r="B657" s="51" t="s">
        <v>1405</v>
      </c>
      <c r="C657" s="51">
        <v>40</v>
      </c>
    </row>
    <row r="658" spans="2:3" ht="15" x14ac:dyDescent="0.25">
      <c r="B658" s="51" t="s">
        <v>1833</v>
      </c>
      <c r="C658" s="51">
        <v>654</v>
      </c>
    </row>
    <row r="659" spans="2:3" ht="15" x14ac:dyDescent="0.25">
      <c r="B659" s="51" t="s">
        <v>1771</v>
      </c>
      <c r="C659" s="51">
        <v>1261</v>
      </c>
    </row>
    <row r="660" spans="2:3" ht="15" x14ac:dyDescent="0.25">
      <c r="B660" s="51" t="s">
        <v>1413</v>
      </c>
      <c r="C660" s="51">
        <v>202</v>
      </c>
    </row>
    <row r="661" spans="2:3" ht="15" x14ac:dyDescent="0.25">
      <c r="B661" s="51" t="s">
        <v>1414</v>
      </c>
      <c r="C661" s="51">
        <v>2287</v>
      </c>
    </row>
    <row r="662" spans="2:3" ht="15" x14ac:dyDescent="0.25">
      <c r="B662" s="51" t="s">
        <v>1410</v>
      </c>
      <c r="C662" s="51">
        <v>1227</v>
      </c>
    </row>
    <row r="663" spans="2:3" ht="15" x14ac:dyDescent="0.25">
      <c r="B663" s="51" t="s">
        <v>1774</v>
      </c>
      <c r="C663" s="51">
        <v>504</v>
      </c>
    </row>
    <row r="664" spans="2:3" ht="15" x14ac:dyDescent="0.25">
      <c r="B664" s="51" t="s">
        <v>1424</v>
      </c>
      <c r="C664" s="51">
        <v>64</v>
      </c>
    </row>
    <row r="665" spans="2:3" ht="15" x14ac:dyDescent="0.25">
      <c r="B665" s="51" t="s">
        <v>1420</v>
      </c>
      <c r="C665" s="51">
        <v>2259</v>
      </c>
    </row>
    <row r="666" spans="2:3" ht="15" x14ac:dyDescent="0.25">
      <c r="B666" s="51" t="s">
        <v>1422</v>
      </c>
      <c r="C666" s="51">
        <v>259</v>
      </c>
    </row>
    <row r="667" spans="2:3" ht="15" x14ac:dyDescent="0.25">
      <c r="B667" s="51" t="s">
        <v>1741</v>
      </c>
      <c r="C667" s="51">
        <v>1714</v>
      </c>
    </row>
    <row r="668" spans="2:3" ht="15" x14ac:dyDescent="0.25">
      <c r="B668" s="51" t="s">
        <v>1436</v>
      </c>
      <c r="C668" s="51">
        <v>97</v>
      </c>
    </row>
    <row r="669" spans="2:3" ht="15" x14ac:dyDescent="0.25">
      <c r="B669" s="51" t="s">
        <v>1742</v>
      </c>
      <c r="C669" s="51">
        <v>2428</v>
      </c>
    </row>
    <row r="670" spans="2:3" ht="15" x14ac:dyDescent="0.25">
      <c r="B670" s="51" t="s">
        <v>1767</v>
      </c>
      <c r="C670" s="51">
        <v>2772</v>
      </c>
    </row>
    <row r="671" spans="2:3" ht="15" x14ac:dyDescent="0.25">
      <c r="B671" s="51" t="s">
        <v>1744</v>
      </c>
      <c r="C671" s="51">
        <v>3199</v>
      </c>
    </row>
    <row r="672" spans="2:3" ht="15" x14ac:dyDescent="0.25">
      <c r="B672" s="51" t="s">
        <v>1745</v>
      </c>
      <c r="C672" s="51">
        <v>2780</v>
      </c>
    </row>
    <row r="673" spans="2:3" ht="15" x14ac:dyDescent="0.25">
      <c r="B673" s="51" t="s">
        <v>1437</v>
      </c>
      <c r="C673" s="51">
        <v>16</v>
      </c>
    </row>
    <row r="674" spans="2:3" ht="15" x14ac:dyDescent="0.25">
      <c r="B674" s="51" t="s">
        <v>1764</v>
      </c>
      <c r="C674" s="51">
        <v>2507</v>
      </c>
    </row>
    <row r="675" spans="2:3" ht="15" x14ac:dyDescent="0.25">
      <c r="B675" s="51" t="s">
        <v>1737</v>
      </c>
      <c r="C675" s="51">
        <v>3802</v>
      </c>
    </row>
    <row r="676" spans="2:3" ht="15" x14ac:dyDescent="0.25">
      <c r="B676" s="51" t="s">
        <v>1765</v>
      </c>
      <c r="C676" s="51">
        <v>7874</v>
      </c>
    </row>
    <row r="677" spans="2:3" ht="15" x14ac:dyDescent="0.25">
      <c r="B677" s="51" t="s">
        <v>1768</v>
      </c>
      <c r="C677" s="51">
        <v>1919</v>
      </c>
    </row>
    <row r="678" spans="2:3" ht="15" x14ac:dyDescent="0.25">
      <c r="B678" s="51" t="s">
        <v>1766</v>
      </c>
      <c r="C678" s="51">
        <v>8018</v>
      </c>
    </row>
    <row r="679" spans="2:3" ht="15" x14ac:dyDescent="0.25">
      <c r="B679" s="51" t="s">
        <v>1746</v>
      </c>
      <c r="C679" s="51">
        <v>1321</v>
      </c>
    </row>
    <row r="680" spans="2:3" ht="15" x14ac:dyDescent="0.25">
      <c r="B680" s="51" t="s">
        <v>1740</v>
      </c>
      <c r="C680" s="51">
        <v>1095</v>
      </c>
    </row>
    <row r="681" spans="2:3" ht="15" x14ac:dyDescent="0.25">
      <c r="B681" s="51" t="s">
        <v>1743</v>
      </c>
      <c r="C681" s="51">
        <v>9065</v>
      </c>
    </row>
    <row r="682" spans="2:3" ht="15" x14ac:dyDescent="0.25">
      <c r="B682" s="51" t="s">
        <v>1826</v>
      </c>
      <c r="C682" s="51">
        <v>23833</v>
      </c>
    </row>
    <row r="683" spans="2:3" ht="15" x14ac:dyDescent="0.25">
      <c r="B683" s="51" t="s">
        <v>1855</v>
      </c>
      <c r="C683" s="51">
        <v>90816</v>
      </c>
    </row>
    <row r="684" spans="2:3" ht="15" x14ac:dyDescent="0.25">
      <c r="B684" s="51" t="s">
        <v>1831</v>
      </c>
      <c r="C684" s="51">
        <v>9780</v>
      </c>
    </row>
    <row r="685" spans="2:3" ht="15" x14ac:dyDescent="0.25">
      <c r="B685" s="51" t="s">
        <v>1842</v>
      </c>
      <c r="C685" s="51">
        <v>19207</v>
      </c>
    </row>
    <row r="686" spans="2:3" ht="15" x14ac:dyDescent="0.25">
      <c r="B686" s="51" t="s">
        <v>1849</v>
      </c>
      <c r="C686" s="51">
        <v>17172</v>
      </c>
    </row>
    <row r="687" spans="2:3" ht="15" x14ac:dyDescent="0.25">
      <c r="B687" s="51" t="s">
        <v>1843</v>
      </c>
      <c r="C687" s="51">
        <v>4346</v>
      </c>
    </row>
    <row r="688" spans="2:3" ht="15" x14ac:dyDescent="0.25">
      <c r="B688" s="51" t="s">
        <v>1832</v>
      </c>
      <c r="C688" s="51">
        <v>1142</v>
      </c>
    </row>
    <row r="689" spans="2:3" ht="15" x14ac:dyDescent="0.25">
      <c r="B689" s="51" t="s">
        <v>1878</v>
      </c>
      <c r="C689" s="51">
        <v>3832</v>
      </c>
    </row>
    <row r="690" spans="2:3" ht="15" x14ac:dyDescent="0.25">
      <c r="B690" s="51" t="s">
        <v>1840</v>
      </c>
      <c r="C690" s="51">
        <v>3774</v>
      </c>
    </row>
    <row r="691" spans="2:3" ht="15" x14ac:dyDescent="0.25">
      <c r="B691" s="51" t="s">
        <v>1838</v>
      </c>
      <c r="C691" s="51">
        <v>489</v>
      </c>
    </row>
    <row r="692" spans="2:3" ht="15" x14ac:dyDescent="0.25">
      <c r="B692" s="51" t="s">
        <v>1850</v>
      </c>
      <c r="C692" s="51">
        <v>7865</v>
      </c>
    </row>
    <row r="693" spans="2:3" ht="15" x14ac:dyDescent="0.25">
      <c r="B693" s="51" t="s">
        <v>1853</v>
      </c>
      <c r="C693" s="51">
        <v>2973</v>
      </c>
    </row>
    <row r="694" spans="2:3" ht="15" x14ac:dyDescent="0.25">
      <c r="B694" s="51" t="s">
        <v>1372</v>
      </c>
      <c r="C694" s="51">
        <v>1630</v>
      </c>
    </row>
    <row r="695" spans="2:3" ht="15" x14ac:dyDescent="0.25">
      <c r="B695" s="51" t="s">
        <v>1841</v>
      </c>
      <c r="C695" s="51">
        <v>7795</v>
      </c>
    </row>
    <row r="696" spans="2:3" ht="15" x14ac:dyDescent="0.25">
      <c r="B696" s="51" t="s">
        <v>1876</v>
      </c>
      <c r="C696" s="51">
        <v>6278</v>
      </c>
    </row>
    <row r="697" spans="2:3" ht="15" x14ac:dyDescent="0.25">
      <c r="B697" s="51" t="s">
        <v>1837</v>
      </c>
      <c r="C697" s="51">
        <v>957</v>
      </c>
    </row>
    <row r="698" spans="2:3" ht="15" x14ac:dyDescent="0.25">
      <c r="B698" s="51" t="s">
        <v>1845</v>
      </c>
      <c r="C698" s="51">
        <v>7929</v>
      </c>
    </row>
    <row r="699" spans="2:3" ht="15" x14ac:dyDescent="0.25">
      <c r="B699" s="51" t="s">
        <v>1848</v>
      </c>
      <c r="C699" s="51">
        <v>3315</v>
      </c>
    </row>
    <row r="700" spans="2:3" ht="15" x14ac:dyDescent="0.25">
      <c r="B700" s="51" t="s">
        <v>1847</v>
      </c>
      <c r="C700" s="51">
        <v>3187</v>
      </c>
    </row>
    <row r="701" spans="2:3" ht="15" x14ac:dyDescent="0.25">
      <c r="B701" s="51" t="s">
        <v>1836</v>
      </c>
      <c r="C701" s="51">
        <v>342</v>
      </c>
    </row>
    <row r="702" spans="2:3" ht="15" x14ac:dyDescent="0.25">
      <c r="B702" s="51" t="s">
        <v>1852</v>
      </c>
      <c r="C702" s="51">
        <v>3509</v>
      </c>
    </row>
    <row r="703" spans="2:3" ht="15" x14ac:dyDescent="0.25">
      <c r="B703" s="51" t="s">
        <v>1835</v>
      </c>
      <c r="C703" s="51">
        <v>4417</v>
      </c>
    </row>
    <row r="704" spans="2:3" ht="15" x14ac:dyDescent="0.25">
      <c r="B704" s="51" t="s">
        <v>1877</v>
      </c>
      <c r="C704" s="51">
        <v>4814</v>
      </c>
    </row>
    <row r="705" spans="2:3" ht="15" x14ac:dyDescent="0.25">
      <c r="B705" s="51" t="s">
        <v>1839</v>
      </c>
      <c r="C705" s="51">
        <v>6123</v>
      </c>
    </row>
    <row r="706" spans="2:3" ht="15" x14ac:dyDescent="0.25">
      <c r="B706" s="51" t="s">
        <v>1856</v>
      </c>
      <c r="C706" s="51">
        <v>4690</v>
      </c>
    </row>
    <row r="707" spans="2:3" ht="15" x14ac:dyDescent="0.25">
      <c r="B707" s="51" t="s">
        <v>1857</v>
      </c>
      <c r="C707" s="51">
        <v>4257</v>
      </c>
    </row>
    <row r="708" spans="2:3" ht="15" x14ac:dyDescent="0.25">
      <c r="B708" s="51" t="s">
        <v>1844</v>
      </c>
      <c r="C708" s="51">
        <v>5904</v>
      </c>
    </row>
    <row r="709" spans="2:3" ht="15" x14ac:dyDescent="0.25">
      <c r="B709" s="51" t="s">
        <v>1879</v>
      </c>
      <c r="C709" s="51">
        <v>2937</v>
      </c>
    </row>
    <row r="710" spans="2:3" ht="15" x14ac:dyDescent="0.25">
      <c r="B710" s="51" t="s">
        <v>1874</v>
      </c>
      <c r="C710" s="51">
        <v>12499</v>
      </c>
    </row>
    <row r="711" spans="2:3" ht="15" x14ac:dyDescent="0.25">
      <c r="B711" s="51" t="s">
        <v>1875</v>
      </c>
      <c r="C711" s="51">
        <v>6108</v>
      </c>
    </row>
    <row r="712" spans="2:3" ht="15" x14ac:dyDescent="0.25">
      <c r="B712" s="51" t="s">
        <v>1851</v>
      </c>
      <c r="C712" s="51">
        <v>10764</v>
      </c>
    </row>
    <row r="713" spans="2:3" ht="15" x14ac:dyDescent="0.25">
      <c r="B713" s="51" t="s">
        <v>1846</v>
      </c>
      <c r="C713" s="51">
        <v>6286</v>
      </c>
    </row>
    <row r="714" spans="2:3" ht="15" x14ac:dyDescent="0.25">
      <c r="B714" s="51" t="s">
        <v>1854</v>
      </c>
      <c r="C714" s="51">
        <v>6449</v>
      </c>
    </row>
    <row r="715" spans="2:3" ht="15" x14ac:dyDescent="0.25">
      <c r="B715" s="51" t="s">
        <v>1880</v>
      </c>
      <c r="C715" s="51">
        <v>1528</v>
      </c>
    </row>
    <row r="716" spans="2:3" ht="15" x14ac:dyDescent="0.25">
      <c r="B716" s="51" t="s">
        <v>1858</v>
      </c>
      <c r="C716" s="51">
        <v>2207</v>
      </c>
    </row>
    <row r="717" spans="2:3" ht="15" x14ac:dyDescent="0.25">
      <c r="B717" s="51" t="s">
        <v>918</v>
      </c>
      <c r="C717" s="51">
        <v>3518</v>
      </c>
    </row>
    <row r="718" spans="2:3" ht="15" x14ac:dyDescent="0.25">
      <c r="B718" s="51" t="s">
        <v>919</v>
      </c>
      <c r="C718" s="51">
        <v>1579</v>
      </c>
    </row>
    <row r="719" spans="2:3" ht="15" x14ac:dyDescent="0.25">
      <c r="B719" s="51" t="s">
        <v>920</v>
      </c>
      <c r="C719" s="51">
        <v>16915</v>
      </c>
    </row>
    <row r="720" spans="2:3" ht="15" x14ac:dyDescent="0.25">
      <c r="B720" s="51" t="s">
        <v>922</v>
      </c>
      <c r="C720" s="51">
        <v>5260</v>
      </c>
    </row>
    <row r="721" spans="2:3" ht="15" x14ac:dyDescent="0.25">
      <c r="B721" s="51" t="s">
        <v>924</v>
      </c>
      <c r="C721" s="51">
        <v>5990</v>
      </c>
    </row>
    <row r="722" spans="2:3" ht="15" x14ac:dyDescent="0.25">
      <c r="B722" s="51" t="s">
        <v>926</v>
      </c>
      <c r="C722" s="51">
        <v>2131</v>
      </c>
    </row>
    <row r="723" spans="2:3" ht="15" x14ac:dyDescent="0.25">
      <c r="B723" s="51" t="s">
        <v>927</v>
      </c>
      <c r="C723" s="51">
        <v>3247</v>
      </c>
    </row>
    <row r="724" spans="2:3" ht="15" x14ac:dyDescent="0.25">
      <c r="B724" s="51" t="s">
        <v>1862</v>
      </c>
      <c r="C724" s="51">
        <v>15494</v>
      </c>
    </row>
    <row r="725" spans="2:3" ht="15" x14ac:dyDescent="0.25">
      <c r="B725" s="51" t="s">
        <v>928</v>
      </c>
      <c r="C725" s="51">
        <v>6642</v>
      </c>
    </row>
    <row r="726" spans="2:3" ht="15" x14ac:dyDescent="0.25">
      <c r="B726" s="51" t="s">
        <v>929</v>
      </c>
      <c r="C726" s="51">
        <v>2276</v>
      </c>
    </row>
    <row r="727" spans="2:3" ht="15" x14ac:dyDescent="0.25">
      <c r="B727" s="51" t="s">
        <v>930</v>
      </c>
      <c r="C727" s="51">
        <v>3220</v>
      </c>
    </row>
    <row r="728" spans="2:3" ht="15" x14ac:dyDescent="0.25">
      <c r="B728" s="51" t="s">
        <v>931</v>
      </c>
      <c r="C728" s="51">
        <v>4767</v>
      </c>
    </row>
    <row r="729" spans="2:3" ht="15" x14ac:dyDescent="0.25">
      <c r="B729" s="51" t="s">
        <v>932</v>
      </c>
      <c r="C729" s="51">
        <v>1694</v>
      </c>
    </row>
    <row r="730" spans="2:3" ht="15" x14ac:dyDescent="0.25">
      <c r="B730" s="51" t="s">
        <v>1860</v>
      </c>
      <c r="C730" s="51">
        <v>3610</v>
      </c>
    </row>
    <row r="731" spans="2:3" ht="15" x14ac:dyDescent="0.25">
      <c r="B731" s="51" t="s">
        <v>935</v>
      </c>
      <c r="C731" s="51">
        <v>2834</v>
      </c>
    </row>
    <row r="732" spans="2:3" ht="15" x14ac:dyDescent="0.25">
      <c r="B732" s="51" t="s">
        <v>936</v>
      </c>
      <c r="C732" s="51">
        <v>4209</v>
      </c>
    </row>
    <row r="733" spans="2:3" ht="15" x14ac:dyDescent="0.25">
      <c r="B733" s="51" t="s">
        <v>937</v>
      </c>
      <c r="C733" s="51">
        <v>22110</v>
      </c>
    </row>
    <row r="734" spans="2:3" ht="15" x14ac:dyDescent="0.25">
      <c r="B734" s="51" t="s">
        <v>1829</v>
      </c>
      <c r="C734" s="51">
        <v>6576</v>
      </c>
    </row>
    <row r="735" spans="2:3" ht="15" x14ac:dyDescent="0.25">
      <c r="B735" s="51" t="s">
        <v>1859</v>
      </c>
      <c r="C735" s="51">
        <v>1799</v>
      </c>
    </row>
    <row r="736" spans="2:3" ht="15" x14ac:dyDescent="0.25">
      <c r="B736" s="51" t="s">
        <v>1861</v>
      </c>
      <c r="C736" s="51">
        <v>1659</v>
      </c>
    </row>
    <row r="737" spans="2:3" ht="15" x14ac:dyDescent="0.25">
      <c r="B737" s="51" t="s">
        <v>1828</v>
      </c>
      <c r="C737" s="51">
        <v>4186</v>
      </c>
    </row>
    <row r="738" spans="2:3" ht="15" x14ac:dyDescent="0.25">
      <c r="B738" s="51" t="s">
        <v>1769</v>
      </c>
      <c r="C738" s="51">
        <v>37086</v>
      </c>
    </row>
    <row r="739" spans="2:3" ht="15" x14ac:dyDescent="0.25">
      <c r="B739" s="51" t="s">
        <v>1792</v>
      </c>
      <c r="C739" s="51">
        <v>90278</v>
      </c>
    </row>
    <row r="740" spans="2:3" ht="15" x14ac:dyDescent="0.25">
      <c r="B740" s="51" t="s">
        <v>1731</v>
      </c>
      <c r="C740" s="51">
        <v>1676</v>
      </c>
    </row>
    <row r="741" spans="2:3" ht="15" x14ac:dyDescent="0.25">
      <c r="B741" s="51" t="s">
        <v>1748</v>
      </c>
      <c r="C741" s="51">
        <v>1507</v>
      </c>
    </row>
    <row r="742" spans="2:3" ht="15" x14ac:dyDescent="0.25">
      <c r="B742" s="51" t="s">
        <v>1755</v>
      </c>
      <c r="C742" s="51">
        <v>3723</v>
      </c>
    </row>
    <row r="743" spans="2:3" ht="15" x14ac:dyDescent="0.25">
      <c r="B743" s="51" t="s">
        <v>1762</v>
      </c>
      <c r="C743" s="51">
        <v>402</v>
      </c>
    </row>
    <row r="744" spans="2:3" ht="15" x14ac:dyDescent="0.25">
      <c r="B744" s="51" t="s">
        <v>1728</v>
      </c>
      <c r="C744" s="51">
        <v>10342</v>
      </c>
    </row>
    <row r="745" spans="2:3" ht="15" x14ac:dyDescent="0.25">
      <c r="B745" s="51" t="s">
        <v>1758</v>
      </c>
      <c r="C745" s="51">
        <v>1438</v>
      </c>
    </row>
    <row r="746" spans="2:3" ht="15" x14ac:dyDescent="0.25">
      <c r="B746" s="51" t="s">
        <v>1736</v>
      </c>
      <c r="C746" s="51">
        <v>4746</v>
      </c>
    </row>
    <row r="747" spans="2:3" ht="15" x14ac:dyDescent="0.25">
      <c r="B747" s="51" t="s">
        <v>1751</v>
      </c>
      <c r="C747" s="51">
        <v>1657</v>
      </c>
    </row>
    <row r="748" spans="2:3" ht="15" x14ac:dyDescent="0.25">
      <c r="B748" s="51" t="s">
        <v>1738</v>
      </c>
      <c r="C748" s="51">
        <v>2406</v>
      </c>
    </row>
    <row r="749" spans="2:3" ht="15" x14ac:dyDescent="0.25">
      <c r="B749" s="51" t="s">
        <v>1775</v>
      </c>
      <c r="C749" s="51">
        <v>563</v>
      </c>
    </row>
    <row r="750" spans="2:3" ht="15" x14ac:dyDescent="0.25">
      <c r="B750" s="51" t="s">
        <v>1729</v>
      </c>
      <c r="C750" s="51">
        <v>3326</v>
      </c>
    </row>
    <row r="751" spans="2:3" ht="15" x14ac:dyDescent="0.25">
      <c r="B751" s="51" t="s">
        <v>1747</v>
      </c>
      <c r="C751" s="51">
        <v>9487</v>
      </c>
    </row>
    <row r="752" spans="2:3" ht="15" x14ac:dyDescent="0.25">
      <c r="B752" s="51" t="s">
        <v>1730</v>
      </c>
      <c r="C752" s="51">
        <v>3731</v>
      </c>
    </row>
    <row r="753" spans="2:3" ht="15" x14ac:dyDescent="0.25">
      <c r="B753" s="51" t="s">
        <v>1761</v>
      </c>
      <c r="C753" s="51">
        <v>898</v>
      </c>
    </row>
    <row r="754" spans="2:3" ht="15" x14ac:dyDescent="0.25">
      <c r="B754" s="51" t="s">
        <v>1752</v>
      </c>
      <c r="C754" s="51">
        <v>478</v>
      </c>
    </row>
    <row r="755" spans="2:3" ht="15" x14ac:dyDescent="0.25">
      <c r="B755" s="51" t="s">
        <v>1753</v>
      </c>
      <c r="C755" s="51">
        <v>642</v>
      </c>
    </row>
    <row r="756" spans="2:3" ht="15" x14ac:dyDescent="0.25">
      <c r="B756" s="51" t="s">
        <v>1749</v>
      </c>
      <c r="C756" s="51">
        <v>2023</v>
      </c>
    </row>
    <row r="757" spans="2:3" ht="15" x14ac:dyDescent="0.25">
      <c r="B757" s="51" t="s">
        <v>1732</v>
      </c>
      <c r="C757" s="51">
        <v>3380</v>
      </c>
    </row>
    <row r="758" spans="2:3" ht="15" x14ac:dyDescent="0.25">
      <c r="B758" s="51" t="s">
        <v>1733</v>
      </c>
      <c r="C758" s="51">
        <v>658</v>
      </c>
    </row>
    <row r="759" spans="2:3" ht="15" x14ac:dyDescent="0.25">
      <c r="B759" s="51" t="s">
        <v>1734</v>
      </c>
      <c r="C759" s="51">
        <v>2151</v>
      </c>
    </row>
    <row r="760" spans="2:3" ht="15" x14ac:dyDescent="0.25">
      <c r="B760" s="51" t="s">
        <v>1735</v>
      </c>
      <c r="C760" s="51">
        <v>7670</v>
      </c>
    </row>
    <row r="761" spans="2:3" ht="15" x14ac:dyDescent="0.25">
      <c r="B761" s="51" t="s">
        <v>1763</v>
      </c>
      <c r="C761" s="51">
        <v>251</v>
      </c>
    </row>
    <row r="762" spans="2:3" ht="15" x14ac:dyDescent="0.25">
      <c r="B762" s="51" t="s">
        <v>1739</v>
      </c>
      <c r="C762" s="51">
        <v>1731</v>
      </c>
    </row>
    <row r="763" spans="2:3" ht="15" x14ac:dyDescent="0.25">
      <c r="B763" s="51" t="s">
        <v>1756</v>
      </c>
      <c r="C763" s="51">
        <v>1580</v>
      </c>
    </row>
    <row r="764" spans="2:3" ht="15" x14ac:dyDescent="0.25">
      <c r="B764" s="51" t="s">
        <v>1750</v>
      </c>
      <c r="C764" s="51">
        <v>1140</v>
      </c>
    </row>
    <row r="765" spans="2:3" ht="15" x14ac:dyDescent="0.25">
      <c r="B765" s="51" t="s">
        <v>1757</v>
      </c>
      <c r="C765" s="51">
        <v>2387</v>
      </c>
    </row>
    <row r="766" spans="2:3" ht="15" x14ac:dyDescent="0.25">
      <c r="B766" s="51" t="s">
        <v>1759</v>
      </c>
      <c r="C766" s="51">
        <v>1478</v>
      </c>
    </row>
    <row r="767" spans="2:3" ht="15" x14ac:dyDescent="0.25">
      <c r="B767" s="51" t="s">
        <v>1809</v>
      </c>
      <c r="C767" s="51">
        <v>1401</v>
      </c>
    </row>
    <row r="768" spans="2:3" ht="15" x14ac:dyDescent="0.25">
      <c r="B768" s="51" t="s">
        <v>1787</v>
      </c>
      <c r="C768" s="51">
        <v>1729</v>
      </c>
    </row>
    <row r="769" spans="2:3" ht="15" x14ac:dyDescent="0.25">
      <c r="B769" s="51" t="s">
        <v>1819</v>
      </c>
      <c r="C769" s="51">
        <v>5271</v>
      </c>
    </row>
    <row r="770" spans="2:3" ht="15" x14ac:dyDescent="0.25">
      <c r="B770" s="51" t="s">
        <v>1824</v>
      </c>
      <c r="C770" s="51">
        <v>5153</v>
      </c>
    </row>
    <row r="771" spans="2:3" ht="15" x14ac:dyDescent="0.25">
      <c r="B771" s="51" t="s">
        <v>1795</v>
      </c>
      <c r="C771" s="51">
        <v>4192</v>
      </c>
    </row>
    <row r="772" spans="2:3" ht="15" x14ac:dyDescent="0.25">
      <c r="B772" s="51" t="s">
        <v>1760</v>
      </c>
      <c r="C772" s="51">
        <v>4417</v>
      </c>
    </row>
    <row r="773" spans="2:3" ht="15" x14ac:dyDescent="0.25">
      <c r="B773" s="51" t="s">
        <v>1782</v>
      </c>
      <c r="C773" s="51">
        <v>865</v>
      </c>
    </row>
    <row r="774" spans="2:3" ht="15" x14ac:dyDescent="0.25">
      <c r="B774" s="51" t="s">
        <v>1770</v>
      </c>
      <c r="C774" s="51">
        <v>4376</v>
      </c>
    </row>
    <row r="775" spans="2:3" ht="15" x14ac:dyDescent="0.25">
      <c r="B775" s="51" t="s">
        <v>1785</v>
      </c>
      <c r="C775" s="51">
        <v>713</v>
      </c>
    </row>
    <row r="776" spans="2:3" ht="15" x14ac:dyDescent="0.25">
      <c r="B776" s="51" t="s">
        <v>1788</v>
      </c>
      <c r="C776" s="51">
        <v>669</v>
      </c>
    </row>
    <row r="777" spans="2:3" ht="15" x14ac:dyDescent="0.25">
      <c r="B777" s="51" t="s">
        <v>1799</v>
      </c>
      <c r="C777" s="51">
        <v>147</v>
      </c>
    </row>
    <row r="778" spans="2:3" ht="15" x14ac:dyDescent="0.25">
      <c r="B778" s="51" t="s">
        <v>1802</v>
      </c>
      <c r="C778" s="51">
        <v>3758</v>
      </c>
    </row>
    <row r="779" spans="2:3" ht="15" x14ac:dyDescent="0.25">
      <c r="B779" s="51" t="s">
        <v>1796</v>
      </c>
      <c r="C779" s="51">
        <v>690</v>
      </c>
    </row>
    <row r="780" spans="2:3" ht="15" x14ac:dyDescent="0.25">
      <c r="B780" s="51" t="s">
        <v>1805</v>
      </c>
      <c r="C780" s="51">
        <v>3639</v>
      </c>
    </row>
    <row r="781" spans="2:3" ht="15" x14ac:dyDescent="0.25">
      <c r="B781" s="51" t="s">
        <v>1807</v>
      </c>
      <c r="C781" s="51">
        <v>6754</v>
      </c>
    </row>
    <row r="782" spans="2:3" ht="15" x14ac:dyDescent="0.25">
      <c r="B782" s="51" t="s">
        <v>1794</v>
      </c>
      <c r="C782" s="51">
        <v>3038</v>
      </c>
    </row>
    <row r="783" spans="2:3" ht="15" x14ac:dyDescent="0.25">
      <c r="B783" s="51" t="s">
        <v>1820</v>
      </c>
      <c r="C783" s="51">
        <v>5410</v>
      </c>
    </row>
    <row r="784" spans="2:3" ht="15" x14ac:dyDescent="0.25">
      <c r="B784" s="51" t="s">
        <v>1798</v>
      </c>
      <c r="C784" s="51">
        <v>3550</v>
      </c>
    </row>
    <row r="785" spans="2:3" ht="15" x14ac:dyDescent="0.25">
      <c r="B785" s="51" t="s">
        <v>1806</v>
      </c>
      <c r="C785" s="51">
        <v>1987</v>
      </c>
    </row>
    <row r="786" spans="2:3" ht="15" x14ac:dyDescent="0.25">
      <c r="B786" s="51" t="s">
        <v>1813</v>
      </c>
      <c r="C786" s="51">
        <v>7521</v>
      </c>
    </row>
    <row r="787" spans="2:3" ht="15" x14ac:dyDescent="0.25">
      <c r="B787" s="51" t="s">
        <v>1816</v>
      </c>
      <c r="C787" s="51">
        <v>1981</v>
      </c>
    </row>
    <row r="788" spans="2:3" ht="15" x14ac:dyDescent="0.25">
      <c r="B788" s="51" t="s">
        <v>1779</v>
      </c>
      <c r="C788" s="51">
        <v>1452</v>
      </c>
    </row>
    <row r="789" spans="2:3" ht="15" x14ac:dyDescent="0.25">
      <c r="B789" s="51" t="s">
        <v>1780</v>
      </c>
      <c r="C789" s="51">
        <v>1764</v>
      </c>
    </row>
    <row r="790" spans="2:3" ht="15" x14ac:dyDescent="0.25">
      <c r="B790" s="51" t="s">
        <v>1817</v>
      </c>
      <c r="C790" s="51">
        <v>4477</v>
      </c>
    </row>
    <row r="791" spans="2:3" ht="15" x14ac:dyDescent="0.25">
      <c r="B791" s="51" t="s">
        <v>1773</v>
      </c>
      <c r="C791" s="51">
        <v>1244</v>
      </c>
    </row>
    <row r="792" spans="2:3" ht="15" x14ac:dyDescent="0.25">
      <c r="B792" s="51" t="s">
        <v>1790</v>
      </c>
      <c r="C792" s="51">
        <v>3894</v>
      </c>
    </row>
    <row r="793" spans="2:3" ht="15" x14ac:dyDescent="0.25">
      <c r="B793" s="51" t="s">
        <v>1786</v>
      </c>
      <c r="C793" s="51">
        <v>532</v>
      </c>
    </row>
    <row r="794" spans="2:3" ht="15" x14ac:dyDescent="0.25">
      <c r="B794" s="51" t="s">
        <v>1808</v>
      </c>
      <c r="C794" s="51">
        <v>1654</v>
      </c>
    </row>
    <row r="795" spans="2:3" ht="15" x14ac:dyDescent="0.25">
      <c r="B795" s="51" t="s">
        <v>1814</v>
      </c>
      <c r="C795" s="51">
        <v>3367</v>
      </c>
    </row>
    <row r="796" spans="2:3" ht="15" x14ac:dyDescent="0.25">
      <c r="B796" s="51" t="s">
        <v>1821</v>
      </c>
      <c r="C796" s="51">
        <v>3763</v>
      </c>
    </row>
    <row r="797" spans="2:3" ht="15" x14ac:dyDescent="0.25">
      <c r="B797" s="51" t="s">
        <v>1822</v>
      </c>
      <c r="C797" s="51">
        <v>3548</v>
      </c>
    </row>
    <row r="798" spans="2:3" ht="15" x14ac:dyDescent="0.25">
      <c r="B798" s="51" t="s">
        <v>1818</v>
      </c>
      <c r="C798" s="51">
        <v>4502</v>
      </c>
    </row>
    <row r="799" spans="2:3" ht="15" x14ac:dyDescent="0.25">
      <c r="B799" s="51" t="s">
        <v>1783</v>
      </c>
      <c r="C799" s="51">
        <v>524</v>
      </c>
    </row>
    <row r="800" spans="2:3" ht="15" x14ac:dyDescent="0.25">
      <c r="B800" s="51" t="s">
        <v>1810</v>
      </c>
      <c r="C800" s="51">
        <v>2507</v>
      </c>
    </row>
    <row r="801" spans="2:3" ht="15" x14ac:dyDescent="0.25">
      <c r="B801" s="51" t="s">
        <v>1815</v>
      </c>
      <c r="C801" s="51">
        <v>4209</v>
      </c>
    </row>
    <row r="802" spans="2:3" ht="15" x14ac:dyDescent="0.25">
      <c r="B802" s="51" t="s">
        <v>1797</v>
      </c>
      <c r="C802" s="51">
        <v>1128</v>
      </c>
    </row>
    <row r="803" spans="2:3" ht="15" x14ac:dyDescent="0.25">
      <c r="B803" s="51" t="s">
        <v>1754</v>
      </c>
      <c r="C803" s="51">
        <v>584</v>
      </c>
    </row>
    <row r="804" spans="2:3" ht="15" x14ac:dyDescent="0.25">
      <c r="B804" s="51" t="s">
        <v>1800</v>
      </c>
      <c r="C804" s="51">
        <v>3991</v>
      </c>
    </row>
    <row r="805" spans="2:3" ht="15" x14ac:dyDescent="0.25">
      <c r="B805" s="51" t="s">
        <v>1823</v>
      </c>
      <c r="C805" s="51">
        <v>6609</v>
      </c>
    </row>
    <row r="806" spans="2:3" ht="15" x14ac:dyDescent="0.25">
      <c r="B806" s="51" t="s">
        <v>1772</v>
      </c>
      <c r="C806" s="51">
        <v>9873</v>
      </c>
    </row>
    <row r="807" spans="2:3" ht="15" x14ac:dyDescent="0.25">
      <c r="B807" s="51" t="s">
        <v>1781</v>
      </c>
      <c r="C807" s="51">
        <v>596</v>
      </c>
    </row>
    <row r="808" spans="2:3" ht="15" x14ac:dyDescent="0.25">
      <c r="B808" s="51" t="s">
        <v>1784</v>
      </c>
      <c r="C808" s="51">
        <v>2442</v>
      </c>
    </row>
    <row r="809" spans="2:3" ht="15" x14ac:dyDescent="0.25">
      <c r="B809" s="51" t="s">
        <v>1812</v>
      </c>
      <c r="C809" s="51">
        <v>4349</v>
      </c>
    </row>
    <row r="810" spans="2:3" ht="15" x14ac:dyDescent="0.25">
      <c r="B810" s="51" t="s">
        <v>1804</v>
      </c>
      <c r="C810" s="51">
        <v>11914</v>
      </c>
    </row>
    <row r="811" spans="2:3" ht="15" x14ac:dyDescent="0.25">
      <c r="B811" s="51" t="s">
        <v>1791</v>
      </c>
      <c r="C811" s="51">
        <v>1049</v>
      </c>
    </row>
    <row r="812" spans="2:3" ht="15" x14ac:dyDescent="0.25">
      <c r="B812" s="51" t="s">
        <v>1825</v>
      </c>
      <c r="C812" s="51">
        <v>8579</v>
      </c>
    </row>
    <row r="813" spans="2:3" ht="15" x14ac:dyDescent="0.25">
      <c r="B813" s="51" t="s">
        <v>1801</v>
      </c>
      <c r="C813" s="51">
        <v>830</v>
      </c>
    </row>
    <row r="814" spans="2:3" ht="15" x14ac:dyDescent="0.25">
      <c r="B814" s="51" t="s">
        <v>1777</v>
      </c>
      <c r="C814" s="51">
        <v>753</v>
      </c>
    </row>
    <row r="815" spans="2:3" ht="15" x14ac:dyDescent="0.25">
      <c r="B815" s="51" t="s">
        <v>1776</v>
      </c>
      <c r="C815" s="51">
        <v>1618</v>
      </c>
    </row>
    <row r="816" spans="2:3" ht="15" x14ac:dyDescent="0.25">
      <c r="B816" s="51" t="s">
        <v>1811</v>
      </c>
      <c r="C816" s="51">
        <v>7516</v>
      </c>
    </row>
    <row r="817" spans="2:3" ht="15" x14ac:dyDescent="0.25">
      <c r="B817" s="51" t="s">
        <v>1789</v>
      </c>
      <c r="C817" s="51">
        <v>985</v>
      </c>
    </row>
    <row r="818" spans="2:3" ht="15" x14ac:dyDescent="0.25">
      <c r="B818" s="51" t="s">
        <v>1793</v>
      </c>
      <c r="C818" s="51">
        <v>4396</v>
      </c>
    </row>
    <row r="819" spans="2:3" ht="15" x14ac:dyDescent="0.25">
      <c r="B819" s="51" t="s">
        <v>1778</v>
      </c>
      <c r="C819" s="51">
        <v>1129</v>
      </c>
    </row>
    <row r="820" spans="2:3" ht="15" x14ac:dyDescent="0.25">
      <c r="B820" s="51" t="s">
        <v>1803</v>
      </c>
      <c r="C820" s="51">
        <v>2907</v>
      </c>
    </row>
    <row r="821" spans="2:3" ht="15" x14ac:dyDescent="0.25">
      <c r="B821" s="51" t="s">
        <v>1869</v>
      </c>
      <c r="C821" s="51">
        <v>30428</v>
      </c>
    </row>
    <row r="822" spans="2:3" ht="15" x14ac:dyDescent="0.25">
      <c r="B822" s="51" t="s">
        <v>1865</v>
      </c>
      <c r="C822" s="51">
        <v>846</v>
      </c>
    </row>
    <row r="823" spans="2:3" ht="15" x14ac:dyDescent="0.25">
      <c r="B823" s="51" t="s">
        <v>1863</v>
      </c>
      <c r="C823" s="51">
        <v>1583</v>
      </c>
    </row>
    <row r="824" spans="2:3" ht="15" x14ac:dyDescent="0.25">
      <c r="B824" s="51" t="s">
        <v>1872</v>
      </c>
      <c r="C824" s="51">
        <v>488</v>
      </c>
    </row>
    <row r="825" spans="2:3" ht="15" x14ac:dyDescent="0.25">
      <c r="B825" s="51" t="s">
        <v>1868</v>
      </c>
      <c r="C825" s="51">
        <v>2393</v>
      </c>
    </row>
    <row r="826" spans="2:3" ht="15" x14ac:dyDescent="0.25">
      <c r="B826" s="51" t="s">
        <v>1871</v>
      </c>
      <c r="C826" s="51">
        <v>2532</v>
      </c>
    </row>
    <row r="827" spans="2:3" ht="15" x14ac:dyDescent="0.25">
      <c r="B827" s="51" t="s">
        <v>1870</v>
      </c>
      <c r="C827" s="51">
        <v>1910</v>
      </c>
    </row>
    <row r="828" spans="2:3" ht="15" x14ac:dyDescent="0.25">
      <c r="B828" s="51" t="s">
        <v>1291</v>
      </c>
      <c r="C828" s="51">
        <v>1194</v>
      </c>
    </row>
    <row r="829" spans="2:3" ht="15" x14ac:dyDescent="0.25">
      <c r="B829" s="51" t="s">
        <v>1867</v>
      </c>
      <c r="C829" s="51">
        <v>2440</v>
      </c>
    </row>
    <row r="830" spans="2:3" ht="15" x14ac:dyDescent="0.25">
      <c r="B830" s="51" t="s">
        <v>1292</v>
      </c>
      <c r="C830" s="51">
        <v>269</v>
      </c>
    </row>
    <row r="831" spans="2:3" ht="15" x14ac:dyDescent="0.25">
      <c r="B831" s="51" t="s">
        <v>1873</v>
      </c>
      <c r="C831" s="51">
        <v>1393</v>
      </c>
    </row>
    <row r="832" spans="2:3" ht="15" x14ac:dyDescent="0.25">
      <c r="B832" s="51" t="s">
        <v>1864</v>
      </c>
      <c r="C832" s="51">
        <v>3422</v>
      </c>
    </row>
    <row r="833" spans="2:3" ht="15" x14ac:dyDescent="0.25">
      <c r="B833" s="51" t="s">
        <v>1367</v>
      </c>
      <c r="C833" s="51">
        <v>369</v>
      </c>
    </row>
    <row r="834" spans="2:3" ht="15" x14ac:dyDescent="0.25">
      <c r="B834" s="51" t="s">
        <v>1866</v>
      </c>
      <c r="C834" s="51">
        <v>2311</v>
      </c>
    </row>
    <row r="835" spans="2:3" ht="15" x14ac:dyDescent="0.25">
      <c r="B835" s="51" t="s">
        <v>1226</v>
      </c>
      <c r="C835" s="51">
        <v>1984</v>
      </c>
    </row>
    <row r="836" spans="2:3" ht="15" x14ac:dyDescent="0.25">
      <c r="B836" s="51" t="s">
        <v>1217</v>
      </c>
      <c r="C836" s="51">
        <v>93</v>
      </c>
    </row>
    <row r="837" spans="2:3" ht="15" x14ac:dyDescent="0.25">
      <c r="B837" s="51" t="s">
        <v>1224</v>
      </c>
      <c r="C837" s="51">
        <v>2366</v>
      </c>
    </row>
    <row r="838" spans="2:3" ht="15" x14ac:dyDescent="0.25">
      <c r="B838" s="51" t="s">
        <v>1899</v>
      </c>
      <c r="C838" s="51">
        <v>1742</v>
      </c>
    </row>
    <row r="839" spans="2:3" ht="15" x14ac:dyDescent="0.25">
      <c r="B839" s="51" t="s">
        <v>1954</v>
      </c>
      <c r="C839" s="51">
        <v>80182</v>
      </c>
    </row>
    <row r="840" spans="2:3" ht="15" x14ac:dyDescent="0.25">
      <c r="B840" s="51" t="s">
        <v>1957</v>
      </c>
      <c r="C840" s="51">
        <v>653</v>
      </c>
    </row>
    <row r="841" spans="2:3" ht="15" x14ac:dyDescent="0.25">
      <c r="B841" s="51" t="s">
        <v>1978</v>
      </c>
      <c r="C841" s="51">
        <v>591</v>
      </c>
    </row>
    <row r="842" spans="2:3" ht="15" x14ac:dyDescent="0.25">
      <c r="B842" s="51" t="s">
        <v>1962</v>
      </c>
      <c r="C842" s="51">
        <v>7875</v>
      </c>
    </row>
    <row r="843" spans="2:3" ht="15" x14ac:dyDescent="0.25">
      <c r="B843" s="51" t="s">
        <v>1976</v>
      </c>
      <c r="C843" s="51">
        <v>984</v>
      </c>
    </row>
    <row r="844" spans="2:3" ht="15" x14ac:dyDescent="0.25">
      <c r="B844" s="51" t="s">
        <v>1972</v>
      </c>
      <c r="C844" s="51">
        <v>1174</v>
      </c>
    </row>
    <row r="845" spans="2:3" ht="15" x14ac:dyDescent="0.25">
      <c r="B845" s="51" t="s">
        <v>1931</v>
      </c>
      <c r="C845" s="51">
        <v>1440</v>
      </c>
    </row>
    <row r="846" spans="2:3" ht="15" x14ac:dyDescent="0.25">
      <c r="B846" s="51" t="s">
        <v>1967</v>
      </c>
      <c r="C846" s="51">
        <v>1263</v>
      </c>
    </row>
    <row r="847" spans="2:3" ht="15" x14ac:dyDescent="0.25">
      <c r="B847" s="51" t="s">
        <v>1928</v>
      </c>
      <c r="C847" s="51">
        <v>6497</v>
      </c>
    </row>
    <row r="848" spans="2:3" ht="15" x14ac:dyDescent="0.25">
      <c r="B848" s="51" t="s">
        <v>1986</v>
      </c>
      <c r="C848" s="51">
        <v>1230</v>
      </c>
    </row>
    <row r="849" spans="2:3" ht="15" x14ac:dyDescent="0.25">
      <c r="B849" s="51" t="s">
        <v>1982</v>
      </c>
      <c r="C849" s="51">
        <v>2106</v>
      </c>
    </row>
    <row r="850" spans="2:3" ht="15" x14ac:dyDescent="0.25">
      <c r="B850" s="51" t="s">
        <v>1966</v>
      </c>
      <c r="C850" s="51">
        <v>1048</v>
      </c>
    </row>
    <row r="851" spans="2:3" ht="15" x14ac:dyDescent="0.25">
      <c r="B851" s="51" t="s">
        <v>1969</v>
      </c>
      <c r="C851" s="51">
        <v>1526</v>
      </c>
    </row>
    <row r="852" spans="2:3" ht="15" x14ac:dyDescent="0.25">
      <c r="B852" s="51" t="s">
        <v>1932</v>
      </c>
      <c r="C852" s="51">
        <v>747</v>
      </c>
    </row>
    <row r="853" spans="2:3" ht="15" x14ac:dyDescent="0.25">
      <c r="B853" s="51" t="s">
        <v>1992</v>
      </c>
      <c r="C853" s="51">
        <v>1462</v>
      </c>
    </row>
    <row r="854" spans="2:3" ht="15" x14ac:dyDescent="0.25">
      <c r="B854" s="51" t="s">
        <v>1963</v>
      </c>
      <c r="C854" s="51">
        <v>1099</v>
      </c>
    </row>
    <row r="855" spans="2:3" ht="15" x14ac:dyDescent="0.25">
      <c r="B855" s="51" t="s">
        <v>1989</v>
      </c>
      <c r="C855" s="51">
        <v>897</v>
      </c>
    </row>
    <row r="856" spans="2:3" ht="15" x14ac:dyDescent="0.25">
      <c r="B856" s="51" t="s">
        <v>1993</v>
      </c>
      <c r="C856" s="51">
        <v>1261</v>
      </c>
    </row>
    <row r="857" spans="2:3" ht="15" x14ac:dyDescent="0.25">
      <c r="B857" s="51" t="s">
        <v>2010</v>
      </c>
      <c r="C857" s="51">
        <v>2166</v>
      </c>
    </row>
    <row r="858" spans="2:3" ht="15" x14ac:dyDescent="0.25">
      <c r="B858" s="51" t="s">
        <v>1933</v>
      </c>
      <c r="C858" s="51">
        <v>1639</v>
      </c>
    </row>
    <row r="859" spans="2:3" ht="15" x14ac:dyDescent="0.25">
      <c r="B859" s="51" t="s">
        <v>1959</v>
      </c>
      <c r="C859" s="51">
        <v>4301</v>
      </c>
    </row>
    <row r="860" spans="2:3" ht="15" x14ac:dyDescent="0.25">
      <c r="B860" s="51" t="s">
        <v>1964</v>
      </c>
      <c r="C860" s="51">
        <v>2490</v>
      </c>
    </row>
    <row r="861" spans="2:3" ht="15" x14ac:dyDescent="0.25">
      <c r="B861" s="51" t="s">
        <v>1965</v>
      </c>
      <c r="C861" s="51">
        <v>2702</v>
      </c>
    </row>
    <row r="862" spans="2:3" ht="15" x14ac:dyDescent="0.25">
      <c r="B862" s="51" t="s">
        <v>2012</v>
      </c>
      <c r="C862" s="51">
        <v>604</v>
      </c>
    </row>
    <row r="863" spans="2:3" ht="15" x14ac:dyDescent="0.25">
      <c r="B863" s="51" t="s">
        <v>1987</v>
      </c>
      <c r="C863" s="51">
        <v>1275</v>
      </c>
    </row>
    <row r="864" spans="2:3" ht="15" x14ac:dyDescent="0.25">
      <c r="B864" s="51" t="s">
        <v>1955</v>
      </c>
      <c r="C864" s="51">
        <v>607</v>
      </c>
    </row>
    <row r="865" spans="2:3" ht="15" x14ac:dyDescent="0.25">
      <c r="B865" s="51" t="s">
        <v>1929</v>
      </c>
      <c r="C865" s="51">
        <v>1708</v>
      </c>
    </row>
    <row r="866" spans="2:3" ht="15" x14ac:dyDescent="0.25">
      <c r="B866" s="51" t="s">
        <v>1961</v>
      </c>
      <c r="C866" s="51">
        <v>4940</v>
      </c>
    </row>
    <row r="867" spans="2:3" ht="15" x14ac:dyDescent="0.25">
      <c r="B867" s="51" t="s">
        <v>1990</v>
      </c>
      <c r="C867" s="51">
        <v>2849</v>
      </c>
    </row>
    <row r="868" spans="2:3" ht="15" x14ac:dyDescent="0.25">
      <c r="B868" s="51" t="s">
        <v>1994</v>
      </c>
      <c r="C868" s="51">
        <v>5014</v>
      </c>
    </row>
    <row r="869" spans="2:3" ht="15" x14ac:dyDescent="0.25">
      <c r="B869" s="51" t="s">
        <v>1930</v>
      </c>
      <c r="C869" s="51">
        <v>1742</v>
      </c>
    </row>
    <row r="870" spans="2:3" ht="15" x14ac:dyDescent="0.25">
      <c r="B870" s="51" t="s">
        <v>1956</v>
      </c>
      <c r="C870" s="51">
        <v>2075</v>
      </c>
    </row>
    <row r="871" spans="2:3" ht="15" x14ac:dyDescent="0.25">
      <c r="B871" s="51" t="s">
        <v>1977</v>
      </c>
      <c r="C871" s="51">
        <v>4590</v>
      </c>
    </row>
    <row r="872" spans="2:3" ht="15" x14ac:dyDescent="0.25">
      <c r="B872" s="51" t="s">
        <v>1979</v>
      </c>
      <c r="C872" s="51">
        <v>4681</v>
      </c>
    </row>
    <row r="873" spans="2:3" ht="15" x14ac:dyDescent="0.25">
      <c r="B873" s="51" t="s">
        <v>1983</v>
      </c>
      <c r="C873" s="51">
        <v>1981</v>
      </c>
    </row>
    <row r="874" spans="2:3" ht="15" x14ac:dyDescent="0.25">
      <c r="B874" s="51" t="s">
        <v>1970</v>
      </c>
      <c r="C874" s="51">
        <v>1622</v>
      </c>
    </row>
    <row r="875" spans="2:3" ht="15" x14ac:dyDescent="0.25">
      <c r="B875" s="51" t="s">
        <v>2355</v>
      </c>
      <c r="C875" s="51">
        <v>1429</v>
      </c>
    </row>
    <row r="876" spans="2:3" ht="15" x14ac:dyDescent="0.25">
      <c r="B876" s="51" t="s">
        <v>1984</v>
      </c>
      <c r="C876" s="51">
        <v>1749</v>
      </c>
    </row>
    <row r="877" spans="2:3" ht="15" x14ac:dyDescent="0.25">
      <c r="B877" s="51" t="s">
        <v>1960</v>
      </c>
      <c r="C877" s="51">
        <v>1932</v>
      </c>
    </row>
    <row r="878" spans="2:3" ht="15" x14ac:dyDescent="0.25">
      <c r="B878" s="51" t="s">
        <v>1991</v>
      </c>
      <c r="C878" s="51">
        <v>1357</v>
      </c>
    </row>
    <row r="879" spans="2:3" ht="15" x14ac:dyDescent="0.25">
      <c r="B879" s="51" t="s">
        <v>1971</v>
      </c>
      <c r="C879" s="51">
        <v>674</v>
      </c>
    </row>
    <row r="880" spans="2:3" ht="15" x14ac:dyDescent="0.25">
      <c r="B880" s="51" t="s">
        <v>1975</v>
      </c>
      <c r="C880" s="51">
        <v>3288</v>
      </c>
    </row>
    <row r="881" spans="2:3" ht="15" x14ac:dyDescent="0.25">
      <c r="B881" s="51" t="s">
        <v>1985</v>
      </c>
      <c r="C881" s="51">
        <v>2522</v>
      </c>
    </row>
    <row r="882" spans="2:3" ht="15" x14ac:dyDescent="0.25">
      <c r="B882" s="51" t="s">
        <v>1973</v>
      </c>
      <c r="C882" s="51">
        <v>738</v>
      </c>
    </row>
    <row r="883" spans="2:3" ht="15" x14ac:dyDescent="0.25">
      <c r="B883" s="51" t="s">
        <v>1988</v>
      </c>
      <c r="C883" s="51">
        <v>6747</v>
      </c>
    </row>
    <row r="884" spans="2:3" ht="15" x14ac:dyDescent="0.25">
      <c r="B884" s="51" t="s">
        <v>1935</v>
      </c>
      <c r="C884" s="51">
        <v>2102</v>
      </c>
    </row>
    <row r="885" spans="2:3" ht="15" x14ac:dyDescent="0.25">
      <c r="B885" s="51" t="s">
        <v>1958</v>
      </c>
      <c r="C885" s="51">
        <v>786</v>
      </c>
    </row>
    <row r="886" spans="2:3" ht="15" x14ac:dyDescent="0.25">
      <c r="B886" s="51" t="s">
        <v>1974</v>
      </c>
      <c r="C886" s="51">
        <v>3465</v>
      </c>
    </row>
    <row r="887" spans="2:3" ht="15" x14ac:dyDescent="0.25">
      <c r="B887" s="51" t="s">
        <v>1968</v>
      </c>
      <c r="C887" s="51">
        <v>4088</v>
      </c>
    </row>
    <row r="888" spans="2:3" ht="15" x14ac:dyDescent="0.25">
      <c r="B888" s="51" t="s">
        <v>1934</v>
      </c>
      <c r="C888" s="51">
        <v>4446</v>
      </c>
    </row>
    <row r="889" spans="2:3" ht="15" x14ac:dyDescent="0.25">
      <c r="B889" s="51" t="s">
        <v>1936</v>
      </c>
      <c r="C889" s="51">
        <v>3429</v>
      </c>
    </row>
    <row r="890" spans="2:3" ht="15" x14ac:dyDescent="0.25">
      <c r="B890" s="51" t="s">
        <v>1940</v>
      </c>
      <c r="C890" s="51">
        <v>836</v>
      </c>
    </row>
    <row r="891" spans="2:3" ht="15" x14ac:dyDescent="0.25">
      <c r="B891" s="51" t="s">
        <v>2015</v>
      </c>
      <c r="C891" s="51">
        <v>1474</v>
      </c>
    </row>
    <row r="892" spans="2:3" ht="15" x14ac:dyDescent="0.25">
      <c r="B892" s="51" t="s">
        <v>2009</v>
      </c>
      <c r="C892" s="51">
        <v>5192</v>
      </c>
    </row>
    <row r="893" spans="2:3" ht="15" x14ac:dyDescent="0.25">
      <c r="B893" s="51" t="s">
        <v>2016</v>
      </c>
      <c r="C893" s="51">
        <v>5446</v>
      </c>
    </row>
    <row r="894" spans="2:3" ht="15" x14ac:dyDescent="0.25">
      <c r="B894" s="51" t="s">
        <v>2005</v>
      </c>
      <c r="C894" s="51">
        <v>7852</v>
      </c>
    </row>
    <row r="895" spans="2:3" ht="15" x14ac:dyDescent="0.25">
      <c r="B895" s="51" t="s">
        <v>1937</v>
      </c>
      <c r="C895" s="51">
        <v>4778</v>
      </c>
    </row>
    <row r="896" spans="2:3" ht="15" x14ac:dyDescent="0.25">
      <c r="B896" s="51" t="s">
        <v>1938</v>
      </c>
      <c r="C896" s="51">
        <v>962</v>
      </c>
    </row>
    <row r="897" spans="2:3" ht="15" x14ac:dyDescent="0.25">
      <c r="B897" s="51" t="s">
        <v>2013</v>
      </c>
      <c r="C897" s="51">
        <v>2906</v>
      </c>
    </row>
    <row r="898" spans="2:3" ht="15" x14ac:dyDescent="0.25">
      <c r="B898" s="51" t="s">
        <v>1943</v>
      </c>
      <c r="C898" s="51">
        <v>4730</v>
      </c>
    </row>
    <row r="899" spans="2:3" ht="15" x14ac:dyDescent="0.25">
      <c r="B899" s="51" t="s">
        <v>1944</v>
      </c>
      <c r="C899" s="51">
        <v>4755</v>
      </c>
    </row>
    <row r="900" spans="2:3" ht="15" x14ac:dyDescent="0.25">
      <c r="B900" s="51" t="s">
        <v>1945</v>
      </c>
      <c r="C900" s="51">
        <v>653</v>
      </c>
    </row>
    <row r="901" spans="2:3" ht="15" x14ac:dyDescent="0.25">
      <c r="B901" s="51" t="s">
        <v>2356</v>
      </c>
      <c r="C901" s="51">
        <v>1777</v>
      </c>
    </row>
    <row r="902" spans="2:3" ht="15" x14ac:dyDescent="0.25">
      <c r="B902" s="51" t="s">
        <v>1939</v>
      </c>
      <c r="C902" s="51">
        <v>1636</v>
      </c>
    </row>
    <row r="903" spans="2:3" ht="15" x14ac:dyDescent="0.25">
      <c r="B903" s="51" t="s">
        <v>1941</v>
      </c>
      <c r="C903" s="51">
        <v>2110</v>
      </c>
    </row>
    <row r="904" spans="2:3" ht="15" x14ac:dyDescent="0.25">
      <c r="B904" s="51" t="s">
        <v>2007</v>
      </c>
      <c r="C904" s="51">
        <v>854</v>
      </c>
    </row>
    <row r="905" spans="2:3" ht="15" x14ac:dyDescent="0.25">
      <c r="B905" s="51" t="s">
        <v>1949</v>
      </c>
      <c r="C905" s="51">
        <v>2299</v>
      </c>
    </row>
    <row r="906" spans="2:3" ht="15" x14ac:dyDescent="0.25">
      <c r="B906" s="51" t="s">
        <v>2008</v>
      </c>
      <c r="C906" s="51">
        <v>3265</v>
      </c>
    </row>
    <row r="907" spans="2:3" ht="15" x14ac:dyDescent="0.25">
      <c r="B907" s="51" t="s">
        <v>2011</v>
      </c>
      <c r="C907" s="51">
        <v>851</v>
      </c>
    </row>
    <row r="908" spans="2:3" ht="15" x14ac:dyDescent="0.25">
      <c r="B908" s="51" t="s">
        <v>1946</v>
      </c>
      <c r="C908" s="51">
        <v>523</v>
      </c>
    </row>
    <row r="909" spans="2:3" ht="15" x14ac:dyDescent="0.25">
      <c r="B909" s="51" t="s">
        <v>1942</v>
      </c>
      <c r="C909" s="51">
        <v>2435</v>
      </c>
    </row>
    <row r="910" spans="2:3" ht="15" x14ac:dyDescent="0.25">
      <c r="B910" s="51" t="s">
        <v>1947</v>
      </c>
      <c r="C910" s="51">
        <v>2511</v>
      </c>
    </row>
    <row r="911" spans="2:3" ht="15" x14ac:dyDescent="0.25">
      <c r="B911" s="51" t="s">
        <v>2006</v>
      </c>
      <c r="C911" s="51">
        <v>497</v>
      </c>
    </row>
    <row r="912" spans="2:3" ht="15" x14ac:dyDescent="0.25">
      <c r="B912" s="51" t="s">
        <v>2017</v>
      </c>
      <c r="C912" s="51">
        <v>2127</v>
      </c>
    </row>
    <row r="913" spans="2:3" ht="15" x14ac:dyDescent="0.25">
      <c r="B913" s="51" t="s">
        <v>2014</v>
      </c>
      <c r="C913" s="51">
        <v>11071</v>
      </c>
    </row>
    <row r="914" spans="2:3" ht="15" x14ac:dyDescent="0.25">
      <c r="B914" s="51" t="s">
        <v>987</v>
      </c>
      <c r="C914" s="51">
        <v>14930</v>
      </c>
    </row>
    <row r="915" spans="2:3" ht="15" x14ac:dyDescent="0.25">
      <c r="B915" s="51" t="s">
        <v>989</v>
      </c>
      <c r="C915" s="51">
        <v>6120</v>
      </c>
    </row>
    <row r="916" spans="2:3" ht="15" x14ac:dyDescent="0.25">
      <c r="B916" s="51" t="s">
        <v>990</v>
      </c>
      <c r="C916" s="51">
        <v>1982</v>
      </c>
    </row>
    <row r="917" spans="2:3" ht="15" x14ac:dyDescent="0.25">
      <c r="B917" s="51" t="s">
        <v>991</v>
      </c>
      <c r="C917" s="51">
        <v>1633</v>
      </c>
    </row>
    <row r="918" spans="2:3" ht="15" x14ac:dyDescent="0.25">
      <c r="B918" s="51" t="s">
        <v>992</v>
      </c>
      <c r="C918" s="51">
        <v>2566</v>
      </c>
    </row>
    <row r="919" spans="2:3" ht="15" x14ac:dyDescent="0.25">
      <c r="B919" s="51" t="s">
        <v>1925</v>
      </c>
      <c r="C919" s="51">
        <v>2727</v>
      </c>
    </row>
    <row r="920" spans="2:3" ht="15" x14ac:dyDescent="0.25">
      <c r="B920" s="51" t="s">
        <v>1909</v>
      </c>
      <c r="C920" s="51">
        <v>7199</v>
      </c>
    </row>
    <row r="921" spans="2:3" ht="15" x14ac:dyDescent="0.25">
      <c r="B921" s="51" t="s">
        <v>1890</v>
      </c>
      <c r="C921" s="51">
        <v>1239</v>
      </c>
    </row>
    <row r="922" spans="2:3" ht="15" x14ac:dyDescent="0.25">
      <c r="B922" s="51" t="s">
        <v>1914</v>
      </c>
      <c r="C922" s="51">
        <v>6700</v>
      </c>
    </row>
    <row r="923" spans="2:3" ht="15" x14ac:dyDescent="0.25">
      <c r="B923" s="51" t="s">
        <v>1918</v>
      </c>
      <c r="C923" s="51">
        <v>6556</v>
      </c>
    </row>
    <row r="924" spans="2:3" ht="15" x14ac:dyDescent="0.25">
      <c r="B924" s="51" t="s">
        <v>1903</v>
      </c>
      <c r="C924" s="51">
        <v>619</v>
      </c>
    </row>
    <row r="925" spans="2:3" ht="15" x14ac:dyDescent="0.25">
      <c r="B925" s="51" t="s">
        <v>1891</v>
      </c>
      <c r="C925" s="51">
        <v>4308</v>
      </c>
    </row>
    <row r="926" spans="2:3" ht="15" x14ac:dyDescent="0.25">
      <c r="B926" s="51" t="s">
        <v>1901</v>
      </c>
      <c r="C926" s="51">
        <v>3332</v>
      </c>
    </row>
    <row r="927" spans="2:3" ht="15" x14ac:dyDescent="0.25">
      <c r="B927" s="51" t="s">
        <v>1892</v>
      </c>
      <c r="C927" s="51">
        <v>1397</v>
      </c>
    </row>
    <row r="928" spans="2:3" ht="15" x14ac:dyDescent="0.25">
      <c r="B928" s="51" t="s">
        <v>1921</v>
      </c>
      <c r="C928" s="51">
        <v>5339</v>
      </c>
    </row>
    <row r="929" spans="2:3" ht="15" x14ac:dyDescent="0.25">
      <c r="B929" s="51" t="s">
        <v>1902</v>
      </c>
      <c r="C929" s="51">
        <v>1519</v>
      </c>
    </row>
    <row r="930" spans="2:3" ht="15" x14ac:dyDescent="0.25">
      <c r="B930" s="51" t="s">
        <v>1884</v>
      </c>
      <c r="C930" s="51">
        <v>4514</v>
      </c>
    </row>
    <row r="931" spans="2:3" ht="15" x14ac:dyDescent="0.25">
      <c r="B931" s="51" t="s">
        <v>1926</v>
      </c>
      <c r="C931" s="51">
        <v>9188</v>
      </c>
    </row>
    <row r="932" spans="2:3" ht="15" x14ac:dyDescent="0.25">
      <c r="B932" s="51" t="s">
        <v>1907</v>
      </c>
      <c r="C932" s="51">
        <v>2161</v>
      </c>
    </row>
    <row r="933" spans="2:3" ht="15" x14ac:dyDescent="0.25">
      <c r="B933" s="51" t="s">
        <v>1908</v>
      </c>
      <c r="C933" s="51">
        <v>14961</v>
      </c>
    </row>
    <row r="934" spans="2:3" ht="15" x14ac:dyDescent="0.25">
      <c r="B934" s="51" t="s">
        <v>1887</v>
      </c>
      <c r="C934" s="51">
        <v>1452</v>
      </c>
    </row>
    <row r="935" spans="2:3" ht="15" x14ac:dyDescent="0.25">
      <c r="B935" s="51" t="s">
        <v>1882</v>
      </c>
      <c r="C935" s="51">
        <v>2862</v>
      </c>
    </row>
    <row r="936" spans="2:3" ht="15" x14ac:dyDescent="0.25">
      <c r="B936" s="51" t="s">
        <v>1911</v>
      </c>
      <c r="C936" s="51">
        <v>2453</v>
      </c>
    </row>
    <row r="937" spans="2:3" ht="15" x14ac:dyDescent="0.25">
      <c r="B937" s="51" t="s">
        <v>1915</v>
      </c>
      <c r="C937" s="51">
        <v>1150</v>
      </c>
    </row>
    <row r="938" spans="2:3" ht="15" x14ac:dyDescent="0.25">
      <c r="B938" s="51" t="s">
        <v>1893</v>
      </c>
      <c r="C938" s="51">
        <v>1400</v>
      </c>
    </row>
    <row r="939" spans="2:3" ht="15" x14ac:dyDescent="0.25">
      <c r="B939" s="51" t="s">
        <v>1896</v>
      </c>
      <c r="C939" s="51">
        <v>1435</v>
      </c>
    </row>
    <row r="940" spans="2:3" ht="15" x14ac:dyDescent="0.25">
      <c r="B940" s="51" t="s">
        <v>1897</v>
      </c>
      <c r="C940" s="51">
        <v>2168</v>
      </c>
    </row>
    <row r="941" spans="2:3" ht="15" x14ac:dyDescent="0.25">
      <c r="B941" s="51" t="s">
        <v>1888</v>
      </c>
      <c r="C941" s="51">
        <v>13237</v>
      </c>
    </row>
    <row r="942" spans="2:3" ht="15" x14ac:dyDescent="0.25">
      <c r="B942" s="51" t="s">
        <v>1900</v>
      </c>
      <c r="C942" s="51">
        <v>2214</v>
      </c>
    </row>
    <row r="943" spans="2:3" ht="15" x14ac:dyDescent="0.25">
      <c r="B943" s="51" t="s">
        <v>1924</v>
      </c>
      <c r="C943" s="51">
        <v>27664</v>
      </c>
    </row>
    <row r="944" spans="2:3" ht="15" x14ac:dyDescent="0.25">
      <c r="B944" s="51" t="s">
        <v>1919</v>
      </c>
      <c r="C944" s="51">
        <v>2116</v>
      </c>
    </row>
    <row r="945" spans="2:3" ht="15" x14ac:dyDescent="0.25">
      <c r="B945" s="51" t="s">
        <v>1889</v>
      </c>
      <c r="C945" s="51">
        <v>3674</v>
      </c>
    </row>
    <row r="946" spans="2:3" ht="15" x14ac:dyDescent="0.25">
      <c r="B946" s="51" t="s">
        <v>1920</v>
      </c>
      <c r="C946" s="51">
        <v>2135</v>
      </c>
    </row>
    <row r="947" spans="2:3" ht="15" x14ac:dyDescent="0.25">
      <c r="B947" s="51" t="s">
        <v>1885</v>
      </c>
      <c r="C947" s="51">
        <v>2411</v>
      </c>
    </row>
    <row r="948" spans="2:3" ht="15" x14ac:dyDescent="0.25">
      <c r="B948" s="51" t="s">
        <v>1881</v>
      </c>
      <c r="C948" s="51">
        <v>4758</v>
      </c>
    </row>
    <row r="949" spans="2:3" ht="15" x14ac:dyDescent="0.25">
      <c r="B949" s="51" t="s">
        <v>1912</v>
      </c>
      <c r="C949" s="51">
        <v>1570</v>
      </c>
    </row>
    <row r="950" spans="2:3" ht="15" x14ac:dyDescent="0.25">
      <c r="B950" s="51" t="s">
        <v>1913</v>
      </c>
      <c r="C950" s="51">
        <v>2534</v>
      </c>
    </row>
    <row r="951" spans="2:3" ht="15" x14ac:dyDescent="0.25">
      <c r="B951" s="51" t="s">
        <v>1830</v>
      </c>
      <c r="C951" s="51">
        <v>3550</v>
      </c>
    </row>
    <row r="952" spans="2:3" ht="15" x14ac:dyDescent="0.25">
      <c r="B952" s="51" t="s">
        <v>1883</v>
      </c>
      <c r="C952" s="51">
        <v>1584</v>
      </c>
    </row>
    <row r="953" spans="2:3" ht="15" x14ac:dyDescent="0.25">
      <c r="B953" s="51" t="s">
        <v>1917</v>
      </c>
      <c r="C953" s="51">
        <v>2727</v>
      </c>
    </row>
    <row r="954" spans="2:3" ht="15" x14ac:dyDescent="0.25">
      <c r="B954" s="51" t="s">
        <v>1923</v>
      </c>
      <c r="C954" s="51">
        <v>4669</v>
      </c>
    </row>
    <row r="955" spans="2:3" ht="15" x14ac:dyDescent="0.25">
      <c r="B955" s="51" t="s">
        <v>1886</v>
      </c>
      <c r="C955" s="51">
        <v>1127</v>
      </c>
    </row>
    <row r="956" spans="2:3" ht="15" x14ac:dyDescent="0.25">
      <c r="B956" s="51" t="s">
        <v>1895</v>
      </c>
      <c r="C956" s="51">
        <v>3182</v>
      </c>
    </row>
    <row r="957" spans="2:3" ht="15" x14ac:dyDescent="0.25">
      <c r="B957" s="51" t="s">
        <v>1894</v>
      </c>
      <c r="C957" s="51">
        <v>3261</v>
      </c>
    </row>
    <row r="958" spans="2:3" ht="15" x14ac:dyDescent="0.25">
      <c r="B958" s="51" t="s">
        <v>1927</v>
      </c>
      <c r="C958" s="51">
        <v>2308</v>
      </c>
    </row>
    <row r="959" spans="2:3" ht="15" x14ac:dyDescent="0.25">
      <c r="B959" s="51" t="s">
        <v>1905</v>
      </c>
      <c r="C959" s="51">
        <v>3153</v>
      </c>
    </row>
    <row r="960" spans="2:3" ht="15" x14ac:dyDescent="0.25">
      <c r="B960" s="51" t="s">
        <v>1898</v>
      </c>
      <c r="C960" s="51">
        <v>5157</v>
      </c>
    </row>
    <row r="961" spans="2:3" ht="15" x14ac:dyDescent="0.25">
      <c r="B961" s="51" t="s">
        <v>1916</v>
      </c>
      <c r="C961" s="51">
        <v>1551</v>
      </c>
    </row>
    <row r="962" spans="2:3" ht="15" x14ac:dyDescent="0.25">
      <c r="B962" s="51" t="s">
        <v>1922</v>
      </c>
      <c r="C962" s="51">
        <v>3719</v>
      </c>
    </row>
    <row r="963" spans="2:3" ht="15" x14ac:dyDescent="0.25">
      <c r="B963" s="51" t="s">
        <v>1910</v>
      </c>
      <c r="C963" s="51">
        <v>3292</v>
      </c>
    </row>
    <row r="964" spans="2:3" ht="15" x14ac:dyDescent="0.25">
      <c r="B964" s="51" t="s">
        <v>1827</v>
      </c>
      <c r="C964" s="51">
        <v>2540</v>
      </c>
    </row>
    <row r="965" spans="2:3" ht="15" x14ac:dyDescent="0.25">
      <c r="B965" s="51" t="s">
        <v>1904</v>
      </c>
      <c r="C965" s="51">
        <v>1232</v>
      </c>
    </row>
    <row r="966" spans="2:3" ht="15" x14ac:dyDescent="0.25">
      <c r="B966" s="51" t="s">
        <v>1906</v>
      </c>
      <c r="C966" s="51">
        <v>1335</v>
      </c>
    </row>
    <row r="967" spans="2:3" ht="15" x14ac:dyDescent="0.25">
      <c r="B967" s="51" t="s">
        <v>1169</v>
      </c>
      <c r="C967" s="51">
        <v>2119</v>
      </c>
    </row>
    <row r="968" spans="2:3" ht="15" x14ac:dyDescent="0.25">
      <c r="B968" s="51" t="s">
        <v>1172</v>
      </c>
      <c r="C968" s="51">
        <v>822</v>
      </c>
    </row>
    <row r="969" spans="2:3" ht="15" x14ac:dyDescent="0.25">
      <c r="B969" s="51" t="s">
        <v>1001</v>
      </c>
      <c r="C969" s="51">
        <v>5052</v>
      </c>
    </row>
    <row r="970" spans="2:3" ht="15" x14ac:dyDescent="0.25">
      <c r="B970" s="51" t="s">
        <v>1002</v>
      </c>
      <c r="C970" s="51">
        <v>4856</v>
      </c>
    </row>
    <row r="971" spans="2:3" ht="15" x14ac:dyDescent="0.25">
      <c r="B971" s="51" t="s">
        <v>1003</v>
      </c>
      <c r="C971" s="51">
        <v>3862</v>
      </c>
    </row>
    <row r="972" spans="2:3" ht="15" x14ac:dyDescent="0.25">
      <c r="B972" s="51" t="s">
        <v>2002</v>
      </c>
      <c r="C972" s="51">
        <v>1567</v>
      </c>
    </row>
    <row r="973" spans="2:3" ht="15" x14ac:dyDescent="0.25">
      <c r="B973" s="51" t="s">
        <v>1006</v>
      </c>
      <c r="C973" s="51">
        <v>11034</v>
      </c>
    </row>
    <row r="974" spans="2:3" ht="15" x14ac:dyDescent="0.25">
      <c r="B974" s="51" t="s">
        <v>1008</v>
      </c>
      <c r="C974" s="51">
        <v>5855</v>
      </c>
    </row>
    <row r="975" spans="2:3" ht="15" x14ac:dyDescent="0.25">
      <c r="B975" s="51" t="s">
        <v>1950</v>
      </c>
      <c r="C975" s="51">
        <v>884</v>
      </c>
    </row>
    <row r="976" spans="2:3" ht="15" x14ac:dyDescent="0.25">
      <c r="B976" s="51" t="s">
        <v>1948</v>
      </c>
      <c r="C976" s="51">
        <v>4331</v>
      </c>
    </row>
    <row r="977" spans="2:3" ht="15" x14ac:dyDescent="0.25">
      <c r="B977" s="51" t="s">
        <v>1996</v>
      </c>
      <c r="C977" s="51">
        <v>1735</v>
      </c>
    </row>
    <row r="978" spans="2:3" ht="15" x14ac:dyDescent="0.25">
      <c r="B978" s="51" t="s">
        <v>2004</v>
      </c>
      <c r="C978" s="51">
        <v>1006</v>
      </c>
    </row>
    <row r="979" spans="2:3" ht="15" x14ac:dyDescent="0.25">
      <c r="B979" s="51" t="s">
        <v>2003</v>
      </c>
      <c r="C979" s="51">
        <v>2972</v>
      </c>
    </row>
    <row r="980" spans="2:3" ht="15" x14ac:dyDescent="0.25">
      <c r="B980" s="51" t="s">
        <v>1997</v>
      </c>
      <c r="C980" s="51">
        <v>4357</v>
      </c>
    </row>
    <row r="981" spans="2:3" ht="15" x14ac:dyDescent="0.25">
      <c r="B981" s="51" t="s">
        <v>1999</v>
      </c>
      <c r="C981" s="51">
        <v>1488</v>
      </c>
    </row>
    <row r="982" spans="2:3" ht="15" x14ac:dyDescent="0.25">
      <c r="B982" s="51" t="s">
        <v>2001</v>
      </c>
      <c r="C982" s="51">
        <v>2912</v>
      </c>
    </row>
    <row r="983" spans="2:3" ht="15" x14ac:dyDescent="0.25">
      <c r="B983" s="51" t="s">
        <v>2000</v>
      </c>
      <c r="C983" s="51">
        <v>2880</v>
      </c>
    </row>
    <row r="984" spans="2:3" ht="15" x14ac:dyDescent="0.25">
      <c r="B984" s="51" t="s">
        <v>1998</v>
      </c>
      <c r="C984" s="51">
        <v>1182</v>
      </c>
    </row>
    <row r="985" spans="2:3" ht="15" x14ac:dyDescent="0.25">
      <c r="B985" s="51" t="s">
        <v>1951</v>
      </c>
      <c r="C985" s="51">
        <v>2714</v>
      </c>
    </row>
    <row r="986" spans="2:3" ht="15" x14ac:dyDescent="0.25">
      <c r="B986" s="51" t="s">
        <v>1180</v>
      </c>
      <c r="C986" s="51">
        <v>20142</v>
      </c>
    </row>
    <row r="987" spans="2:3" ht="15" x14ac:dyDescent="0.25">
      <c r="B987" s="51" t="s">
        <v>1995</v>
      </c>
      <c r="C987" s="51">
        <v>2790</v>
      </c>
    </row>
    <row r="988" spans="2:3" ht="15" x14ac:dyDescent="0.25">
      <c r="B988" s="51" t="s">
        <v>2124</v>
      </c>
      <c r="C988" s="51">
        <v>371</v>
      </c>
    </row>
    <row r="989" spans="2:3" ht="15" x14ac:dyDescent="0.25">
      <c r="B989" s="51" t="s">
        <v>2117</v>
      </c>
      <c r="C989" s="51">
        <v>552</v>
      </c>
    </row>
    <row r="990" spans="2:3" ht="15" x14ac:dyDescent="0.25">
      <c r="B990" s="51" t="s">
        <v>1201</v>
      </c>
      <c r="C990" s="51">
        <v>5</v>
      </c>
    </row>
    <row r="991" spans="2:3" ht="15" x14ac:dyDescent="0.25">
      <c r="B991" s="51" t="s">
        <v>1952</v>
      </c>
      <c r="C991" s="51">
        <v>3607</v>
      </c>
    </row>
    <row r="992" spans="2:3" ht="15" x14ac:dyDescent="0.25">
      <c r="B992" s="51" t="s">
        <v>1953</v>
      </c>
      <c r="C992" s="51">
        <v>3055</v>
      </c>
    </row>
    <row r="993" spans="2:3" ht="15" x14ac:dyDescent="0.25">
      <c r="B993" s="51" t="s">
        <v>1206</v>
      </c>
      <c r="C993" s="51">
        <v>1068</v>
      </c>
    </row>
    <row r="994" spans="2:3" ht="15" x14ac:dyDescent="0.25">
      <c r="B994" s="51" t="s">
        <v>1207</v>
      </c>
      <c r="C994" s="51">
        <v>2096</v>
      </c>
    </row>
    <row r="995" spans="2:3" ht="15" x14ac:dyDescent="0.25">
      <c r="B995" s="51" t="s">
        <v>2118</v>
      </c>
      <c r="C995" s="51">
        <v>2520</v>
      </c>
    </row>
    <row r="996" spans="2:3" ht="15" x14ac:dyDescent="0.25">
      <c r="B996" s="51" t="s">
        <v>1016</v>
      </c>
      <c r="C996" s="51">
        <v>1093</v>
      </c>
    </row>
    <row r="997" spans="2:3" ht="15" x14ac:dyDescent="0.25">
      <c r="B997" s="51" t="s">
        <v>1018</v>
      </c>
      <c r="C997" s="51">
        <v>3269</v>
      </c>
    </row>
    <row r="998" spans="2:3" ht="15" x14ac:dyDescent="0.25">
      <c r="B998" s="51" t="s">
        <v>2093</v>
      </c>
      <c r="C998" s="51">
        <v>262</v>
      </c>
    </row>
    <row r="999" spans="2:3" ht="15" x14ac:dyDescent="0.25">
      <c r="B999" s="51" t="s">
        <v>2086</v>
      </c>
      <c r="C999" s="51">
        <v>2205</v>
      </c>
    </row>
    <row r="1000" spans="2:3" ht="15" x14ac:dyDescent="0.25">
      <c r="B1000" s="51" t="s">
        <v>2098</v>
      </c>
      <c r="C1000" s="51">
        <v>5896</v>
      </c>
    </row>
    <row r="1001" spans="2:3" ht="15" x14ac:dyDescent="0.25">
      <c r="B1001" s="51" t="s">
        <v>1024</v>
      </c>
      <c r="C1001" s="51">
        <v>1458</v>
      </c>
    </row>
    <row r="1002" spans="2:3" ht="15" x14ac:dyDescent="0.25">
      <c r="B1002" s="51" t="s">
        <v>2092</v>
      </c>
      <c r="C1002" s="51">
        <v>1250</v>
      </c>
    </row>
    <row r="1003" spans="2:3" ht="15" x14ac:dyDescent="0.25">
      <c r="B1003" s="51" t="s">
        <v>2094</v>
      </c>
      <c r="C1003" s="51">
        <v>5020</v>
      </c>
    </row>
    <row r="1004" spans="2:3" ht="15" x14ac:dyDescent="0.25">
      <c r="B1004" s="51" t="s">
        <v>2095</v>
      </c>
      <c r="C1004" s="51">
        <v>4537</v>
      </c>
    </row>
    <row r="1005" spans="2:3" ht="15" x14ac:dyDescent="0.25">
      <c r="B1005" s="51" t="s">
        <v>2100</v>
      </c>
      <c r="C1005" s="51">
        <v>31547</v>
      </c>
    </row>
    <row r="1006" spans="2:3" ht="15" x14ac:dyDescent="0.25">
      <c r="B1006" s="51" t="s">
        <v>2080</v>
      </c>
      <c r="C1006" s="51">
        <v>1669</v>
      </c>
    </row>
    <row r="1007" spans="2:3" ht="15" x14ac:dyDescent="0.25">
      <c r="B1007" s="51" t="s">
        <v>2083</v>
      </c>
      <c r="C1007" s="51">
        <v>1472</v>
      </c>
    </row>
    <row r="1008" spans="2:3" ht="15" x14ac:dyDescent="0.25">
      <c r="B1008" s="51" t="s">
        <v>2081</v>
      </c>
      <c r="C1008" s="51">
        <v>1851</v>
      </c>
    </row>
    <row r="1009" spans="2:3" ht="15" x14ac:dyDescent="0.25">
      <c r="B1009" s="51" t="s">
        <v>2079</v>
      </c>
      <c r="C1009" s="51">
        <v>13445</v>
      </c>
    </row>
    <row r="1010" spans="2:3" ht="15" x14ac:dyDescent="0.25">
      <c r="B1010" s="51" t="s">
        <v>2101</v>
      </c>
      <c r="C1010" s="51">
        <v>2968</v>
      </c>
    </row>
    <row r="1011" spans="2:3" ht="15" x14ac:dyDescent="0.25">
      <c r="B1011" s="51" t="s">
        <v>2089</v>
      </c>
      <c r="C1011" s="51">
        <v>20981</v>
      </c>
    </row>
    <row r="1012" spans="2:3" ht="15" x14ac:dyDescent="0.25">
      <c r="B1012" s="51" t="s">
        <v>2090</v>
      </c>
      <c r="C1012" s="51">
        <v>2708</v>
      </c>
    </row>
    <row r="1013" spans="2:3" ht="15" x14ac:dyDescent="0.25">
      <c r="B1013" s="51" t="s">
        <v>2084</v>
      </c>
      <c r="C1013" s="51">
        <v>8263</v>
      </c>
    </row>
    <row r="1014" spans="2:3" ht="15" x14ac:dyDescent="0.25">
      <c r="B1014" s="51" t="s">
        <v>2097</v>
      </c>
      <c r="C1014" s="51">
        <v>2963</v>
      </c>
    </row>
    <row r="1015" spans="2:3" ht="15" x14ac:dyDescent="0.25">
      <c r="B1015" s="51" t="s">
        <v>2091</v>
      </c>
      <c r="C1015" s="51">
        <v>1576</v>
      </c>
    </row>
    <row r="1016" spans="2:3" ht="15" x14ac:dyDescent="0.25">
      <c r="B1016" s="51" t="s">
        <v>2082</v>
      </c>
      <c r="C1016" s="51">
        <v>1165</v>
      </c>
    </row>
    <row r="1017" spans="2:3" ht="15" x14ac:dyDescent="0.25">
      <c r="B1017" s="51" t="s">
        <v>2099</v>
      </c>
      <c r="C1017" s="51">
        <v>2078</v>
      </c>
    </row>
    <row r="1018" spans="2:3" ht="15" x14ac:dyDescent="0.25">
      <c r="B1018" s="51" t="s">
        <v>2087</v>
      </c>
      <c r="C1018" s="51">
        <v>2145</v>
      </c>
    </row>
    <row r="1019" spans="2:3" ht="15" x14ac:dyDescent="0.25">
      <c r="B1019" s="51" t="s">
        <v>2088</v>
      </c>
      <c r="C1019" s="51">
        <v>2038</v>
      </c>
    </row>
    <row r="1020" spans="2:3" ht="15" x14ac:dyDescent="0.25">
      <c r="B1020" s="51" t="s">
        <v>2096</v>
      </c>
      <c r="C1020" s="51">
        <v>6080</v>
      </c>
    </row>
    <row r="1021" spans="2:3" ht="15" x14ac:dyDescent="0.25">
      <c r="B1021" s="51" t="s">
        <v>2062</v>
      </c>
      <c r="C1021" s="51">
        <v>409</v>
      </c>
    </row>
    <row r="1022" spans="2:3" ht="15" x14ac:dyDescent="0.25">
      <c r="B1022" s="51" t="s">
        <v>1980</v>
      </c>
      <c r="C1022" s="51">
        <v>1438</v>
      </c>
    </row>
    <row r="1023" spans="2:3" ht="15" x14ac:dyDescent="0.25">
      <c r="B1023" s="51" t="s">
        <v>2048</v>
      </c>
      <c r="C1023" s="51">
        <v>618</v>
      </c>
    </row>
    <row r="1024" spans="2:3" ht="15" x14ac:dyDescent="0.25">
      <c r="B1024" s="51" t="s">
        <v>2357</v>
      </c>
      <c r="C1024" s="51">
        <v>69</v>
      </c>
    </row>
    <row r="1025" spans="2:3" ht="15" x14ac:dyDescent="0.25">
      <c r="B1025" s="51" t="s">
        <v>2044</v>
      </c>
      <c r="C1025" s="51">
        <v>1942</v>
      </c>
    </row>
    <row r="1026" spans="2:3" ht="15" x14ac:dyDescent="0.25">
      <c r="B1026" s="51" t="s">
        <v>2049</v>
      </c>
      <c r="C1026" s="51">
        <v>499</v>
      </c>
    </row>
    <row r="1027" spans="2:3" ht="15" x14ac:dyDescent="0.25">
      <c r="B1027" s="51" t="s">
        <v>2050</v>
      </c>
      <c r="C1027" s="51">
        <v>118</v>
      </c>
    </row>
    <row r="1028" spans="2:3" ht="15" x14ac:dyDescent="0.25">
      <c r="B1028" s="51" t="s">
        <v>2064</v>
      </c>
      <c r="C1028" s="51">
        <v>389</v>
      </c>
    </row>
    <row r="1029" spans="2:3" ht="15" x14ac:dyDescent="0.25">
      <c r="B1029" s="51" t="s">
        <v>2027</v>
      </c>
      <c r="C1029" s="51">
        <v>251</v>
      </c>
    </row>
    <row r="1030" spans="2:3" ht="15" x14ac:dyDescent="0.25">
      <c r="B1030" s="51" t="s">
        <v>2055</v>
      </c>
      <c r="C1030" s="51">
        <v>830</v>
      </c>
    </row>
    <row r="1031" spans="2:3" ht="15" x14ac:dyDescent="0.25">
      <c r="B1031" s="51" t="s">
        <v>2042</v>
      </c>
      <c r="C1031" s="51">
        <v>988</v>
      </c>
    </row>
    <row r="1032" spans="2:3" ht="15" x14ac:dyDescent="0.25">
      <c r="B1032" s="51" t="s">
        <v>2045</v>
      </c>
      <c r="C1032" s="51">
        <v>1305</v>
      </c>
    </row>
    <row r="1033" spans="2:3" ht="15" x14ac:dyDescent="0.25">
      <c r="B1033" s="51" t="s">
        <v>2043</v>
      </c>
      <c r="C1033" s="51">
        <v>13219</v>
      </c>
    </row>
    <row r="1034" spans="2:3" ht="15" x14ac:dyDescent="0.25">
      <c r="B1034" s="51" t="s">
        <v>2059</v>
      </c>
      <c r="C1034" s="51">
        <v>1064</v>
      </c>
    </row>
    <row r="1035" spans="2:3" ht="15" x14ac:dyDescent="0.25">
      <c r="B1035" s="51" t="s">
        <v>2019</v>
      </c>
      <c r="C1035" s="51">
        <v>12654</v>
      </c>
    </row>
    <row r="1036" spans="2:3" ht="15" x14ac:dyDescent="0.25">
      <c r="B1036" s="51" t="s">
        <v>2051</v>
      </c>
      <c r="C1036" s="51">
        <v>384</v>
      </c>
    </row>
    <row r="1037" spans="2:3" ht="15" x14ac:dyDescent="0.25">
      <c r="B1037" s="51" t="s">
        <v>2052</v>
      </c>
      <c r="C1037" s="51">
        <v>106</v>
      </c>
    </row>
    <row r="1038" spans="2:3" ht="15" x14ac:dyDescent="0.25">
      <c r="B1038" s="51" t="s">
        <v>1981</v>
      </c>
      <c r="C1038" s="51">
        <v>1981</v>
      </c>
    </row>
    <row r="1039" spans="2:3" ht="15" x14ac:dyDescent="0.25">
      <c r="B1039" s="51" t="s">
        <v>2061</v>
      </c>
      <c r="C1039" s="51">
        <v>1240</v>
      </c>
    </row>
    <row r="1040" spans="2:3" ht="15" x14ac:dyDescent="0.25">
      <c r="B1040" s="51" t="s">
        <v>2065</v>
      </c>
      <c r="C1040" s="51">
        <v>284</v>
      </c>
    </row>
    <row r="1041" spans="2:3" ht="15" x14ac:dyDescent="0.25">
      <c r="B1041" s="51" t="s">
        <v>2057</v>
      </c>
      <c r="C1041" s="51">
        <v>4624</v>
      </c>
    </row>
    <row r="1042" spans="2:3" ht="15" x14ac:dyDescent="0.25">
      <c r="B1042" s="51" t="s">
        <v>2020</v>
      </c>
      <c r="C1042" s="51">
        <v>1014</v>
      </c>
    </row>
    <row r="1043" spans="2:3" ht="15" x14ac:dyDescent="0.25">
      <c r="B1043" s="51" t="s">
        <v>2058</v>
      </c>
      <c r="C1043" s="51">
        <v>1987</v>
      </c>
    </row>
    <row r="1044" spans="2:3" ht="15" x14ac:dyDescent="0.25">
      <c r="B1044" s="51" t="s">
        <v>2040</v>
      </c>
      <c r="C1044" s="51">
        <v>3285</v>
      </c>
    </row>
    <row r="1045" spans="2:3" ht="15" x14ac:dyDescent="0.25">
      <c r="B1045" s="51" t="s">
        <v>2066</v>
      </c>
      <c r="C1045" s="51">
        <v>147</v>
      </c>
    </row>
    <row r="1046" spans="2:3" ht="15" x14ac:dyDescent="0.25">
      <c r="B1046" s="51" t="s">
        <v>2067</v>
      </c>
      <c r="C1046" s="51">
        <v>450</v>
      </c>
    </row>
    <row r="1047" spans="2:3" ht="15" x14ac:dyDescent="0.25">
      <c r="B1047" s="51" t="s">
        <v>2047</v>
      </c>
      <c r="C1047" s="51">
        <v>7525</v>
      </c>
    </row>
    <row r="1048" spans="2:3" ht="15" x14ac:dyDescent="0.25">
      <c r="B1048" s="51" t="s">
        <v>2063</v>
      </c>
      <c r="C1048" s="51">
        <v>209</v>
      </c>
    </row>
    <row r="1049" spans="2:3" ht="15" x14ac:dyDescent="0.25">
      <c r="B1049" s="51" t="s">
        <v>2068</v>
      </c>
      <c r="C1049" s="51">
        <v>509</v>
      </c>
    </row>
    <row r="1050" spans="2:3" ht="15" x14ac:dyDescent="0.25">
      <c r="B1050" s="51" t="s">
        <v>2053</v>
      </c>
      <c r="C1050" s="51">
        <v>177</v>
      </c>
    </row>
    <row r="1051" spans="2:3" ht="15" x14ac:dyDescent="0.25">
      <c r="B1051" s="51" t="s">
        <v>2060</v>
      </c>
      <c r="C1051" s="51">
        <v>2916</v>
      </c>
    </row>
    <row r="1052" spans="2:3" ht="15" x14ac:dyDescent="0.25">
      <c r="B1052" s="51" t="s">
        <v>2046</v>
      </c>
      <c r="C1052" s="51">
        <v>159</v>
      </c>
    </row>
    <row r="1053" spans="2:3" ht="15" x14ac:dyDescent="0.25">
      <c r="B1053" s="51" t="s">
        <v>2018</v>
      </c>
      <c r="C1053" s="51">
        <v>4425</v>
      </c>
    </row>
    <row r="1054" spans="2:3" ht="15" x14ac:dyDescent="0.25">
      <c r="B1054" s="51" t="s">
        <v>2054</v>
      </c>
      <c r="C1054" s="51">
        <v>653</v>
      </c>
    </row>
    <row r="1055" spans="2:3" ht="15" x14ac:dyDescent="0.25">
      <c r="B1055" s="51" t="s">
        <v>2056</v>
      </c>
      <c r="C1055" s="51">
        <v>392</v>
      </c>
    </row>
    <row r="1056" spans="2:3" ht="15" x14ac:dyDescent="0.25">
      <c r="B1056" s="51" t="s">
        <v>2022</v>
      </c>
      <c r="C1056" s="51">
        <v>4328</v>
      </c>
    </row>
    <row r="1057" spans="2:3" ht="15" x14ac:dyDescent="0.25">
      <c r="B1057" s="51" t="s">
        <v>2034</v>
      </c>
      <c r="C1057" s="51">
        <v>1326</v>
      </c>
    </row>
    <row r="1058" spans="2:3" ht="15" x14ac:dyDescent="0.25">
      <c r="B1058" s="51" t="s">
        <v>1028</v>
      </c>
      <c r="C1058" s="51">
        <v>3916</v>
      </c>
    </row>
    <row r="1059" spans="2:3" ht="15" x14ac:dyDescent="0.25">
      <c r="B1059" s="51" t="s">
        <v>1029</v>
      </c>
      <c r="C1059" s="51">
        <v>853</v>
      </c>
    </row>
    <row r="1060" spans="2:3" ht="15" x14ac:dyDescent="0.25">
      <c r="B1060" s="51" t="s">
        <v>1030</v>
      </c>
      <c r="C1060" s="51">
        <v>545</v>
      </c>
    </row>
    <row r="1061" spans="2:3" ht="15" x14ac:dyDescent="0.25">
      <c r="B1061" s="51" t="s">
        <v>2029</v>
      </c>
      <c r="C1061" s="51">
        <v>1482</v>
      </c>
    </row>
    <row r="1062" spans="2:3" ht="15" x14ac:dyDescent="0.25">
      <c r="B1062" s="51" t="s">
        <v>2041</v>
      </c>
      <c r="C1062" s="51">
        <v>2868</v>
      </c>
    </row>
    <row r="1063" spans="2:3" ht="15" x14ac:dyDescent="0.25">
      <c r="B1063" s="51" t="s">
        <v>2033</v>
      </c>
      <c r="C1063" s="51">
        <v>1558</v>
      </c>
    </row>
    <row r="1064" spans="2:3" ht="15" x14ac:dyDescent="0.25">
      <c r="B1064" s="51" t="s">
        <v>2035</v>
      </c>
      <c r="C1064" s="51">
        <v>777</v>
      </c>
    </row>
    <row r="1065" spans="2:3" ht="15" x14ac:dyDescent="0.25">
      <c r="B1065" s="51" t="s">
        <v>2024</v>
      </c>
      <c r="C1065" s="51">
        <v>1451</v>
      </c>
    </row>
    <row r="1066" spans="2:3" ht="15" x14ac:dyDescent="0.25">
      <c r="B1066" s="51" t="s">
        <v>2036</v>
      </c>
      <c r="C1066" s="51">
        <v>1430</v>
      </c>
    </row>
    <row r="1067" spans="2:3" ht="15" x14ac:dyDescent="0.25">
      <c r="B1067" s="51" t="s">
        <v>2076</v>
      </c>
      <c r="C1067" s="51">
        <v>1956</v>
      </c>
    </row>
    <row r="1068" spans="2:3" ht="15" x14ac:dyDescent="0.25">
      <c r="B1068" s="51" t="s">
        <v>2037</v>
      </c>
      <c r="C1068" s="51">
        <v>278</v>
      </c>
    </row>
    <row r="1069" spans="2:3" ht="15" x14ac:dyDescent="0.25">
      <c r="B1069" s="51" t="s">
        <v>2073</v>
      </c>
      <c r="C1069" s="51">
        <v>2183</v>
      </c>
    </row>
    <row r="1070" spans="2:3" ht="15" x14ac:dyDescent="0.25">
      <c r="B1070" s="51" t="s">
        <v>2074</v>
      </c>
      <c r="C1070" s="51">
        <v>4424</v>
      </c>
    </row>
    <row r="1071" spans="2:3" ht="15" x14ac:dyDescent="0.25">
      <c r="B1071" s="51" t="s">
        <v>2078</v>
      </c>
      <c r="C1071" s="51">
        <v>3496</v>
      </c>
    </row>
    <row r="1072" spans="2:3" ht="15" x14ac:dyDescent="0.25">
      <c r="B1072" s="51" t="s">
        <v>2021</v>
      </c>
      <c r="C1072" s="51">
        <v>4558</v>
      </c>
    </row>
    <row r="1073" spans="2:3" ht="15" x14ac:dyDescent="0.25">
      <c r="B1073" s="51" t="s">
        <v>2075</v>
      </c>
      <c r="C1073" s="51">
        <v>1009</v>
      </c>
    </row>
    <row r="1074" spans="2:3" ht="15" x14ac:dyDescent="0.25">
      <c r="B1074" s="51" t="s">
        <v>2023</v>
      </c>
      <c r="C1074" s="51">
        <v>3862</v>
      </c>
    </row>
    <row r="1075" spans="2:3" ht="15" x14ac:dyDescent="0.25">
      <c r="B1075" s="51" t="s">
        <v>2025</v>
      </c>
      <c r="C1075" s="51">
        <v>2258</v>
      </c>
    </row>
    <row r="1076" spans="2:3" ht="15" x14ac:dyDescent="0.25">
      <c r="B1076" s="51" t="s">
        <v>2028</v>
      </c>
      <c r="C1076" s="51">
        <v>7904</v>
      </c>
    </row>
    <row r="1077" spans="2:3" ht="15" x14ac:dyDescent="0.25">
      <c r="B1077" s="51" t="s">
        <v>2038</v>
      </c>
      <c r="C1077" s="51">
        <v>1977</v>
      </c>
    </row>
    <row r="1078" spans="2:3" ht="15" x14ac:dyDescent="0.25">
      <c r="B1078" s="51" t="s">
        <v>2071</v>
      </c>
      <c r="C1078" s="51">
        <v>3450</v>
      </c>
    </row>
    <row r="1079" spans="2:3" ht="15" x14ac:dyDescent="0.25">
      <c r="B1079" s="51" t="s">
        <v>2039</v>
      </c>
      <c r="C1079" s="51">
        <v>1018</v>
      </c>
    </row>
    <row r="1080" spans="2:3" ht="15" x14ac:dyDescent="0.25">
      <c r="B1080" s="51" t="s">
        <v>2026</v>
      </c>
      <c r="C1080" s="51">
        <v>6070</v>
      </c>
    </row>
    <row r="1081" spans="2:3" ht="15" x14ac:dyDescent="0.25">
      <c r="B1081" s="51" t="s">
        <v>2032</v>
      </c>
      <c r="C1081" s="51">
        <v>2168</v>
      </c>
    </row>
    <row r="1082" spans="2:3" ht="15" x14ac:dyDescent="0.25">
      <c r="B1082" s="51" t="s">
        <v>2072</v>
      </c>
      <c r="C1082" s="51">
        <v>3456</v>
      </c>
    </row>
    <row r="1083" spans="2:3" ht="15" x14ac:dyDescent="0.25">
      <c r="B1083" s="51" t="s">
        <v>2070</v>
      </c>
      <c r="C1083" s="51">
        <v>1130</v>
      </c>
    </row>
    <row r="1084" spans="2:3" ht="15" x14ac:dyDescent="0.25">
      <c r="B1084" s="51" t="s">
        <v>2077</v>
      </c>
      <c r="C1084" s="51">
        <v>2683</v>
      </c>
    </row>
    <row r="1085" spans="2:3" ht="15" x14ac:dyDescent="0.25">
      <c r="B1085" s="51" t="s">
        <v>2031</v>
      </c>
      <c r="C1085" s="51">
        <v>11121</v>
      </c>
    </row>
    <row r="1086" spans="2:3" ht="15" x14ac:dyDescent="0.25">
      <c r="B1086" s="51" t="s">
        <v>2069</v>
      </c>
      <c r="C1086" s="51">
        <v>1009</v>
      </c>
    </row>
    <row r="1087" spans="2:3" ht="15" x14ac:dyDescent="0.25">
      <c r="B1087" s="51" t="s">
        <v>2030</v>
      </c>
      <c r="C1087" s="51">
        <v>3369</v>
      </c>
    </row>
    <row r="1088" spans="2:3" ht="15" x14ac:dyDescent="0.25">
      <c r="B1088" s="51" t="s">
        <v>1607</v>
      </c>
      <c r="C1088" s="51">
        <v>2662</v>
      </c>
    </row>
    <row r="1089" spans="2:3" ht="15" x14ac:dyDescent="0.25">
      <c r="B1089" s="51" t="s">
        <v>1230</v>
      </c>
      <c r="C1089" s="51">
        <v>4</v>
      </c>
    </row>
    <row r="1090" spans="2:3" ht="15" x14ac:dyDescent="0.25">
      <c r="B1090" s="51" t="s">
        <v>2143</v>
      </c>
      <c r="C1090" s="51">
        <v>4663</v>
      </c>
    </row>
    <row r="1091" spans="2:3" ht="15" x14ac:dyDescent="0.25">
      <c r="B1091" s="51" t="s">
        <v>2139</v>
      </c>
      <c r="C1091" s="51">
        <v>8087</v>
      </c>
    </row>
    <row r="1092" spans="2:3" ht="15" x14ac:dyDescent="0.25">
      <c r="B1092" s="51" t="s">
        <v>2144</v>
      </c>
      <c r="C1092" s="51">
        <v>1319</v>
      </c>
    </row>
    <row r="1093" spans="2:3" ht="15" x14ac:dyDescent="0.25">
      <c r="B1093" s="51" t="s">
        <v>2145</v>
      </c>
      <c r="C1093" s="51">
        <v>6849</v>
      </c>
    </row>
    <row r="1094" spans="2:3" ht="15" x14ac:dyDescent="0.25">
      <c r="B1094" s="51" t="s">
        <v>2140</v>
      </c>
      <c r="C1094" s="51">
        <v>9140</v>
      </c>
    </row>
    <row r="1095" spans="2:3" ht="15" x14ac:dyDescent="0.25">
      <c r="B1095" s="51" t="s">
        <v>2141</v>
      </c>
      <c r="C1095" s="51">
        <v>812</v>
      </c>
    </row>
    <row r="1096" spans="2:3" ht="15" x14ac:dyDescent="0.25">
      <c r="B1096" s="51" t="s">
        <v>1155</v>
      </c>
      <c r="C1096" s="51">
        <v>1393</v>
      </c>
    </row>
    <row r="1097" spans="2:3" ht="15" x14ac:dyDescent="0.25">
      <c r="B1097" s="51" t="s">
        <v>2142</v>
      </c>
      <c r="C1097" s="51">
        <v>3191</v>
      </c>
    </row>
    <row r="1098" spans="2:3" ht="15" x14ac:dyDescent="0.25">
      <c r="B1098" s="51" t="s">
        <v>1149</v>
      </c>
      <c r="C1098" s="51">
        <v>612</v>
      </c>
    </row>
    <row r="1099" spans="2:3" ht="15" x14ac:dyDescent="0.25">
      <c r="B1099" s="51" t="s">
        <v>2135</v>
      </c>
      <c r="C1099" s="51">
        <v>1410</v>
      </c>
    </row>
    <row r="1100" spans="2:3" ht="15" x14ac:dyDescent="0.25">
      <c r="B1100" s="51" t="s">
        <v>2136</v>
      </c>
      <c r="C1100" s="51">
        <v>2831</v>
      </c>
    </row>
    <row r="1101" spans="2:3" ht="15" x14ac:dyDescent="0.25">
      <c r="B1101" s="51" t="s">
        <v>2103</v>
      </c>
      <c r="C1101" s="51">
        <v>2261</v>
      </c>
    </row>
    <row r="1102" spans="2:3" ht="15" x14ac:dyDescent="0.25">
      <c r="B1102" s="51" t="s">
        <v>2109</v>
      </c>
      <c r="C1102" s="51">
        <v>647</v>
      </c>
    </row>
    <row r="1103" spans="2:3" ht="15" x14ac:dyDescent="0.25">
      <c r="B1103" s="51" t="s">
        <v>2114</v>
      </c>
      <c r="C1103" s="51">
        <v>1712</v>
      </c>
    </row>
    <row r="1104" spans="2:3" ht="15" x14ac:dyDescent="0.25">
      <c r="B1104" s="51" t="s">
        <v>1138</v>
      </c>
      <c r="C1104" s="51">
        <v>1861</v>
      </c>
    </row>
    <row r="1105" spans="2:3" ht="15" x14ac:dyDescent="0.25">
      <c r="B1105" s="51" t="s">
        <v>2105</v>
      </c>
      <c r="C1105" s="51">
        <v>834</v>
      </c>
    </row>
    <row r="1106" spans="2:3" ht="15" x14ac:dyDescent="0.25">
      <c r="B1106" s="51" t="s">
        <v>2116</v>
      </c>
      <c r="C1106" s="51">
        <v>1491</v>
      </c>
    </row>
    <row r="1107" spans="2:3" ht="15" x14ac:dyDescent="0.25">
      <c r="B1107" s="51" t="s">
        <v>2106</v>
      </c>
      <c r="C1107" s="51">
        <v>2895</v>
      </c>
    </row>
    <row r="1108" spans="2:3" ht="15" x14ac:dyDescent="0.25">
      <c r="B1108" s="51" t="s">
        <v>2102</v>
      </c>
      <c r="C1108" s="51">
        <v>6781</v>
      </c>
    </row>
    <row r="1109" spans="2:3" ht="15" x14ac:dyDescent="0.25">
      <c r="B1109" s="51" t="s">
        <v>2108</v>
      </c>
      <c r="C1109" s="51">
        <v>2380</v>
      </c>
    </row>
    <row r="1110" spans="2:3" ht="15" x14ac:dyDescent="0.25">
      <c r="B1110" s="51" t="s">
        <v>2111</v>
      </c>
      <c r="C1110" s="51">
        <v>2098</v>
      </c>
    </row>
    <row r="1111" spans="2:3" ht="15" x14ac:dyDescent="0.25">
      <c r="B1111" s="51" t="s">
        <v>2115</v>
      </c>
      <c r="C1111" s="51">
        <v>5961</v>
      </c>
    </row>
    <row r="1112" spans="2:3" ht="15" x14ac:dyDescent="0.25">
      <c r="B1112" s="51" t="s">
        <v>2113</v>
      </c>
      <c r="C1112" s="51">
        <v>1220</v>
      </c>
    </row>
    <row r="1113" spans="2:3" ht="15" x14ac:dyDescent="0.25">
      <c r="B1113" s="51" t="s">
        <v>2107</v>
      </c>
      <c r="C1113" s="51">
        <v>509</v>
      </c>
    </row>
    <row r="1114" spans="2:3" ht="15" x14ac:dyDescent="0.25">
      <c r="B1114" s="51" t="s">
        <v>2085</v>
      </c>
      <c r="C1114" s="51">
        <v>9339</v>
      </c>
    </row>
    <row r="1115" spans="2:3" ht="15" x14ac:dyDescent="0.25">
      <c r="B1115" s="51" t="s">
        <v>2110</v>
      </c>
      <c r="C1115" s="51">
        <v>3178</v>
      </c>
    </row>
    <row r="1116" spans="2:3" ht="15" x14ac:dyDescent="0.25">
      <c r="B1116" s="51" t="s">
        <v>2104</v>
      </c>
      <c r="C1116" s="51">
        <v>2698</v>
      </c>
    </row>
    <row r="1117" spans="2:3" ht="15" x14ac:dyDescent="0.25">
      <c r="B1117" s="51" t="s">
        <v>2125</v>
      </c>
      <c r="C1117" s="51">
        <v>473</v>
      </c>
    </row>
    <row r="1118" spans="2:3" ht="15" x14ac:dyDescent="0.25">
      <c r="B1118" s="51" t="s">
        <v>2131</v>
      </c>
      <c r="C1118" s="51">
        <v>1854</v>
      </c>
    </row>
    <row r="1119" spans="2:3" ht="15" x14ac:dyDescent="0.25">
      <c r="B1119" s="51" t="s">
        <v>2137</v>
      </c>
      <c r="C1119" s="51">
        <v>3533</v>
      </c>
    </row>
    <row r="1120" spans="2:3" ht="15" x14ac:dyDescent="0.25">
      <c r="B1120" s="51" t="s">
        <v>2133</v>
      </c>
      <c r="C1120" s="51">
        <v>1452</v>
      </c>
    </row>
    <row r="1121" spans="2:3" ht="15" x14ac:dyDescent="0.25">
      <c r="B1121" s="51" t="s">
        <v>1125</v>
      </c>
      <c r="C1121" s="51">
        <v>1197</v>
      </c>
    </row>
    <row r="1122" spans="2:3" ht="15" x14ac:dyDescent="0.25">
      <c r="B1122" s="51" t="s">
        <v>2128</v>
      </c>
      <c r="C1122" s="51">
        <v>1874</v>
      </c>
    </row>
    <row r="1123" spans="2:3" ht="15" x14ac:dyDescent="0.25">
      <c r="B1123" s="51" t="s">
        <v>2130</v>
      </c>
      <c r="C1123" s="51">
        <v>3411</v>
      </c>
    </row>
    <row r="1124" spans="2:3" ht="15" x14ac:dyDescent="0.25">
      <c r="B1124" s="51" t="s">
        <v>2119</v>
      </c>
      <c r="C1124" s="51">
        <v>1726</v>
      </c>
    </row>
    <row r="1125" spans="2:3" ht="15" x14ac:dyDescent="0.25">
      <c r="B1125" s="51" t="s">
        <v>1715</v>
      </c>
      <c r="C1125" s="51">
        <v>1073</v>
      </c>
    </row>
    <row r="1126" spans="2:3" ht="15" x14ac:dyDescent="0.25">
      <c r="B1126" s="51" t="s">
        <v>2120</v>
      </c>
      <c r="C1126" s="51">
        <v>5098</v>
      </c>
    </row>
    <row r="1127" spans="2:3" ht="15" x14ac:dyDescent="0.25">
      <c r="B1127" s="51" t="s">
        <v>2138</v>
      </c>
      <c r="C1127" s="51">
        <v>1237</v>
      </c>
    </row>
    <row r="1128" spans="2:3" ht="15" x14ac:dyDescent="0.25">
      <c r="B1128" s="51" t="s">
        <v>1717</v>
      </c>
      <c r="C1128" s="51">
        <v>4337</v>
      </c>
    </row>
    <row r="1129" spans="2:3" ht="15" x14ac:dyDescent="0.25">
      <c r="B1129" s="51" t="s">
        <v>2122</v>
      </c>
      <c r="C1129" s="51">
        <v>7009</v>
      </c>
    </row>
    <row r="1130" spans="2:3" ht="15" x14ac:dyDescent="0.25">
      <c r="B1130" s="51" t="s">
        <v>2126</v>
      </c>
      <c r="C1130" s="51">
        <v>1238</v>
      </c>
    </row>
    <row r="1131" spans="2:3" ht="15" x14ac:dyDescent="0.25">
      <c r="B1131" s="51" t="s">
        <v>2129</v>
      </c>
      <c r="C1131" s="51">
        <v>8329</v>
      </c>
    </row>
    <row r="1132" spans="2:3" ht="15" x14ac:dyDescent="0.25">
      <c r="B1132" s="51" t="s">
        <v>2132</v>
      </c>
      <c r="C1132" s="51">
        <v>2195</v>
      </c>
    </row>
    <row r="1133" spans="2:3" ht="15" x14ac:dyDescent="0.25">
      <c r="B1133" s="51" t="s">
        <v>2127</v>
      </c>
      <c r="C1133" s="51">
        <v>3394</v>
      </c>
    </row>
    <row r="1134" spans="2:3" ht="15" x14ac:dyDescent="0.25">
      <c r="B1134" s="51" t="s">
        <v>2134</v>
      </c>
      <c r="C1134" s="51">
        <v>1388</v>
      </c>
    </row>
    <row r="1135" spans="2:3" ht="15" x14ac:dyDescent="0.25">
      <c r="B1135" s="51" t="s">
        <v>2123</v>
      </c>
      <c r="C1135" s="51">
        <v>1818</v>
      </c>
    </row>
    <row r="1136" spans="2:3" ht="15" x14ac:dyDescent="0.25">
      <c r="B1136" s="51" t="s">
        <v>2121</v>
      </c>
      <c r="C1136" s="51">
        <v>1900</v>
      </c>
    </row>
    <row r="1137" spans="2:3" ht="15" x14ac:dyDescent="0.25">
      <c r="B1137" s="51" t="s">
        <v>2112</v>
      </c>
      <c r="C1137" s="51">
        <v>1728</v>
      </c>
    </row>
    <row r="1138" spans="2:3" ht="15" x14ac:dyDescent="0.25">
      <c r="B1138" s="51" t="s">
        <v>2358</v>
      </c>
      <c r="C1138" s="51">
        <v>325</v>
      </c>
    </row>
  </sheetData>
  <autoFilter ref="A1:C653"/>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H40" sqref="H40"/>
    </sheetView>
  </sheetViews>
  <sheetFormatPr baseColWidth="10" defaultRowHeight="12.75" x14ac:dyDescent="0.2"/>
  <cols>
    <col min="2" max="2" width="23.5703125" customWidth="1"/>
  </cols>
  <sheetData>
    <row r="1" spans="1:2" ht="15" x14ac:dyDescent="0.2">
      <c r="A1" s="48" t="s">
        <v>1116</v>
      </c>
      <c r="B1" s="48" t="s">
        <v>2343</v>
      </c>
    </row>
    <row r="2" spans="1:2" x14ac:dyDescent="0.2">
      <c r="A2" s="49" t="s">
        <v>1383</v>
      </c>
      <c r="B2" s="49">
        <v>7071</v>
      </c>
    </row>
    <row r="3" spans="1:2" x14ac:dyDescent="0.2">
      <c r="A3" s="49" t="s">
        <v>1390</v>
      </c>
      <c r="B3" s="49">
        <v>8518</v>
      </c>
    </row>
    <row r="4" spans="1:2" x14ac:dyDescent="0.2">
      <c r="A4" s="49" t="s">
        <v>1413</v>
      </c>
      <c r="B4" s="49">
        <v>145</v>
      </c>
    </row>
    <row r="5" spans="1:2" x14ac:dyDescent="0.2">
      <c r="A5" s="49" t="s">
        <v>1420</v>
      </c>
      <c r="B5" s="49">
        <v>768</v>
      </c>
    </row>
    <row r="6" spans="1:2" x14ac:dyDescent="0.2">
      <c r="A6" s="49" t="s">
        <v>1422</v>
      </c>
      <c r="B6" s="49">
        <v>38</v>
      </c>
    </row>
    <row r="7" spans="1:2" x14ac:dyDescent="0.2">
      <c r="A7" s="49" t="s">
        <v>1436</v>
      </c>
      <c r="B7" s="49">
        <v>234</v>
      </c>
    </row>
    <row r="8" spans="1:2" x14ac:dyDescent="0.2">
      <c r="A8" s="49" t="s">
        <v>1372</v>
      </c>
      <c r="B8" s="49">
        <v>1192</v>
      </c>
    </row>
    <row r="9" spans="1:2" x14ac:dyDescent="0.2">
      <c r="A9" s="49" t="s">
        <v>1862</v>
      </c>
      <c r="B9" s="49">
        <v>5056</v>
      </c>
    </row>
    <row r="10" spans="1:2" x14ac:dyDescent="0.2">
      <c r="A10" s="49" t="s">
        <v>1868</v>
      </c>
      <c r="B10" s="49">
        <v>1476</v>
      </c>
    </row>
    <row r="11" spans="1:2" x14ac:dyDescent="0.2">
      <c r="A11" s="49" t="s">
        <v>1291</v>
      </c>
      <c r="B11" s="49">
        <v>4728</v>
      </c>
    </row>
    <row r="12" spans="1:2" x14ac:dyDescent="0.2">
      <c r="A12" s="49" t="s">
        <v>1292</v>
      </c>
      <c r="B12" s="49">
        <v>814</v>
      </c>
    </row>
    <row r="13" spans="1:2" x14ac:dyDescent="0.2">
      <c r="A13" s="49" t="s">
        <v>1367</v>
      </c>
      <c r="B13" s="49">
        <v>877</v>
      </c>
    </row>
    <row r="14" spans="1:2" x14ac:dyDescent="0.2">
      <c r="A14" s="49" t="s">
        <v>1169</v>
      </c>
      <c r="B14" s="49">
        <v>1103</v>
      </c>
    </row>
    <row r="15" spans="1:2" x14ac:dyDescent="0.2">
      <c r="A15" s="49" t="s">
        <v>1180</v>
      </c>
      <c r="B15" s="49">
        <v>12265</v>
      </c>
    </row>
    <row r="16" spans="1:2" x14ac:dyDescent="0.2">
      <c r="A16" s="49" t="s">
        <v>1155</v>
      </c>
      <c r="B16" s="49">
        <v>200</v>
      </c>
    </row>
    <row r="17" spans="1:2" x14ac:dyDescent="0.2">
      <c r="A17" s="49" t="s">
        <v>1138</v>
      </c>
      <c r="B17" s="49">
        <v>745</v>
      </c>
    </row>
    <row r="18" spans="1:2" x14ac:dyDescent="0.2">
      <c r="A18" s="49" t="s">
        <v>2125</v>
      </c>
      <c r="B18" s="49">
        <v>80</v>
      </c>
    </row>
    <row r="19" spans="1:2" x14ac:dyDescent="0.2">
      <c r="A19" s="49" t="s">
        <v>2128</v>
      </c>
      <c r="B19" s="49">
        <v>99</v>
      </c>
    </row>
    <row r="20" spans="1:2" x14ac:dyDescent="0.2">
      <c r="A20" s="49" t="s">
        <v>2130</v>
      </c>
      <c r="B20" s="49">
        <v>67</v>
      </c>
    </row>
    <row r="21" spans="1:2" x14ac:dyDescent="0.2">
      <c r="A21" s="49" t="s">
        <v>1717</v>
      </c>
      <c r="B21" s="49">
        <v>118</v>
      </c>
    </row>
    <row r="22" spans="1:2" x14ac:dyDescent="0.2">
      <c r="A22" s="49" t="s">
        <v>2129</v>
      </c>
      <c r="B22" s="49">
        <v>51</v>
      </c>
    </row>
    <row r="23" spans="1:2" x14ac:dyDescent="0.2">
      <c r="A23" s="49" t="s">
        <v>2123</v>
      </c>
      <c r="B23" s="49">
        <v>23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workbookViewId="0">
      <selection activeCell="C11" sqref="C11"/>
    </sheetView>
  </sheetViews>
  <sheetFormatPr baseColWidth="10" defaultRowHeight="12.75" x14ac:dyDescent="0.2"/>
  <sheetData>
    <row r="1" spans="1:3" x14ac:dyDescent="0.2">
      <c r="A1">
        <v>1</v>
      </c>
      <c r="B1">
        <f>A1*0.1</f>
        <v>0.1</v>
      </c>
      <c r="C1">
        <f>IF(B1&lt;1,0,IF(B1&lt;4,(1+SIN((B1-1)/3*PI()-PI()/2))/2,1))</f>
        <v>0</v>
      </c>
    </row>
    <row r="2" spans="1:3" x14ac:dyDescent="0.2">
      <c r="A2">
        <v>2</v>
      </c>
      <c r="B2">
        <f t="shared" ref="B2:B60" si="0">A2*0.1</f>
        <v>0.2</v>
      </c>
      <c r="C2">
        <f t="shared" ref="C2:C60" si="1">IF(B2&lt;1,0,IF(B2&lt;4,(1+SIN((B2-1)/3*PI()-PI()/2))/2,1))</f>
        <v>0</v>
      </c>
    </row>
    <row r="3" spans="1:3" x14ac:dyDescent="0.2">
      <c r="A3">
        <v>3</v>
      </c>
      <c r="B3">
        <f t="shared" si="0"/>
        <v>0.30000000000000004</v>
      </c>
      <c r="C3">
        <f t="shared" si="1"/>
        <v>0</v>
      </c>
    </row>
    <row r="4" spans="1:3" x14ac:dyDescent="0.2">
      <c r="A4">
        <v>4</v>
      </c>
      <c r="B4">
        <f t="shared" si="0"/>
        <v>0.4</v>
      </c>
      <c r="C4">
        <f t="shared" si="1"/>
        <v>0</v>
      </c>
    </row>
    <row r="5" spans="1:3" x14ac:dyDescent="0.2">
      <c r="A5">
        <v>5</v>
      </c>
      <c r="B5">
        <f t="shared" si="0"/>
        <v>0.5</v>
      </c>
      <c r="C5">
        <f t="shared" si="1"/>
        <v>0</v>
      </c>
    </row>
    <row r="6" spans="1:3" x14ac:dyDescent="0.2">
      <c r="A6">
        <v>6</v>
      </c>
      <c r="B6">
        <f t="shared" si="0"/>
        <v>0.60000000000000009</v>
      </c>
      <c r="C6">
        <f t="shared" si="1"/>
        <v>0</v>
      </c>
    </row>
    <row r="7" spans="1:3" x14ac:dyDescent="0.2">
      <c r="A7">
        <v>7</v>
      </c>
      <c r="B7">
        <f t="shared" si="0"/>
        <v>0.70000000000000007</v>
      </c>
      <c r="C7">
        <f t="shared" si="1"/>
        <v>0</v>
      </c>
    </row>
    <row r="8" spans="1:3" x14ac:dyDescent="0.2">
      <c r="A8">
        <v>8</v>
      </c>
      <c r="B8">
        <f t="shared" si="0"/>
        <v>0.8</v>
      </c>
      <c r="C8">
        <f t="shared" si="1"/>
        <v>0</v>
      </c>
    </row>
    <row r="9" spans="1:3" x14ac:dyDescent="0.2">
      <c r="A9">
        <v>9</v>
      </c>
      <c r="B9">
        <f t="shared" si="0"/>
        <v>0.9</v>
      </c>
      <c r="C9">
        <f t="shared" si="1"/>
        <v>0</v>
      </c>
    </row>
    <row r="10" spans="1:3" x14ac:dyDescent="0.2">
      <c r="A10">
        <v>10</v>
      </c>
      <c r="B10">
        <f t="shared" si="0"/>
        <v>1</v>
      </c>
      <c r="C10">
        <f t="shared" si="1"/>
        <v>0</v>
      </c>
    </row>
    <row r="11" spans="1:3" x14ac:dyDescent="0.2">
      <c r="A11">
        <v>11</v>
      </c>
      <c r="B11">
        <f t="shared" si="0"/>
        <v>1.1000000000000001</v>
      </c>
      <c r="C11">
        <f t="shared" si="1"/>
        <v>2.7390523158633551E-3</v>
      </c>
    </row>
    <row r="12" spans="1:3" x14ac:dyDescent="0.2">
      <c r="A12">
        <v>12</v>
      </c>
      <c r="B12">
        <f t="shared" si="0"/>
        <v>1.2000000000000002</v>
      </c>
      <c r="C12">
        <f t="shared" si="1"/>
        <v>1.0926199633097211E-2</v>
      </c>
    </row>
    <row r="13" spans="1:3" x14ac:dyDescent="0.2">
      <c r="A13">
        <v>13</v>
      </c>
      <c r="B13">
        <f t="shared" si="0"/>
        <v>1.3</v>
      </c>
      <c r="C13">
        <f t="shared" si="1"/>
        <v>2.4471741852423234E-2</v>
      </c>
    </row>
    <row r="14" spans="1:3" x14ac:dyDescent="0.2">
      <c r="A14">
        <v>14</v>
      </c>
      <c r="B14">
        <f t="shared" si="0"/>
        <v>1.4000000000000001</v>
      </c>
      <c r="C14">
        <f t="shared" si="1"/>
        <v>4.3227271178699567E-2</v>
      </c>
    </row>
    <row r="15" spans="1:3" x14ac:dyDescent="0.2">
      <c r="A15">
        <v>15</v>
      </c>
      <c r="B15">
        <f t="shared" si="0"/>
        <v>1.5</v>
      </c>
      <c r="C15">
        <f t="shared" si="1"/>
        <v>6.6987298107780646E-2</v>
      </c>
    </row>
    <row r="16" spans="1:3" x14ac:dyDescent="0.2">
      <c r="A16">
        <v>16</v>
      </c>
      <c r="B16">
        <f t="shared" si="0"/>
        <v>1.6</v>
      </c>
      <c r="C16">
        <f t="shared" si="1"/>
        <v>9.549150281252633E-2</v>
      </c>
    </row>
    <row r="17" spans="1:3" x14ac:dyDescent="0.2">
      <c r="A17">
        <v>17</v>
      </c>
      <c r="B17">
        <f t="shared" si="0"/>
        <v>1.7000000000000002</v>
      </c>
      <c r="C17">
        <f t="shared" si="1"/>
        <v>0.12842758726130293</v>
      </c>
    </row>
    <row r="18" spans="1:3" x14ac:dyDescent="0.2">
      <c r="A18">
        <v>18</v>
      </c>
      <c r="B18">
        <f t="shared" si="0"/>
        <v>1.8</v>
      </c>
      <c r="C18">
        <f t="shared" si="1"/>
        <v>0.16543469682057088</v>
      </c>
    </row>
    <row r="19" spans="1:3" x14ac:dyDescent="0.2">
      <c r="A19">
        <v>19</v>
      </c>
      <c r="B19">
        <f t="shared" si="0"/>
        <v>1.9000000000000001</v>
      </c>
      <c r="C19">
        <f t="shared" si="1"/>
        <v>0.20610737385376349</v>
      </c>
    </row>
    <row r="20" spans="1:3" x14ac:dyDescent="0.2">
      <c r="A20">
        <v>20</v>
      </c>
      <c r="B20">
        <f t="shared" si="0"/>
        <v>2</v>
      </c>
      <c r="C20">
        <f t="shared" si="1"/>
        <v>0.25</v>
      </c>
    </row>
    <row r="21" spans="1:3" x14ac:dyDescent="0.2">
      <c r="A21">
        <v>21</v>
      </c>
      <c r="B21">
        <f t="shared" si="0"/>
        <v>2.1</v>
      </c>
      <c r="C21">
        <f t="shared" si="1"/>
        <v>0.29663167846209992</v>
      </c>
    </row>
    <row r="22" spans="1:3" x14ac:dyDescent="0.2">
      <c r="A22">
        <v>22</v>
      </c>
      <c r="B22">
        <f t="shared" si="0"/>
        <v>2.2000000000000002</v>
      </c>
      <c r="C22">
        <f t="shared" si="1"/>
        <v>0.34549150281252639</v>
      </c>
    </row>
    <row r="23" spans="1:3" x14ac:dyDescent="0.2">
      <c r="A23">
        <v>23</v>
      </c>
      <c r="B23">
        <f t="shared" si="0"/>
        <v>2.3000000000000003</v>
      </c>
      <c r="C23">
        <f t="shared" si="1"/>
        <v>0.39604415459112041</v>
      </c>
    </row>
    <row r="24" spans="1:3" x14ac:dyDescent="0.2">
      <c r="A24">
        <v>24</v>
      </c>
      <c r="B24">
        <f t="shared" si="0"/>
        <v>2.4000000000000004</v>
      </c>
      <c r="C24">
        <f t="shared" si="1"/>
        <v>0.4477357683661734</v>
      </c>
    </row>
    <row r="25" spans="1:3" x14ac:dyDescent="0.2">
      <c r="A25">
        <v>25</v>
      </c>
      <c r="B25">
        <f t="shared" si="0"/>
        <v>2.5</v>
      </c>
      <c r="C25">
        <f t="shared" si="1"/>
        <v>0.5</v>
      </c>
    </row>
    <row r="26" spans="1:3" x14ac:dyDescent="0.2">
      <c r="A26">
        <v>26</v>
      </c>
      <c r="B26">
        <f t="shared" si="0"/>
        <v>2.6</v>
      </c>
      <c r="C26">
        <f t="shared" si="1"/>
        <v>0.55226423163382665</v>
      </c>
    </row>
    <row r="27" spans="1:3" x14ac:dyDescent="0.2">
      <c r="A27">
        <v>27</v>
      </c>
      <c r="B27">
        <f t="shared" si="0"/>
        <v>2.7</v>
      </c>
      <c r="C27">
        <f t="shared" si="1"/>
        <v>0.60395584540887981</v>
      </c>
    </row>
    <row r="28" spans="1:3" x14ac:dyDescent="0.2">
      <c r="A28">
        <v>28</v>
      </c>
      <c r="B28">
        <f t="shared" si="0"/>
        <v>2.8000000000000003</v>
      </c>
      <c r="C28">
        <f t="shared" si="1"/>
        <v>0.65450849718747384</v>
      </c>
    </row>
    <row r="29" spans="1:3" x14ac:dyDescent="0.2">
      <c r="A29">
        <v>29</v>
      </c>
      <c r="B29">
        <f t="shared" si="0"/>
        <v>2.9000000000000004</v>
      </c>
      <c r="C29">
        <f t="shared" si="1"/>
        <v>0.70336832153790019</v>
      </c>
    </row>
    <row r="30" spans="1:3" x14ac:dyDescent="0.2">
      <c r="A30">
        <v>30</v>
      </c>
      <c r="B30">
        <f t="shared" si="0"/>
        <v>3</v>
      </c>
      <c r="C30">
        <f t="shared" si="1"/>
        <v>0.74999999999999989</v>
      </c>
    </row>
    <row r="31" spans="1:3" x14ac:dyDescent="0.2">
      <c r="A31">
        <v>31</v>
      </c>
      <c r="B31">
        <f t="shared" si="0"/>
        <v>3.1</v>
      </c>
      <c r="C31">
        <f t="shared" si="1"/>
        <v>0.79389262614623657</v>
      </c>
    </row>
    <row r="32" spans="1:3" x14ac:dyDescent="0.2">
      <c r="A32">
        <v>32</v>
      </c>
      <c r="B32">
        <f t="shared" si="0"/>
        <v>3.2</v>
      </c>
      <c r="C32">
        <f t="shared" si="1"/>
        <v>0.83456530317942912</v>
      </c>
    </row>
    <row r="33" spans="1:3" x14ac:dyDescent="0.2">
      <c r="A33">
        <v>33</v>
      </c>
      <c r="B33">
        <f t="shared" si="0"/>
        <v>3.3000000000000003</v>
      </c>
      <c r="C33">
        <f t="shared" si="1"/>
        <v>0.87157241273869723</v>
      </c>
    </row>
    <row r="34" spans="1:3" x14ac:dyDescent="0.2">
      <c r="A34">
        <v>34</v>
      </c>
      <c r="B34">
        <f t="shared" si="0"/>
        <v>3.4000000000000004</v>
      </c>
      <c r="C34">
        <f t="shared" si="1"/>
        <v>0.90450849718747384</v>
      </c>
    </row>
    <row r="35" spans="1:3" x14ac:dyDescent="0.2">
      <c r="A35">
        <v>35</v>
      </c>
      <c r="B35">
        <f t="shared" si="0"/>
        <v>3.5</v>
      </c>
      <c r="C35">
        <f t="shared" si="1"/>
        <v>0.93301270189221941</v>
      </c>
    </row>
    <row r="36" spans="1:3" x14ac:dyDescent="0.2">
      <c r="A36">
        <v>36</v>
      </c>
      <c r="B36">
        <f t="shared" si="0"/>
        <v>3.6</v>
      </c>
      <c r="C36">
        <f t="shared" si="1"/>
        <v>0.95677272882130049</v>
      </c>
    </row>
    <row r="37" spans="1:3" x14ac:dyDescent="0.2">
      <c r="A37">
        <v>37</v>
      </c>
      <c r="B37">
        <f t="shared" si="0"/>
        <v>3.7</v>
      </c>
      <c r="C37">
        <f t="shared" si="1"/>
        <v>0.97552825814757682</v>
      </c>
    </row>
    <row r="38" spans="1:3" x14ac:dyDescent="0.2">
      <c r="A38">
        <v>38</v>
      </c>
      <c r="B38">
        <f t="shared" si="0"/>
        <v>3.8000000000000003</v>
      </c>
      <c r="C38">
        <f t="shared" si="1"/>
        <v>0.98907380036690284</v>
      </c>
    </row>
    <row r="39" spans="1:3" x14ac:dyDescent="0.2">
      <c r="A39">
        <v>39</v>
      </c>
      <c r="B39">
        <f t="shared" si="0"/>
        <v>3.9000000000000004</v>
      </c>
      <c r="C39">
        <f t="shared" si="1"/>
        <v>0.99726094768413676</v>
      </c>
    </row>
    <row r="40" spans="1:3" x14ac:dyDescent="0.2">
      <c r="A40">
        <v>40</v>
      </c>
      <c r="B40">
        <f t="shared" si="0"/>
        <v>4</v>
      </c>
      <c r="C40">
        <f t="shared" si="1"/>
        <v>1</v>
      </c>
    </row>
    <row r="41" spans="1:3" x14ac:dyDescent="0.2">
      <c r="A41">
        <v>41</v>
      </c>
      <c r="B41">
        <f t="shared" si="0"/>
        <v>4.1000000000000005</v>
      </c>
      <c r="C41">
        <f t="shared" si="1"/>
        <v>1</v>
      </c>
    </row>
    <row r="42" spans="1:3" x14ac:dyDescent="0.2">
      <c r="A42">
        <v>42</v>
      </c>
      <c r="B42">
        <f t="shared" si="0"/>
        <v>4.2</v>
      </c>
      <c r="C42">
        <f t="shared" si="1"/>
        <v>1</v>
      </c>
    </row>
    <row r="43" spans="1:3" x14ac:dyDescent="0.2">
      <c r="A43">
        <v>43</v>
      </c>
      <c r="B43">
        <f t="shared" si="0"/>
        <v>4.3</v>
      </c>
      <c r="C43">
        <f t="shared" si="1"/>
        <v>1</v>
      </c>
    </row>
    <row r="44" spans="1:3" x14ac:dyDescent="0.2">
      <c r="A44">
        <v>44</v>
      </c>
      <c r="B44">
        <f t="shared" si="0"/>
        <v>4.4000000000000004</v>
      </c>
      <c r="C44">
        <f t="shared" si="1"/>
        <v>1</v>
      </c>
    </row>
    <row r="45" spans="1:3" x14ac:dyDescent="0.2">
      <c r="A45">
        <v>45</v>
      </c>
      <c r="B45">
        <f t="shared" si="0"/>
        <v>4.5</v>
      </c>
      <c r="C45">
        <f t="shared" si="1"/>
        <v>1</v>
      </c>
    </row>
    <row r="46" spans="1:3" x14ac:dyDescent="0.2">
      <c r="A46">
        <v>46</v>
      </c>
      <c r="B46">
        <f t="shared" si="0"/>
        <v>4.6000000000000005</v>
      </c>
      <c r="C46">
        <f t="shared" si="1"/>
        <v>1</v>
      </c>
    </row>
    <row r="47" spans="1:3" x14ac:dyDescent="0.2">
      <c r="A47">
        <v>47</v>
      </c>
      <c r="B47">
        <f t="shared" si="0"/>
        <v>4.7</v>
      </c>
      <c r="C47">
        <f t="shared" si="1"/>
        <v>1</v>
      </c>
    </row>
    <row r="48" spans="1:3" x14ac:dyDescent="0.2">
      <c r="A48">
        <v>48</v>
      </c>
      <c r="B48">
        <f t="shared" si="0"/>
        <v>4.8000000000000007</v>
      </c>
      <c r="C48">
        <f t="shared" si="1"/>
        <v>1</v>
      </c>
    </row>
    <row r="49" spans="1:3" x14ac:dyDescent="0.2">
      <c r="A49">
        <v>49</v>
      </c>
      <c r="B49">
        <f t="shared" si="0"/>
        <v>4.9000000000000004</v>
      </c>
      <c r="C49">
        <f t="shared" si="1"/>
        <v>1</v>
      </c>
    </row>
    <row r="50" spans="1:3" x14ac:dyDescent="0.2">
      <c r="A50">
        <v>50</v>
      </c>
      <c r="B50">
        <f t="shared" si="0"/>
        <v>5</v>
      </c>
      <c r="C50">
        <f t="shared" si="1"/>
        <v>1</v>
      </c>
    </row>
    <row r="51" spans="1:3" x14ac:dyDescent="0.2">
      <c r="A51">
        <v>51</v>
      </c>
      <c r="B51">
        <f t="shared" si="0"/>
        <v>5.1000000000000005</v>
      </c>
      <c r="C51">
        <f t="shared" si="1"/>
        <v>1</v>
      </c>
    </row>
    <row r="52" spans="1:3" x14ac:dyDescent="0.2">
      <c r="A52">
        <v>52</v>
      </c>
      <c r="B52">
        <f t="shared" si="0"/>
        <v>5.2</v>
      </c>
      <c r="C52">
        <f t="shared" si="1"/>
        <v>1</v>
      </c>
    </row>
    <row r="53" spans="1:3" x14ac:dyDescent="0.2">
      <c r="A53">
        <v>53</v>
      </c>
      <c r="B53">
        <f t="shared" si="0"/>
        <v>5.3000000000000007</v>
      </c>
      <c r="C53">
        <f t="shared" si="1"/>
        <v>1</v>
      </c>
    </row>
    <row r="54" spans="1:3" x14ac:dyDescent="0.2">
      <c r="A54">
        <v>54</v>
      </c>
      <c r="B54">
        <f t="shared" si="0"/>
        <v>5.4</v>
      </c>
      <c r="C54">
        <f t="shared" si="1"/>
        <v>1</v>
      </c>
    </row>
    <row r="55" spans="1:3" x14ac:dyDescent="0.2">
      <c r="A55">
        <v>55</v>
      </c>
      <c r="B55">
        <f t="shared" si="0"/>
        <v>5.5</v>
      </c>
      <c r="C55">
        <f t="shared" si="1"/>
        <v>1</v>
      </c>
    </row>
    <row r="56" spans="1:3" x14ac:dyDescent="0.2">
      <c r="A56">
        <v>56</v>
      </c>
      <c r="B56">
        <f t="shared" si="0"/>
        <v>5.6000000000000005</v>
      </c>
      <c r="C56">
        <f t="shared" si="1"/>
        <v>1</v>
      </c>
    </row>
    <row r="57" spans="1:3" x14ac:dyDescent="0.2">
      <c r="A57">
        <v>57</v>
      </c>
      <c r="B57">
        <f t="shared" si="0"/>
        <v>5.7</v>
      </c>
      <c r="C57">
        <f t="shared" si="1"/>
        <v>1</v>
      </c>
    </row>
    <row r="58" spans="1:3" x14ac:dyDescent="0.2">
      <c r="A58">
        <v>58</v>
      </c>
      <c r="B58">
        <f t="shared" si="0"/>
        <v>5.8000000000000007</v>
      </c>
      <c r="C58">
        <f t="shared" si="1"/>
        <v>1</v>
      </c>
    </row>
    <row r="59" spans="1:3" x14ac:dyDescent="0.2">
      <c r="A59">
        <v>59</v>
      </c>
      <c r="B59">
        <f t="shared" si="0"/>
        <v>5.9</v>
      </c>
      <c r="C59">
        <f t="shared" si="1"/>
        <v>1</v>
      </c>
    </row>
    <row r="60" spans="1:3" x14ac:dyDescent="0.2">
      <c r="A60">
        <v>60</v>
      </c>
      <c r="B60">
        <f t="shared" si="0"/>
        <v>6</v>
      </c>
      <c r="C60">
        <f t="shared" si="1"/>
        <v>1</v>
      </c>
    </row>
  </sheetData>
  <phoneticPr fontId="3"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5</vt:i4>
      </vt:variant>
      <vt:variant>
        <vt:lpstr>Diagramme</vt:lpstr>
      </vt:variant>
      <vt:variant>
        <vt:i4>1</vt:i4>
      </vt:variant>
      <vt:variant>
        <vt:lpstr>Benannte Bereiche</vt:lpstr>
      </vt:variant>
      <vt:variant>
        <vt:i4>1</vt:i4>
      </vt:variant>
    </vt:vector>
  </HeadingPairs>
  <TitlesOfParts>
    <vt:vector size="7" baseType="lpstr">
      <vt:lpstr>RZ-Daten-Ev</vt:lpstr>
      <vt:lpstr>Einwohner</vt:lpstr>
      <vt:lpstr>KATH</vt:lpstr>
      <vt:lpstr>EVANG_BAD</vt:lpstr>
      <vt:lpstr>Grafikdaten</vt:lpstr>
      <vt:lpstr>Grafik</vt:lpstr>
      <vt:lpstr>'RZ-Daten-Ev'!MST11EW2004_1</vt:lpstr>
    </vt:vector>
  </TitlesOfParts>
  <Company>OKR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Anlage 5.4.3 - Daten Diaspora</dc:title>
  <dc:creator>Gutenkunst</dc:creator>
  <cp:lastModifiedBy>Schöll, Paul-Gerhard</cp:lastModifiedBy>
  <dcterms:created xsi:type="dcterms:W3CDTF">2004-11-17T12:13:02Z</dcterms:created>
  <dcterms:modified xsi:type="dcterms:W3CDTF">2015-11-09T13:04:57Z</dcterms:modified>
</cp:coreProperties>
</file>