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lockStructure="1"/>
  <bookViews>
    <workbookView xWindow="-15" yWindow="-15" windowWidth="9600" windowHeight="8730"/>
  </bookViews>
  <sheets>
    <sheet name="PV-Anlage" sheetId="2" r:id="rId1"/>
    <sheet name="Grunddaten" sheetId="33" r:id="rId2"/>
  </sheets>
  <definedNames>
    <definedName name="Bezirk">Grunddaten!#REF!</definedName>
    <definedName name="Calw">'PV-Anlage'!#REF!</definedName>
    <definedName name="_xlnm.Print_Area" localSheetId="0">'PV-Anlage'!$A$1:$F$74</definedName>
    <definedName name="Erfasst">Grunddaten!$E$40:$F$40</definedName>
    <definedName name="Immobilienart">Grunddaten!$G$2:$G$13</definedName>
  </definedNames>
  <calcPr calcId="145621"/>
</workbook>
</file>

<file path=xl/calcChain.xml><?xml version="1.0" encoding="utf-8"?>
<calcChain xmlns="http://schemas.openxmlformats.org/spreadsheetml/2006/main">
  <c r="B68" i="2" l="1"/>
  <c r="B66" i="2"/>
  <c r="B64" i="2"/>
  <c r="B62" i="2"/>
  <c r="B60" i="2"/>
  <c r="B58" i="2"/>
  <c r="B56" i="2"/>
  <c r="B54" i="2"/>
  <c r="B52" i="2"/>
  <c r="B50" i="2"/>
  <c r="D48" i="2"/>
  <c r="D41" i="2"/>
  <c r="D33" i="2" s="1"/>
  <c r="Q76" i="2" s="1"/>
  <c r="N84" i="2"/>
  <c r="D39" i="2" s="1"/>
  <c r="D37" i="2" s="1"/>
  <c r="Q78" i="2"/>
  <c r="G76" i="2"/>
  <c r="J76" i="2" s="1"/>
  <c r="L76" i="2" s="1"/>
  <c r="C23" i="2" s="1"/>
  <c r="H76" i="2"/>
  <c r="P76" i="2"/>
  <c r="P77" i="2"/>
  <c r="N76" i="2"/>
  <c r="N77" i="2" s="1"/>
  <c r="O76" i="2"/>
  <c r="O77" i="2"/>
  <c r="Q77" i="2"/>
  <c r="R76" i="2"/>
  <c r="R77" i="2" s="1"/>
  <c r="N79" i="2" s="1"/>
  <c r="M77" i="2"/>
  <c r="B13" i="2"/>
  <c r="B11" i="2"/>
  <c r="G77" i="2" l="1"/>
  <c r="J77" i="2" l="1"/>
  <c r="L77" i="2" s="1"/>
  <c r="H77" i="2"/>
  <c r="G78" i="2"/>
  <c r="G79" i="2" l="1"/>
  <c r="J78" i="2"/>
  <c r="L78" i="2" s="1"/>
  <c r="H78" i="2"/>
  <c r="H79" i="2" l="1"/>
  <c r="G80" i="2"/>
  <c r="J79" i="2"/>
  <c r="L79" i="2" s="1"/>
  <c r="H80" i="2" l="1"/>
  <c r="G81" i="2"/>
  <c r="J80" i="2"/>
  <c r="L80" i="2" s="1"/>
  <c r="J81" i="2" l="1"/>
  <c r="L81" i="2" s="1"/>
  <c r="H81" i="2"/>
  <c r="G82" i="2"/>
  <c r="G83" i="2" l="1"/>
  <c r="J82" i="2"/>
  <c r="L82" i="2" s="1"/>
  <c r="H82" i="2"/>
  <c r="H83" i="2" l="1"/>
  <c r="G84" i="2"/>
  <c r="J83" i="2"/>
  <c r="L83" i="2" s="1"/>
  <c r="G85" i="2" l="1"/>
  <c r="J84" i="2"/>
  <c r="L84" i="2" s="1"/>
  <c r="H84" i="2"/>
  <c r="J85" i="2" l="1"/>
  <c r="L85" i="2" s="1"/>
  <c r="G86" i="2"/>
  <c r="H85" i="2"/>
  <c r="G87" i="2" l="1"/>
  <c r="J86" i="2"/>
  <c r="L86" i="2" s="1"/>
  <c r="H86" i="2"/>
  <c r="H87" i="2" l="1"/>
  <c r="G88" i="2"/>
  <c r="J87" i="2"/>
  <c r="L87" i="2" s="1"/>
  <c r="G89" i="2" l="1"/>
  <c r="J88" i="2"/>
  <c r="L88" i="2" s="1"/>
  <c r="H88" i="2"/>
  <c r="H89" i="2" l="1"/>
  <c r="G90" i="2"/>
  <c r="J89" i="2"/>
  <c r="L89" i="2" s="1"/>
  <c r="G91" i="2" l="1"/>
  <c r="J90" i="2"/>
  <c r="L90" i="2" s="1"/>
  <c r="H90" i="2"/>
  <c r="G92" i="2" l="1"/>
  <c r="J91" i="2"/>
  <c r="L91" i="2" s="1"/>
  <c r="H91" i="2"/>
  <c r="G93" i="2" l="1"/>
  <c r="J92" i="2"/>
  <c r="L92" i="2" s="1"/>
  <c r="H92" i="2"/>
  <c r="J93" i="2" l="1"/>
  <c r="L93" i="2" s="1"/>
  <c r="G94" i="2"/>
  <c r="H93" i="2"/>
  <c r="G95" i="2" l="1"/>
  <c r="J94" i="2"/>
  <c r="L94" i="2" s="1"/>
  <c r="H94" i="2"/>
  <c r="J95" i="2" l="1"/>
  <c r="L95" i="2" s="1"/>
  <c r="H95" i="2"/>
  <c r="Q79" i="2" l="1"/>
  <c r="D70" i="2"/>
  <c r="O80" i="2"/>
  <c r="O81" i="2" s="1"/>
  <c r="O82" i="2" s="1"/>
  <c r="B48" i="2"/>
  <c r="B70" i="2" s="1"/>
  <c r="O79" i="2" l="1"/>
  <c r="O78" i="2"/>
  <c r="P78" i="2" s="1"/>
  <c r="P79" i="2" l="1"/>
  <c r="R78" i="2"/>
  <c r="R79" i="2" s="1"/>
</calcChain>
</file>

<file path=xl/sharedStrings.xml><?xml version="1.0" encoding="utf-8"?>
<sst xmlns="http://schemas.openxmlformats.org/spreadsheetml/2006/main" count="2188" uniqueCount="1590">
  <si>
    <t>Baukosten</t>
  </si>
  <si>
    <t>Aktueller Restwert:</t>
  </si>
  <si>
    <t>Strasse, Nr.</t>
  </si>
  <si>
    <t>Gebäudeversicherungsanschlag in RM</t>
  </si>
  <si>
    <t>Auswahl Ort nach Postleitzahleneingabe</t>
  </si>
  <si>
    <t>Daten für Immobilienliste</t>
  </si>
  <si>
    <t>Sonder-AfA bis zur Ersterfassung</t>
  </si>
  <si>
    <t>Mandantenbezeichnung</t>
  </si>
  <si>
    <t>Rechtsträgernummer</t>
  </si>
  <si>
    <t>Projekt "Qualitätssicherung in den Kirchengemeinden"</t>
  </si>
  <si>
    <t>BC</t>
  </si>
  <si>
    <t>Beschreibung</t>
  </si>
  <si>
    <t>Allgemeine Daten</t>
  </si>
  <si>
    <t>Beschreibung 2</t>
  </si>
  <si>
    <t>Ort (PLZ, Name)</t>
  </si>
  <si>
    <t>Jahr der letzten Renovierung</t>
  </si>
  <si>
    <t>Baukostenindex</t>
  </si>
  <si>
    <t>Finanzierung</t>
  </si>
  <si>
    <t>Finanzierungsart</t>
  </si>
  <si>
    <t>Eigenmittel</t>
  </si>
  <si>
    <t>Lineare Abschreibung</t>
  </si>
  <si>
    <t>Opfer und Spenden</t>
  </si>
  <si>
    <t>Zuweisungen Kirchenbezirk</t>
  </si>
  <si>
    <t>Zuweisungen Landeskirche</t>
  </si>
  <si>
    <t>Zuschüsse von Kommunen</t>
  </si>
  <si>
    <t>Zuschüsse vom Land</t>
  </si>
  <si>
    <t>Zuschüsse vom Bund</t>
  </si>
  <si>
    <t>Zuschüsse von der EU</t>
  </si>
  <si>
    <t>Private Zuschüsse</t>
  </si>
  <si>
    <t>Bemerkungen</t>
  </si>
  <si>
    <t xml:space="preserve">Finanzierungsanteil </t>
  </si>
  <si>
    <t>in %</t>
  </si>
  <si>
    <t>in €</t>
  </si>
  <si>
    <t>Sonst. kirchl. Zuweisungen</t>
  </si>
  <si>
    <t>Sonst. öffentliche Zuschüsse</t>
  </si>
  <si>
    <t>Restwert zum Jahr der Erstbewertung</t>
  </si>
  <si>
    <t>Haushaltsjahr für Ersterfassung</t>
  </si>
  <si>
    <t>Summe</t>
  </si>
  <si>
    <t>Standort</t>
  </si>
  <si>
    <t>Startdatum Abschreibung</t>
  </si>
  <si>
    <t>Immobilienart:</t>
  </si>
  <si>
    <t>Anlagenklasse:</t>
  </si>
  <si>
    <t>Anlagensachgruppe:</t>
  </si>
  <si>
    <t>Besigheim</t>
  </si>
  <si>
    <t>Walheim</t>
  </si>
  <si>
    <t>01.01.</t>
  </si>
  <si>
    <t>Code</t>
  </si>
  <si>
    <t>Ort</t>
  </si>
  <si>
    <t>Stuttgart</t>
  </si>
  <si>
    <t>Sonnenhof</t>
  </si>
  <si>
    <t>Fellbach</t>
  </si>
  <si>
    <t>Leinfelden-Echterdingen</t>
  </si>
  <si>
    <t>Filderstadt</t>
  </si>
  <si>
    <t>Kornwestheim</t>
  </si>
  <si>
    <t>Korntal-Münchingen</t>
  </si>
  <si>
    <t>Gerlingen</t>
  </si>
  <si>
    <t>Böblingen</t>
  </si>
  <si>
    <t>Sindelfingen</t>
  </si>
  <si>
    <t>Herrenberg</t>
  </si>
  <si>
    <t>Holzgerlingen</t>
  </si>
  <si>
    <t>Weil im Schönbuch</t>
  </si>
  <si>
    <t>Schönaich</t>
  </si>
  <si>
    <t>Magstadt</t>
  </si>
  <si>
    <t>Burkhardtsmühle</t>
  </si>
  <si>
    <t>Obere Kleinmichelesmühle</t>
  </si>
  <si>
    <t>Obere Rauhmühle</t>
  </si>
  <si>
    <t>Untere Kleinmichelesmühle</t>
  </si>
  <si>
    <t>Untere Rauhmühle</t>
  </si>
  <si>
    <t>Waldenbuch</t>
  </si>
  <si>
    <t>Gärtringen</t>
  </si>
  <si>
    <t>Grafenau</t>
  </si>
  <si>
    <t>Gäufelden</t>
  </si>
  <si>
    <t>Jettingen</t>
  </si>
  <si>
    <t>Aidlingen</t>
  </si>
  <si>
    <t>Ehningen</t>
  </si>
  <si>
    <t>Schlechtsmühle</t>
  </si>
  <si>
    <t>Schlößlesmühle</t>
  </si>
  <si>
    <t>Steinenbronn</t>
  </si>
  <si>
    <t>Walzenmühle</t>
  </si>
  <si>
    <t>Bondorf</t>
  </si>
  <si>
    <t>Nufringen</t>
  </si>
  <si>
    <t>Altdorf</t>
  </si>
  <si>
    <t>Hildrizhausen</t>
  </si>
  <si>
    <t>Mötzingen</t>
  </si>
  <si>
    <t>Leonberg</t>
  </si>
  <si>
    <t>Ditzingen</t>
  </si>
  <si>
    <t>Weil der Stadt</t>
  </si>
  <si>
    <t>Renningen</t>
  </si>
  <si>
    <t>Grundhof</t>
  </si>
  <si>
    <t>Rutesheim</t>
  </si>
  <si>
    <t>Hemmingen</t>
  </si>
  <si>
    <t>Weissach</t>
  </si>
  <si>
    <t>Friolzheim</t>
  </si>
  <si>
    <t>Heimsheim</t>
  </si>
  <si>
    <t>Mönsheim</t>
  </si>
  <si>
    <t>Wimsheim</t>
  </si>
  <si>
    <t>Waiblingen</t>
  </si>
  <si>
    <t>Birkachhof</t>
  </si>
  <si>
    <t>Steinächle</t>
  </si>
  <si>
    <t>Winnenden</t>
  </si>
  <si>
    <t>Weinstadt</t>
  </si>
  <si>
    <t>Kernen</t>
  </si>
  <si>
    <t>Leutenbach</t>
  </si>
  <si>
    <t>Korb</t>
  </si>
  <si>
    <t>Schwaikheim</t>
  </si>
  <si>
    <t>Glattenzainbach</t>
  </si>
  <si>
    <t>Hornberger Reute</t>
  </si>
  <si>
    <t>Murrhardt</t>
  </si>
  <si>
    <t>Wüstenrot</t>
  </si>
  <si>
    <t>Stocksberg, Gem Beilstein</t>
  </si>
  <si>
    <t>Aspach</t>
  </si>
  <si>
    <t>Auenwald</t>
  </si>
  <si>
    <t>Glaitenhof</t>
  </si>
  <si>
    <t>Bernhalden</t>
  </si>
  <si>
    <t>Mittelfischbach</t>
  </si>
  <si>
    <t>Sulzbach</t>
  </si>
  <si>
    <t>Unterfischbach</t>
  </si>
  <si>
    <t>Affalterbach</t>
  </si>
  <si>
    <t>Siegelhausen</t>
  </si>
  <si>
    <t>Althütte</t>
  </si>
  <si>
    <t>Katharinenhof</t>
  </si>
  <si>
    <t>Oppenweiler</t>
  </si>
  <si>
    <t>Allmersbach</t>
  </si>
  <si>
    <t>Burgstetten</t>
  </si>
  <si>
    <t>Großerlach</t>
  </si>
  <si>
    <t>Hals</t>
  </si>
  <si>
    <t>Spiegelberg</t>
  </si>
  <si>
    <t>Warthof</t>
  </si>
  <si>
    <t>Ludwigsburg</t>
  </si>
  <si>
    <t>Am Sonnenberg</t>
  </si>
  <si>
    <t>Pattonville</t>
  </si>
  <si>
    <t>Vaihingen</t>
  </si>
  <si>
    <t>Makenhof</t>
  </si>
  <si>
    <t>Marbach</t>
  </si>
  <si>
    <t>Asperg</t>
  </si>
  <si>
    <t>Oberwiesen</t>
  </si>
  <si>
    <t>Remseck</t>
  </si>
  <si>
    <t>Freiberg</t>
  </si>
  <si>
    <t>Möglingen</t>
  </si>
  <si>
    <t>Schwieberdingen</t>
  </si>
  <si>
    <t>Hardthof</t>
  </si>
  <si>
    <t>Markgröningen</t>
  </si>
  <si>
    <t>Hinterbirkenhof</t>
  </si>
  <si>
    <t>Murr</t>
  </si>
  <si>
    <t>Steinheim</t>
  </si>
  <si>
    <t>Beilstein</t>
  </si>
  <si>
    <t>Oberstenfeld</t>
  </si>
  <si>
    <t>Obere Ölmühle</t>
  </si>
  <si>
    <t>Untere Ölmühle</t>
  </si>
  <si>
    <t>Großbottwar</t>
  </si>
  <si>
    <t>Benningen</t>
  </si>
  <si>
    <t>Erdmannhausen</t>
  </si>
  <si>
    <t>Rundsmühlhof</t>
  </si>
  <si>
    <t>Tamm</t>
  </si>
  <si>
    <t>Lehenfeld</t>
  </si>
  <si>
    <t>Silberhälden</t>
  </si>
  <si>
    <t>Eberdingen</t>
  </si>
  <si>
    <t>Kirchberg</t>
  </si>
  <si>
    <t>Oberriexingen</t>
  </si>
  <si>
    <t>Hohenentringen</t>
  </si>
  <si>
    <t>Tübingen</t>
  </si>
  <si>
    <t>Rottenburg</t>
  </si>
  <si>
    <t>Mössingen</t>
  </si>
  <si>
    <t>Ammerbuch</t>
  </si>
  <si>
    <t>Pliezhausen</t>
  </si>
  <si>
    <t>Kusterdingen</t>
  </si>
  <si>
    <t>Ofterdingen</t>
  </si>
  <si>
    <t>Dettenhausen</t>
  </si>
  <si>
    <t>Kirchentellinsfurt</t>
  </si>
  <si>
    <t>Im Hengstrain</t>
  </si>
  <si>
    <t>Walddorfhäslach</t>
  </si>
  <si>
    <t>Dußlingen</t>
  </si>
  <si>
    <t>Hirrlingen</t>
  </si>
  <si>
    <t>Nehren</t>
  </si>
  <si>
    <t>Schlattwiesen</t>
  </si>
  <si>
    <t>Neustetten</t>
  </si>
  <si>
    <t>Horb</t>
  </si>
  <si>
    <t>Oberer Eutinger Talhof</t>
  </si>
  <si>
    <t>Oberhof</t>
  </si>
  <si>
    <t>Sulz</t>
  </si>
  <si>
    <t>Dornhan</t>
  </si>
  <si>
    <t>Waldachtal</t>
  </si>
  <si>
    <t>Starzach</t>
  </si>
  <si>
    <t>Honorsmühle</t>
  </si>
  <si>
    <t>Eutingen</t>
  </si>
  <si>
    <t>Empfingen</t>
  </si>
  <si>
    <t>Weiherhof</t>
  </si>
  <si>
    <t>Vöhringen</t>
  </si>
  <si>
    <t>Nagold</t>
  </si>
  <si>
    <t>Altensteig</t>
  </si>
  <si>
    <t>Wildberg</t>
  </si>
  <si>
    <t>Haiterbach</t>
  </si>
  <si>
    <t>Ebhausen</t>
  </si>
  <si>
    <t>Simmersfeld</t>
  </si>
  <si>
    <t>Egenhausen</t>
  </si>
  <si>
    <t>Rohrdorf</t>
  </si>
  <si>
    <t>Freudenstadt</t>
  </si>
  <si>
    <t>Zuflucht</t>
  </si>
  <si>
    <t>Baiersbronn</t>
  </si>
  <si>
    <t>Alpirsbach</t>
  </si>
  <si>
    <t>Dornstetten</t>
  </si>
  <si>
    <t>Pfalzgrafenweiler</t>
  </si>
  <si>
    <t>Loßburg</t>
  </si>
  <si>
    <t>Schwenkenhof</t>
  </si>
  <si>
    <t>Betzweiler-Wälde</t>
  </si>
  <si>
    <t>Salzenweiler</t>
  </si>
  <si>
    <t>Glatten</t>
  </si>
  <si>
    <t>Grömbach</t>
  </si>
  <si>
    <t>Schopfloch</t>
  </si>
  <si>
    <t>Pfaffenstube</t>
  </si>
  <si>
    <t>Seewald</t>
  </si>
  <si>
    <t>Völmlesmühle</t>
  </si>
  <si>
    <t>Wörnersberg</t>
  </si>
  <si>
    <t>Zinsbachmühle</t>
  </si>
  <si>
    <t>Balingen</t>
  </si>
  <si>
    <t>Rosenfeld</t>
  </si>
  <si>
    <t>Geislingen</t>
  </si>
  <si>
    <t>Schömberg</t>
  </si>
  <si>
    <t>Dautmergen</t>
  </si>
  <si>
    <t>Dormettingen</t>
  </si>
  <si>
    <t>Dotternhausen</t>
  </si>
  <si>
    <t>Hausen</t>
  </si>
  <si>
    <t>Nusplingen</t>
  </si>
  <si>
    <t>Obernheim</t>
  </si>
  <si>
    <t>Ratshausen</t>
  </si>
  <si>
    <t>Weilen</t>
  </si>
  <si>
    <t>Zimmern</t>
  </si>
  <si>
    <t>Hechingen</t>
  </si>
  <si>
    <t>Burladingen</t>
  </si>
  <si>
    <t>Haigerloch</t>
  </si>
  <si>
    <t>Bisingen</t>
  </si>
  <si>
    <t>Bodelshausen</t>
  </si>
  <si>
    <t>Rangendingen</t>
  </si>
  <si>
    <t>Grosselfingen</t>
  </si>
  <si>
    <t>Jungingen</t>
  </si>
  <si>
    <t>Lieshof</t>
  </si>
  <si>
    <t>Neufra</t>
  </si>
  <si>
    <t>Stollbeck</t>
  </si>
  <si>
    <t>Albstadt</t>
  </si>
  <si>
    <t>Meßstetten</t>
  </si>
  <si>
    <t>Winterlingen</t>
  </si>
  <si>
    <t>Bitz</t>
  </si>
  <si>
    <t>Schwenningen</t>
  </si>
  <si>
    <t>Straßberg</t>
  </si>
  <si>
    <t>Sigmaringen</t>
  </si>
  <si>
    <t>Gammertingen</t>
  </si>
  <si>
    <t>Pistre</t>
  </si>
  <si>
    <t>Krauchenwies</t>
  </si>
  <si>
    <t>Stetten</t>
  </si>
  <si>
    <t>Bingen</t>
  </si>
  <si>
    <t>Hettingen</t>
  </si>
  <si>
    <t>Inzigkofen</t>
  </si>
  <si>
    <t>Scheer</t>
  </si>
  <si>
    <t>Sigmaringendorf</t>
  </si>
  <si>
    <t>Veringenstadt</t>
  </si>
  <si>
    <t>Gutsbezirk Münsingen</t>
  </si>
  <si>
    <t>Münsingen</t>
  </si>
  <si>
    <t>Hohenstein</t>
  </si>
  <si>
    <t>Gomadingen</t>
  </si>
  <si>
    <t>Hayingen</t>
  </si>
  <si>
    <t>Heroldstatt</t>
  </si>
  <si>
    <t>Mehrstetten</t>
  </si>
  <si>
    <t>Pfronstetten</t>
  </si>
  <si>
    <t>Metzingen</t>
  </si>
  <si>
    <t>Bad Urach</t>
  </si>
  <si>
    <t>Dettingen</t>
  </si>
  <si>
    <t>Grabenstetten</t>
  </si>
  <si>
    <t>Hülben</t>
  </si>
  <si>
    <t>Riederich</t>
  </si>
  <si>
    <t>Römerstein</t>
  </si>
  <si>
    <t>Westerheim</t>
  </si>
  <si>
    <t>Nürtingen</t>
  </si>
  <si>
    <t>Aichtal</t>
  </si>
  <si>
    <t>Frickenhausen</t>
  </si>
  <si>
    <t>Neuffen</t>
  </si>
  <si>
    <t>Oberboihingen</t>
  </si>
  <si>
    <t>Wolfschlugen</t>
  </si>
  <si>
    <t>Neckartenzlingen</t>
  </si>
  <si>
    <t>Altenriet</t>
  </si>
  <si>
    <t>Bempflingen</t>
  </si>
  <si>
    <t>Beuren</t>
  </si>
  <si>
    <t>Grafenberg</t>
  </si>
  <si>
    <t>Großbettlingen</t>
  </si>
  <si>
    <t>Kohlberg</t>
  </si>
  <si>
    <t>Neckartailfingen</t>
  </si>
  <si>
    <t>Schlaitdorf</t>
  </si>
  <si>
    <t>Unterensingen</t>
  </si>
  <si>
    <t>Reutlingen</t>
  </si>
  <si>
    <t>Pfullingen</t>
  </si>
  <si>
    <t>Eningen</t>
  </si>
  <si>
    <t>Lichtenstein</t>
  </si>
  <si>
    <t>Gomaringen</t>
  </si>
  <si>
    <t>St Johann</t>
  </si>
  <si>
    <t>Oberer Lindenhof</t>
  </si>
  <si>
    <t>Trochtelfingen</t>
  </si>
  <si>
    <t>Sonnenbühl</t>
  </si>
  <si>
    <t>Lechlerhof</t>
  </si>
  <si>
    <t>Wannweil</t>
  </si>
  <si>
    <t>Engstingen</t>
  </si>
  <si>
    <t>Göppingen</t>
  </si>
  <si>
    <t>Eitleshof</t>
  </si>
  <si>
    <t>Iltishof</t>
  </si>
  <si>
    <t>Eislingen</t>
  </si>
  <si>
    <t>Näherhof</t>
  </si>
  <si>
    <t>Ebersbach</t>
  </si>
  <si>
    <t>Uhingen</t>
  </si>
  <si>
    <t>Donzdorf</t>
  </si>
  <si>
    <t>Frauenholz</t>
  </si>
  <si>
    <t>Kratzerhöfle</t>
  </si>
  <si>
    <t>Schurrenhof</t>
  </si>
  <si>
    <t>Baierhof</t>
  </si>
  <si>
    <t>Süßen</t>
  </si>
  <si>
    <t>Salach</t>
  </si>
  <si>
    <t>Boll</t>
  </si>
  <si>
    <t>Bad Boll</t>
  </si>
  <si>
    <t>Erlenwasen</t>
  </si>
  <si>
    <t>Heiningen</t>
  </si>
  <si>
    <t>Albershausen</t>
  </si>
  <si>
    <t>Rechberghausen</t>
  </si>
  <si>
    <t>Adelberg</t>
  </si>
  <si>
    <t>Aichelberg</t>
  </si>
  <si>
    <t>Birenbach</t>
  </si>
  <si>
    <t>Börtlingen</t>
  </si>
  <si>
    <t>Dürnau</t>
  </si>
  <si>
    <t>Eschenbach</t>
  </si>
  <si>
    <t>Haagwiesen</t>
  </si>
  <si>
    <t>Lotenberg</t>
  </si>
  <si>
    <t>Gammelshausen</t>
  </si>
  <si>
    <t>Hattenhofen</t>
  </si>
  <si>
    <t>Lauterstein</t>
  </si>
  <si>
    <t>Oberer Etzberg</t>
  </si>
  <si>
    <t>Ottenbach</t>
  </si>
  <si>
    <t>Schlat</t>
  </si>
  <si>
    <t>Krettenhof</t>
  </si>
  <si>
    <t>Schützenhof</t>
  </si>
  <si>
    <t>Wäschenbeuren</t>
  </si>
  <si>
    <t>Wangen</t>
  </si>
  <si>
    <t>Zell</t>
  </si>
  <si>
    <t>Plochingen</t>
  </si>
  <si>
    <t>Kirchheim</t>
  </si>
  <si>
    <t>Kaltenwanghof</t>
  </si>
  <si>
    <t>Weilheim</t>
  </si>
  <si>
    <t>Wendlingen</t>
  </si>
  <si>
    <t>Berghof</t>
  </si>
  <si>
    <t>Erlenhof</t>
  </si>
  <si>
    <t>Wernau</t>
  </si>
  <si>
    <t>Lenningen</t>
  </si>
  <si>
    <t>Köngen</t>
  </si>
  <si>
    <t>Reichenbach</t>
  </si>
  <si>
    <t>Bissingen</t>
  </si>
  <si>
    <t>Diepoldsburg</t>
  </si>
  <si>
    <t>Engelhof</t>
  </si>
  <si>
    <t>Torfgrube</t>
  </si>
  <si>
    <t>Erkenbrechtsweiler</t>
  </si>
  <si>
    <t>Hochdorf</t>
  </si>
  <si>
    <t>Holzmaden</t>
  </si>
  <si>
    <t>Neidlingen</t>
  </si>
  <si>
    <t>Notzingen</t>
  </si>
  <si>
    <t>Ohmden</t>
  </si>
  <si>
    <t>Owen</t>
  </si>
  <si>
    <t>Schlierbach</t>
  </si>
  <si>
    <t>Berneck</t>
  </si>
  <si>
    <t>Obere Roggenmühle</t>
  </si>
  <si>
    <t>Schonterhöhe</t>
  </si>
  <si>
    <t>Deggingen</t>
  </si>
  <si>
    <t>Kuchen</t>
  </si>
  <si>
    <t>Gingen</t>
  </si>
  <si>
    <t>Bad Überkingen</t>
  </si>
  <si>
    <t>Wasserberghaus</t>
  </si>
  <si>
    <t>Amstetten</t>
  </si>
  <si>
    <t>Bad Ditzenbach</t>
  </si>
  <si>
    <t>Gruibingen</t>
  </si>
  <si>
    <t>Drackenstein</t>
  </si>
  <si>
    <t>Geislinger Weg</t>
  </si>
  <si>
    <t>Großmannshof</t>
  </si>
  <si>
    <t>Hohenstadt</t>
  </si>
  <si>
    <t>Mühlhausen</t>
  </si>
  <si>
    <t>Eselhöfe</t>
  </si>
  <si>
    <t>Kölleshof</t>
  </si>
  <si>
    <t>Todsburg</t>
  </si>
  <si>
    <t>Wiesensteig</t>
  </si>
  <si>
    <t>Aalen</t>
  </si>
  <si>
    <t>Untersiegenbühl</t>
  </si>
  <si>
    <t>Bopfingen</t>
  </si>
  <si>
    <t>Heerhof</t>
  </si>
  <si>
    <t>Hohenlohe</t>
  </si>
  <si>
    <t>Osterholz</t>
  </si>
  <si>
    <t>Oberkochen</t>
  </si>
  <si>
    <t>Neresheim</t>
  </si>
  <si>
    <t>Hochstatter Hof</t>
  </si>
  <si>
    <t>Abtsgmünd</t>
  </si>
  <si>
    <t>Algishofen</t>
  </si>
  <si>
    <t>Brandhof</t>
  </si>
  <si>
    <t>Fach</t>
  </si>
  <si>
    <t>Fuchshäusle</t>
  </si>
  <si>
    <t>Langenhalde</t>
  </si>
  <si>
    <t>Mühlholz</t>
  </si>
  <si>
    <t>Obersiegenbühl</t>
  </si>
  <si>
    <t>Rötenbach</t>
  </si>
  <si>
    <t>Schlauchhof</t>
  </si>
  <si>
    <t>Schleifhäusle</t>
  </si>
  <si>
    <t>Suhhaus</t>
  </si>
  <si>
    <t>Wahlenhalden</t>
  </si>
  <si>
    <t>Zanken</t>
  </si>
  <si>
    <t>Essingen</t>
  </si>
  <si>
    <t>Hüttlingen</t>
  </si>
  <si>
    <t>Westhausen</t>
  </si>
  <si>
    <t>Lauchheim</t>
  </si>
  <si>
    <t>Riesbürg</t>
  </si>
  <si>
    <t>Adlersteige</t>
  </si>
  <si>
    <t>Ellwangen</t>
  </si>
  <si>
    <t>Ellrichsbronn</t>
  </si>
  <si>
    <t>Unterschneidheim</t>
  </si>
  <si>
    <t>Adelmannsfelden</t>
  </si>
  <si>
    <t>Ellenberg</t>
  </si>
  <si>
    <t>Grunbachsägmühle</t>
  </si>
  <si>
    <t>Henkensägmühle</t>
  </si>
  <si>
    <t>Jagstzell</t>
  </si>
  <si>
    <t>Ölmühle</t>
  </si>
  <si>
    <t>Reifenhof</t>
  </si>
  <si>
    <t>Reifensägmühle</t>
  </si>
  <si>
    <t>Sperrhof</t>
  </si>
  <si>
    <t>Neuler</t>
  </si>
  <si>
    <t>Rainau</t>
  </si>
  <si>
    <t>Belzhof</t>
  </si>
  <si>
    <t>Fleckenbacher Sägmühle</t>
  </si>
  <si>
    <t>Gauchshausen</t>
  </si>
  <si>
    <t>Rosenberg</t>
  </si>
  <si>
    <t>Stödtlen</t>
  </si>
  <si>
    <t>Eck am Berg</t>
  </si>
  <si>
    <t>Gerau</t>
  </si>
  <si>
    <t>Oberbronnen</t>
  </si>
  <si>
    <t>Stillau</t>
  </si>
  <si>
    <t>Tannhausen</t>
  </si>
  <si>
    <t>Unterbronnen</t>
  </si>
  <si>
    <t>Weiler an der Eck</t>
  </si>
  <si>
    <t>Wört</t>
  </si>
  <si>
    <t>Schwäbisch Gmünd</t>
  </si>
  <si>
    <t>Täferrot</t>
  </si>
  <si>
    <t>Bärenhöfe</t>
  </si>
  <si>
    <t>Pfeilhalden</t>
  </si>
  <si>
    <t>Saurenhof</t>
  </si>
  <si>
    <t>Heubach</t>
  </si>
  <si>
    <t>Beutenmühle</t>
  </si>
  <si>
    <t>Lorch</t>
  </si>
  <si>
    <t>Waldstetten</t>
  </si>
  <si>
    <t>Hummelshalden</t>
  </si>
  <si>
    <t>Alfdorf</t>
  </si>
  <si>
    <t>Birkhof</t>
  </si>
  <si>
    <t>Haselbach-Söldhaus</t>
  </si>
  <si>
    <t>Schillinghof</t>
  </si>
  <si>
    <t>Voggenmühlhöfle</t>
  </si>
  <si>
    <t>Mutlangen</t>
  </si>
  <si>
    <t>Böbingen</t>
  </si>
  <si>
    <t>Mögglingen</t>
  </si>
  <si>
    <t>Sixenhof</t>
  </si>
  <si>
    <t>Spraitbach</t>
  </si>
  <si>
    <t>Mooswiese</t>
  </si>
  <si>
    <t>Stutzenklinge</t>
  </si>
  <si>
    <t>Bartholomä</t>
  </si>
  <si>
    <t>Bibersohl</t>
  </si>
  <si>
    <t>Birkenteich</t>
  </si>
  <si>
    <t>Irmannsweiler</t>
  </si>
  <si>
    <t>Durlangen</t>
  </si>
  <si>
    <t>Leinhäusle</t>
  </si>
  <si>
    <t>Weggen-Ziegelhütte</t>
  </si>
  <si>
    <t>Bräunlesrain</t>
  </si>
  <si>
    <t>Buchhof</t>
  </si>
  <si>
    <t>Eschach</t>
  </si>
  <si>
    <t>Obergröningen</t>
  </si>
  <si>
    <t>Reute</t>
  </si>
  <si>
    <t>Göggingen</t>
  </si>
  <si>
    <t>Heuchlingen</t>
  </si>
  <si>
    <t>Iggingen</t>
  </si>
  <si>
    <t>Mühlhölzle</t>
  </si>
  <si>
    <t>Pfaffenhäusle</t>
  </si>
  <si>
    <t>Horn</t>
  </si>
  <si>
    <t>Kleemeisterei</t>
  </si>
  <si>
    <t>Leinzell</t>
  </si>
  <si>
    <t>Mühle</t>
  </si>
  <si>
    <t>Mulfingen</t>
  </si>
  <si>
    <t>Heiligenbruck</t>
  </si>
  <si>
    <t>Koppenkreut</t>
  </si>
  <si>
    <t>Ruppertshofen</t>
  </si>
  <si>
    <t>Schilpenbühl</t>
  </si>
  <si>
    <t>Utzstetten</t>
  </si>
  <si>
    <t>Schechingen</t>
  </si>
  <si>
    <t>Schorndorf</t>
  </si>
  <si>
    <t>Wellingshof</t>
  </si>
  <si>
    <t>Remshalden</t>
  </si>
  <si>
    <t>Obersteinenberg</t>
  </si>
  <si>
    <t>Rudersberg</t>
  </si>
  <si>
    <t>Eibenhof</t>
  </si>
  <si>
    <t>Klingenmühlhöfle</t>
  </si>
  <si>
    <t>Köshof</t>
  </si>
  <si>
    <t>Schautenhof</t>
  </si>
  <si>
    <t>Welzheim</t>
  </si>
  <si>
    <t>Winterbach</t>
  </si>
  <si>
    <t>Bärenbach</t>
  </si>
  <si>
    <t>Eulenhof</t>
  </si>
  <si>
    <t>Haldenhof</t>
  </si>
  <si>
    <t>Haselhof</t>
  </si>
  <si>
    <t>Ilgenhof</t>
  </si>
  <si>
    <t>Pfahlbronner Mühle</t>
  </si>
  <si>
    <t>Plüderhausen</t>
  </si>
  <si>
    <t>Schenkhöfle</t>
  </si>
  <si>
    <t>Urbach</t>
  </si>
  <si>
    <t>Berglen</t>
  </si>
  <si>
    <t>Baltmannsweiler</t>
  </si>
  <si>
    <t>Ebnisee</t>
  </si>
  <si>
    <t>Kaisersbach</t>
  </si>
  <si>
    <t>Lichtenwald</t>
  </si>
  <si>
    <t>Esslingen</t>
  </si>
  <si>
    <t>Ostfildern</t>
  </si>
  <si>
    <t>Neuhausen</t>
  </si>
  <si>
    <t>Denkendorf</t>
  </si>
  <si>
    <t>Aichwald</t>
  </si>
  <si>
    <t>Altbach</t>
  </si>
  <si>
    <t>Deizisau</t>
  </si>
  <si>
    <t>Heilbronn</t>
  </si>
  <si>
    <t>Neckarsulm</t>
  </si>
  <si>
    <t>Bad Friedrichshall</t>
  </si>
  <si>
    <t>Obersulm</t>
  </si>
  <si>
    <t>Weinsberg</t>
  </si>
  <si>
    <t>Schwaigern</t>
  </si>
  <si>
    <t>Neuenstadt</t>
  </si>
  <si>
    <t>Grollenhof</t>
  </si>
  <si>
    <t>Untergruppenbach</t>
  </si>
  <si>
    <t>Bad Wimpfen</t>
  </si>
  <si>
    <t>Leingarten</t>
  </si>
  <si>
    <t>Schöntal</t>
  </si>
  <si>
    <t>Möckmühl</t>
  </si>
  <si>
    <t>Flein</t>
  </si>
  <si>
    <t>Talheimer Hof</t>
  </si>
  <si>
    <t>Nordheim</t>
  </si>
  <si>
    <t>Oedheim</t>
  </si>
  <si>
    <t>Abstatt</t>
  </si>
  <si>
    <t>Erlenbach</t>
  </si>
  <si>
    <t>Krautheim</t>
  </si>
  <si>
    <t>Hardthausen</t>
  </si>
  <si>
    <t>Langenbrettach</t>
  </si>
  <si>
    <t>Löwenstein</t>
  </si>
  <si>
    <t>Eberstadt</t>
  </si>
  <si>
    <t>Ellhofen</t>
  </si>
  <si>
    <t>Buchhof, Gem Hardthausen</t>
  </si>
  <si>
    <t>Buchhof, Gem Öhringen</t>
  </si>
  <si>
    <t>Jagsthausen</t>
  </si>
  <si>
    <t>Trautenhof</t>
  </si>
  <si>
    <t>Lehrensteinsfeld</t>
  </si>
  <si>
    <t>Massenbachhausen</t>
  </si>
  <si>
    <t>Offenau</t>
  </si>
  <si>
    <t>Roigheim</t>
  </si>
  <si>
    <t>Untereisesheim</t>
  </si>
  <si>
    <t>Widdern</t>
  </si>
  <si>
    <t>Bietigheim-Bissingen</t>
  </si>
  <si>
    <t>Brackenheim</t>
  </si>
  <si>
    <t>Sachsenheim</t>
  </si>
  <si>
    <t>Lauffen</t>
  </si>
  <si>
    <t>Bönnigheim</t>
  </si>
  <si>
    <t>Bellevue</t>
  </si>
  <si>
    <t>Ilsfeld</t>
  </si>
  <si>
    <t>Pfahlhof</t>
  </si>
  <si>
    <t>Güglingen</t>
  </si>
  <si>
    <t>Löchgau</t>
  </si>
  <si>
    <t>Sersheim</t>
  </si>
  <si>
    <t>Zaberfeld</t>
  </si>
  <si>
    <t>Gemmrigheim</t>
  </si>
  <si>
    <t>Ingersheim</t>
  </si>
  <si>
    <t>Neckarwestheim</t>
  </si>
  <si>
    <t>Pleidelsheim</t>
  </si>
  <si>
    <t>Talheim</t>
  </si>
  <si>
    <t>Cleebronn</t>
  </si>
  <si>
    <t>Erligheim</t>
  </si>
  <si>
    <t>Freudental</t>
  </si>
  <si>
    <t>Hessigheim</t>
  </si>
  <si>
    <t>Schreyerhof</t>
  </si>
  <si>
    <t>Mundelsheim</t>
  </si>
  <si>
    <t>Pfaffenhofen</t>
  </si>
  <si>
    <t>Gaildorf</t>
  </si>
  <si>
    <t>Gschwend</t>
  </si>
  <si>
    <t>Höllhof</t>
  </si>
  <si>
    <t>Jakobsberg</t>
  </si>
  <si>
    <t>Oberrot</t>
  </si>
  <si>
    <t>Obersontheim</t>
  </si>
  <si>
    <t>Bühlertann</t>
  </si>
  <si>
    <t>Holenstein</t>
  </si>
  <si>
    <t>Bühlerzell</t>
  </si>
  <si>
    <t>Fichtenberg</t>
  </si>
  <si>
    <t>Sulzbach-Laufen</t>
  </si>
  <si>
    <t>Schwäbisch Hall</t>
  </si>
  <si>
    <t>Bühlerzimmern</t>
  </si>
  <si>
    <t>Burgbretzingen</t>
  </si>
  <si>
    <t>Einkorn</t>
  </si>
  <si>
    <t>Scherbenmühle</t>
  </si>
  <si>
    <t>Traubenmühle</t>
  </si>
  <si>
    <t>Ilshofen</t>
  </si>
  <si>
    <t>Buch</t>
  </si>
  <si>
    <t>Herboldshausen</t>
  </si>
  <si>
    <t>Kleinallmerspann</t>
  </si>
  <si>
    <t>Landturm</t>
  </si>
  <si>
    <t>Mainhardt</t>
  </si>
  <si>
    <t>Rosengarten</t>
  </si>
  <si>
    <t>Vellberg</t>
  </si>
  <si>
    <t>Braunsbach</t>
  </si>
  <si>
    <t>Michelbach</t>
  </si>
  <si>
    <t>Hinterziegelhalden</t>
  </si>
  <si>
    <t>Michelfeld</t>
  </si>
  <si>
    <t>Beltersrot</t>
  </si>
  <si>
    <t>Neu-Kupfer</t>
  </si>
  <si>
    <t>Untermünkheim</t>
  </si>
  <si>
    <t>Wolpertshausen</t>
  </si>
  <si>
    <t>Auhof</t>
  </si>
  <si>
    <t>Crailsheim</t>
  </si>
  <si>
    <t>Heldenmühle</t>
  </si>
  <si>
    <t>Schummhof</t>
  </si>
  <si>
    <t>Blaufelden</t>
  </si>
  <si>
    <t>Schrozberg</t>
  </si>
  <si>
    <t>Alkertshausen</t>
  </si>
  <si>
    <t>Fichtenau</t>
  </si>
  <si>
    <t>Buchmühle</t>
  </si>
  <si>
    <t>Finkenberg</t>
  </si>
  <si>
    <t>Finkenhaus</t>
  </si>
  <si>
    <t>Hahnenmühle</t>
  </si>
  <si>
    <t>Neumühle</t>
  </si>
  <si>
    <t>Ratzensägmühle</t>
  </si>
  <si>
    <t>Gerabronn</t>
  </si>
  <si>
    <t>Rot am See</t>
  </si>
  <si>
    <t>Horschhof</t>
  </si>
  <si>
    <t>Frankenhardt</t>
  </si>
  <si>
    <t>Satteldorf</t>
  </si>
  <si>
    <t>Gumpenweiler</t>
  </si>
  <si>
    <t>Kreßberg</t>
  </si>
  <si>
    <t>Langenburg</t>
  </si>
  <si>
    <t>Appensee</t>
  </si>
  <si>
    <t>Eckarrot</t>
  </si>
  <si>
    <t>Eulenmühle</t>
  </si>
  <si>
    <t>Mittelmühle</t>
  </si>
  <si>
    <t>Riegersheim</t>
  </si>
  <si>
    <t>Stimpfach</t>
  </si>
  <si>
    <t>Wallhausen</t>
  </si>
  <si>
    <t>Öhringen</t>
  </si>
  <si>
    <t>Bretzfeld</t>
  </si>
  <si>
    <t>Pfedelbach</t>
  </si>
  <si>
    <t>Neuenstein</t>
  </si>
  <si>
    <t>Haberhof</t>
  </si>
  <si>
    <t>Orbachshof</t>
  </si>
  <si>
    <t>Kupferzell</t>
  </si>
  <si>
    <t>Waldenburg</t>
  </si>
  <si>
    <t>Schießhof</t>
  </si>
  <si>
    <t>Zweiflingen</t>
  </si>
  <si>
    <t>Ingelfingen</t>
  </si>
  <si>
    <t>Künsbach</t>
  </si>
  <si>
    <t>Künzelsau</t>
  </si>
  <si>
    <t>Forchtenberg</t>
  </si>
  <si>
    <t>Niedernhall</t>
  </si>
  <si>
    <t>Dörzbach</t>
  </si>
  <si>
    <t>Weißbach</t>
  </si>
  <si>
    <t>Osterburken</t>
  </si>
  <si>
    <t>Buchen</t>
  </si>
  <si>
    <t>Storchhof</t>
  </si>
  <si>
    <t>Walldürn</t>
  </si>
  <si>
    <t>Hardheim</t>
  </si>
  <si>
    <t>Adelsheim</t>
  </si>
  <si>
    <t>Seckach</t>
  </si>
  <si>
    <t>Ahorn</t>
  </si>
  <si>
    <t>Höpfingen</t>
  </si>
  <si>
    <t>Ravenstein</t>
  </si>
  <si>
    <t>Mosbach</t>
  </si>
  <si>
    <t>Gundelsheim</t>
  </si>
  <si>
    <t>Elztal</t>
  </si>
  <si>
    <t>Heidersbacher Mühle</t>
  </si>
  <si>
    <t>Limbach</t>
  </si>
  <si>
    <t>Billigheim</t>
  </si>
  <si>
    <t>Obrigheim</t>
  </si>
  <si>
    <t>Schefflenz</t>
  </si>
  <si>
    <t>Haßmersheim</t>
  </si>
  <si>
    <t>Aglasterhausen</t>
  </si>
  <si>
    <t>Neudenau</t>
  </si>
  <si>
    <t>Binau</t>
  </si>
  <si>
    <t>Fahrenbach</t>
  </si>
  <si>
    <t>Neckarzimmern</t>
  </si>
  <si>
    <t>Neunkirchen</t>
  </si>
  <si>
    <t>Schwarzach</t>
  </si>
  <si>
    <t>Neuhaus</t>
  </si>
  <si>
    <t>Sinsheim</t>
  </si>
  <si>
    <t>Bad Rappenau</t>
  </si>
  <si>
    <t>Meckesheim</t>
  </si>
  <si>
    <t>Kirchardt</t>
  </si>
  <si>
    <t>Waibstadt</t>
  </si>
  <si>
    <t>Angelbachtal</t>
  </si>
  <si>
    <t>Helmstadt-Bargen</t>
  </si>
  <si>
    <t>Neckarbischofsheim</t>
  </si>
  <si>
    <t>Epfenbach</t>
  </si>
  <si>
    <t>Eschelbronn</t>
  </si>
  <si>
    <t>Hüffenhardt</t>
  </si>
  <si>
    <t>Ittlingen</t>
  </si>
  <si>
    <t>Lobbach</t>
  </si>
  <si>
    <t>Neidenstein</t>
  </si>
  <si>
    <t>Reichartshausen</t>
  </si>
  <si>
    <t>Schnepfenhardter Mühle</t>
  </si>
  <si>
    <t>Siegelsbach</t>
  </si>
  <si>
    <t>Spechbach</t>
  </si>
  <si>
    <t>Zuzenhausen</t>
  </si>
  <si>
    <t>Bretten</t>
  </si>
  <si>
    <t>Eppingen</t>
  </si>
  <si>
    <t>Gießhübelmühle</t>
  </si>
  <si>
    <t>Neuhof</t>
  </si>
  <si>
    <t>Oberderdingen</t>
  </si>
  <si>
    <t>Walzbachtal</t>
  </si>
  <si>
    <t>Gemmingen</t>
  </si>
  <si>
    <t>Gondelsheim</t>
  </si>
  <si>
    <t>Sulzfeld</t>
  </si>
  <si>
    <t>Kürnbach</t>
  </si>
  <si>
    <t>Egonmühle</t>
  </si>
  <si>
    <t>Zaisenhausen</t>
  </si>
  <si>
    <t>Pforzheim</t>
  </si>
  <si>
    <t>Katharinenthalerhof</t>
  </si>
  <si>
    <t>Remchingen</t>
  </si>
  <si>
    <t>Königsbach-Stein</t>
  </si>
  <si>
    <t>Keltern</t>
  </si>
  <si>
    <t>Birkenfeld</t>
  </si>
  <si>
    <t>Niefern-Öschelbronn</t>
  </si>
  <si>
    <t>Ispringen</t>
  </si>
  <si>
    <t>Tiefenbronn</t>
  </si>
  <si>
    <t>Kämpfelbach</t>
  </si>
  <si>
    <t>Eisingen</t>
  </si>
  <si>
    <t>Neulingen</t>
  </si>
  <si>
    <t>Ölbronn-Dürrn</t>
  </si>
  <si>
    <t>Kieselbronn</t>
  </si>
  <si>
    <t>Neuenbürg</t>
  </si>
  <si>
    <t>Bad Wildbad</t>
  </si>
  <si>
    <t>Engelsbrand</t>
  </si>
  <si>
    <t>Straubenhardt</t>
  </si>
  <si>
    <t>Dobel</t>
  </si>
  <si>
    <t>Enzklösterle</t>
  </si>
  <si>
    <t>Nonnenmiß</t>
  </si>
  <si>
    <t>Höfen</t>
  </si>
  <si>
    <t>Calw</t>
  </si>
  <si>
    <t>Bad Liebenzell</t>
  </si>
  <si>
    <t>Althengstett</t>
  </si>
  <si>
    <t>Bad Teinach-Zavelstein</t>
  </si>
  <si>
    <t>Dachshof</t>
  </si>
  <si>
    <t>Glasmühle</t>
  </si>
  <si>
    <t>Lautenbachhof</t>
  </si>
  <si>
    <t>Neubulach</t>
  </si>
  <si>
    <t>Neuweiler</t>
  </si>
  <si>
    <t>Gechingen</t>
  </si>
  <si>
    <t>Deckenpfronn</t>
  </si>
  <si>
    <t>Oberreichenbach</t>
  </si>
  <si>
    <t>Ostelsheim</t>
  </si>
  <si>
    <t>Simmozheim</t>
  </si>
  <si>
    <t>Nagoldtal</t>
  </si>
  <si>
    <t>Untere Mühle</t>
  </si>
  <si>
    <t>Unterreichenbach</t>
  </si>
  <si>
    <t>Mühlacker</t>
  </si>
  <si>
    <t>Illingen</t>
  </si>
  <si>
    <t>Maulbronn</t>
  </si>
  <si>
    <t>Knittlingen</t>
  </si>
  <si>
    <t>Ötisheim</t>
  </si>
  <si>
    <t>Wiernsheim</t>
  </si>
  <si>
    <t>Sternenfels</t>
  </si>
  <si>
    <t>Wurmberg</t>
  </si>
  <si>
    <t>Karlsruhe</t>
  </si>
  <si>
    <t>Ettlingen</t>
  </si>
  <si>
    <t>Rheinstetten</t>
  </si>
  <si>
    <t>Stutensee</t>
  </si>
  <si>
    <t>Karlsbad</t>
  </si>
  <si>
    <t>Malsch</t>
  </si>
  <si>
    <t>Pfinztal</t>
  </si>
  <si>
    <t>Bad Herrenalb</t>
  </si>
  <si>
    <t>Plotzsägemühle</t>
  </si>
  <si>
    <t>Waldbronn</t>
  </si>
  <si>
    <t>Eggenstein-Leopoldshafen</t>
  </si>
  <si>
    <t>Linkenheim-Hochstetten</t>
  </si>
  <si>
    <t>Weingarten</t>
  </si>
  <si>
    <t>Werrabronn</t>
  </si>
  <si>
    <t>Marxzell</t>
  </si>
  <si>
    <t>Fischweier</t>
  </si>
  <si>
    <t>Moosalbtal</t>
  </si>
  <si>
    <t>Schöllbronner Mühle</t>
  </si>
  <si>
    <t>Weimersmühle</t>
  </si>
  <si>
    <t>Rastatt</t>
  </si>
  <si>
    <t>Durmersheim</t>
  </si>
  <si>
    <t>Kuppenheim</t>
  </si>
  <si>
    <t>Muggensturm</t>
  </si>
  <si>
    <t>Bietigheim</t>
  </si>
  <si>
    <t>Ötigheim</t>
  </si>
  <si>
    <t>Iffezheim</t>
  </si>
  <si>
    <t>Au</t>
  </si>
  <si>
    <t>Bischweier</t>
  </si>
  <si>
    <t>Elchesheim-Illingen</t>
  </si>
  <si>
    <t>Steinmauern</t>
  </si>
  <si>
    <t>Baden-Baden</t>
  </si>
  <si>
    <t>Sinzheim</t>
  </si>
  <si>
    <t>Hügelsheim</t>
  </si>
  <si>
    <t>Gaggenau</t>
  </si>
  <si>
    <t>Gernsbach</t>
  </si>
  <si>
    <t>Forbach</t>
  </si>
  <si>
    <t>Loffenau</t>
  </si>
  <si>
    <t>Weisenbach</t>
  </si>
  <si>
    <t>Bruchsal</t>
  </si>
  <si>
    <t>Philippsburg</t>
  </si>
  <si>
    <t>Bad Schönborn</t>
  </si>
  <si>
    <t>Graben-Neudorf</t>
  </si>
  <si>
    <t>Östringen</t>
  </si>
  <si>
    <t>Karlsdorf-Neuthard</t>
  </si>
  <si>
    <t>Fasanenhof</t>
  </si>
  <si>
    <t>Forst</t>
  </si>
  <si>
    <t>Ubstadt-Weiher</t>
  </si>
  <si>
    <t>Kraichtal</t>
  </si>
  <si>
    <t>Dettenheim</t>
  </si>
  <si>
    <t>Hambrücken</t>
  </si>
  <si>
    <t>Kronau</t>
  </si>
  <si>
    <t>Altbrand</t>
  </si>
  <si>
    <t>Germersheim</t>
  </si>
  <si>
    <t>Vorwerk Friedrich</t>
  </si>
  <si>
    <t>Höllenmühle</t>
  </si>
  <si>
    <t>Langenberg</t>
  </si>
  <si>
    <t>Vollmersweiler</t>
  </si>
  <si>
    <t>Wörth</t>
  </si>
  <si>
    <t>Nein</t>
  </si>
  <si>
    <t>Datum</t>
  </si>
  <si>
    <t>Sachbearbeiter</t>
  </si>
  <si>
    <t>Anschaffungsjahr</t>
  </si>
  <si>
    <t>Anschaffungswert</t>
  </si>
  <si>
    <t>Erfasst in der</t>
  </si>
  <si>
    <t>Anlagenbuchhaltung</t>
  </si>
  <si>
    <t>von Navision-K</t>
  </si>
  <si>
    <t>Erfasst</t>
  </si>
  <si>
    <t>Ja</t>
  </si>
  <si>
    <t>Jockgrim</t>
  </si>
  <si>
    <t>Bellheim</t>
  </si>
  <si>
    <t>Rülzheim</t>
  </si>
  <si>
    <t>Rheinzabern</t>
  </si>
  <si>
    <t>Hagenbach</t>
  </si>
  <si>
    <t>Neufeldhof</t>
  </si>
  <si>
    <t>Berg</t>
  </si>
  <si>
    <t>Hatzenbühl</t>
  </si>
  <si>
    <t>Hördt</t>
  </si>
  <si>
    <t>Kuhardt</t>
  </si>
  <si>
    <t>Leimersheim</t>
  </si>
  <si>
    <t>Neuburg</t>
  </si>
  <si>
    <t>Neupotz</t>
  </si>
  <si>
    <t>Salmbacher Passage</t>
  </si>
  <si>
    <t>Scheibenhardt</t>
  </si>
  <si>
    <t>Buschmühle</t>
  </si>
  <si>
    <t>Landau</t>
  </si>
  <si>
    <t>Leinsweiler</t>
  </si>
  <si>
    <t>Modenbacherhof</t>
  </si>
  <si>
    <t>Ranschbach</t>
  </si>
  <si>
    <t>Wolfseck, Forsthaus</t>
  </si>
  <si>
    <t>Billigheim-Ingenheim</t>
  </si>
  <si>
    <t>Birkweiler</t>
  </si>
  <si>
    <t>Eschbach</t>
  </si>
  <si>
    <t>Göcklingen</t>
  </si>
  <si>
    <t>Heuchelheim-Klingen</t>
  </si>
  <si>
    <t>Ilbesheim</t>
  </si>
  <si>
    <t>Impflingen</t>
  </si>
  <si>
    <t>Ziegelhütte</t>
  </si>
  <si>
    <t>Böchingen</t>
  </si>
  <si>
    <t>Frankweiler</t>
  </si>
  <si>
    <t>Knöringen</t>
  </si>
  <si>
    <t>Siebeldingen</t>
  </si>
  <si>
    <t>Walsheim</t>
  </si>
  <si>
    <t>Burrweiler</t>
  </si>
  <si>
    <t>Flemlingen</t>
  </si>
  <si>
    <t>Gleisweiler</t>
  </si>
  <si>
    <t>Hainfeld</t>
  </si>
  <si>
    <t>Rhodt</t>
  </si>
  <si>
    <t>Roschbach</t>
  </si>
  <si>
    <t>Weyher</t>
  </si>
  <si>
    <t>Hauenstein</t>
  </si>
  <si>
    <t>Darstein</t>
  </si>
  <si>
    <t>Dimbach</t>
  </si>
  <si>
    <t>Lug</t>
  </si>
  <si>
    <t>Schwanheim</t>
  </si>
  <si>
    <t>Spirkelbach</t>
  </si>
  <si>
    <t>Wilgartswiesen</t>
  </si>
  <si>
    <t>Annweiler</t>
  </si>
  <si>
    <t>Kaisermühle</t>
  </si>
  <si>
    <t>Knochenmühle</t>
  </si>
  <si>
    <t>Albersweiler</t>
  </si>
  <si>
    <t>Dernbach</t>
  </si>
  <si>
    <t>Eußerthal</t>
  </si>
  <si>
    <t>Gossersweiler-Stein</t>
  </si>
  <si>
    <t>Hoecker, Haus</t>
  </si>
  <si>
    <t>Münchweiler</t>
  </si>
  <si>
    <t>Ramberg</t>
  </si>
  <si>
    <t>Rinnthal</t>
  </si>
  <si>
    <t>Silz</t>
  </si>
  <si>
    <t>Taubensuhl</t>
  </si>
  <si>
    <t>Völkersweiler</t>
  </si>
  <si>
    <t>Waldeck</t>
  </si>
  <si>
    <t>Waldhambach</t>
  </si>
  <si>
    <t>Waldrohrbach</t>
  </si>
  <si>
    <t>Wernersberg</t>
  </si>
  <si>
    <t>Herxheim</t>
  </si>
  <si>
    <t>Herxheimweyher</t>
  </si>
  <si>
    <t>Insheim</t>
  </si>
  <si>
    <t>Rohrbach</t>
  </si>
  <si>
    <t>Kandel</t>
  </si>
  <si>
    <t>Bruchsiedlung</t>
  </si>
  <si>
    <t>Freckenfeld</t>
  </si>
  <si>
    <t>Hergersweiler</t>
  </si>
  <si>
    <t>Minfeld</t>
  </si>
  <si>
    <t>Steinweiler</t>
  </si>
  <si>
    <t>Winden</t>
  </si>
  <si>
    <t>Fuchsmühle</t>
  </si>
  <si>
    <t>Offenbach</t>
  </si>
  <si>
    <t>Bornheim</t>
  </si>
  <si>
    <t>Dreihof</t>
  </si>
  <si>
    <t>Hochstadt</t>
  </si>
  <si>
    <t>Knittelsheim</t>
  </si>
  <si>
    <t>Ottersheim</t>
  </si>
  <si>
    <t>Bad Bergzabern</t>
  </si>
  <si>
    <t>Böllenborn</t>
  </si>
  <si>
    <t>Gehlmühle</t>
  </si>
  <si>
    <t>Oberhausen</t>
  </si>
  <si>
    <t>Sandbühlerhof</t>
  </si>
  <si>
    <t>Am Springberg</t>
  </si>
  <si>
    <t>Barbelroth</t>
  </si>
  <si>
    <t>Birkenhördt</t>
  </si>
  <si>
    <t>Dierbach</t>
  </si>
  <si>
    <t>Dörrenbach</t>
  </si>
  <si>
    <t>Eichenlaub</t>
  </si>
  <si>
    <t>Gleiszellen-Gleishorbach</t>
  </si>
  <si>
    <t>Haftelhof</t>
  </si>
  <si>
    <t>Kapellen-Drusweiler</t>
  </si>
  <si>
    <t>Kapsweyer</t>
  </si>
  <si>
    <t>Kleinsteinfeld</t>
  </si>
  <si>
    <t>Klingenmünster</t>
  </si>
  <si>
    <t>Niederhorbach</t>
  </si>
  <si>
    <t>Niederotterbach</t>
  </si>
  <si>
    <t>Oberotterbach</t>
  </si>
  <si>
    <t>Oberschlettenbach</t>
  </si>
  <si>
    <t>Pleisweiler-Oberhofen</t>
  </si>
  <si>
    <t>Schweigen-Rechtenbach</t>
  </si>
  <si>
    <t>Schweighofen</t>
  </si>
  <si>
    <t>Steinfeld</t>
  </si>
  <si>
    <t>Vorderweidenthal</t>
  </si>
  <si>
    <t>Waldhof</t>
  </si>
  <si>
    <t>Bobenthal</t>
  </si>
  <si>
    <t>Bruchweiler-Bärenbach</t>
  </si>
  <si>
    <t>Bundenthal</t>
  </si>
  <si>
    <t>Busenberg</t>
  </si>
  <si>
    <t>Falkenmühle</t>
  </si>
  <si>
    <t>Niederschlettenbach</t>
  </si>
  <si>
    <t>Nothweiler</t>
  </si>
  <si>
    <t>Rumbach</t>
  </si>
  <si>
    <t>Offenburg</t>
  </si>
  <si>
    <t>Kehl</t>
  </si>
  <si>
    <t>Oberkirch</t>
  </si>
  <si>
    <t>Oberwolfach</t>
  </si>
  <si>
    <t>Wolfach</t>
  </si>
  <si>
    <t>Fischerbach</t>
  </si>
  <si>
    <t>Haslach</t>
  </si>
  <si>
    <t>Hofstetten</t>
  </si>
  <si>
    <t>Gengenbach</t>
  </si>
  <si>
    <t>Oppenau</t>
  </si>
  <si>
    <t>Willstätt</t>
  </si>
  <si>
    <t>Bad Peterstal-Griesbach</t>
  </si>
  <si>
    <t>Neuried</t>
  </si>
  <si>
    <t>Schutterwald</t>
  </si>
  <si>
    <t>Hohberg</t>
  </si>
  <si>
    <t>Hausach</t>
  </si>
  <si>
    <t>Schiltach</t>
  </si>
  <si>
    <t>Appenweier</t>
  </si>
  <si>
    <t>Durbach</t>
  </si>
  <si>
    <t>Schenkenzell</t>
  </si>
  <si>
    <t>Bad Rippoldsau-Schapbach</t>
  </si>
  <si>
    <t>Biberach</t>
  </si>
  <si>
    <t>Oberharmersbach</t>
  </si>
  <si>
    <t>Nordrach</t>
  </si>
  <si>
    <t>Steinach</t>
  </si>
  <si>
    <t>Berghaupten</t>
  </si>
  <si>
    <t>Gutach</t>
  </si>
  <si>
    <t>Lautenbach</t>
  </si>
  <si>
    <t>Mühlenbach</t>
  </si>
  <si>
    <t>Ohlsbach</t>
  </si>
  <si>
    <t>Ortenberg</t>
  </si>
  <si>
    <t>Bühl</t>
  </si>
  <si>
    <t>Bühlertal</t>
  </si>
  <si>
    <t>Ottersweier</t>
  </si>
  <si>
    <t>Rheinmünster</t>
  </si>
  <si>
    <t>Lichtenau</t>
  </si>
  <si>
    <t>Achern</t>
  </si>
  <si>
    <t>Rheinau</t>
  </si>
  <si>
    <t>Renchen</t>
  </si>
  <si>
    <t>Kappelrodeck</t>
  </si>
  <si>
    <t>Sasbach</t>
  </si>
  <si>
    <t>Ottenhöfen</t>
  </si>
  <si>
    <t>Lauf</t>
  </si>
  <si>
    <t>Sasbachwalden</t>
  </si>
  <si>
    <t>Seebach</t>
  </si>
  <si>
    <t>Lahr</t>
  </si>
  <si>
    <t>Friesenheim</t>
  </si>
  <si>
    <t>Ettenheim</t>
  </si>
  <si>
    <t>Seelbach</t>
  </si>
  <si>
    <t>Schwanau</t>
  </si>
  <si>
    <t>Kappel-Grafenhausen</t>
  </si>
  <si>
    <t>Kippenheim</t>
  </si>
  <si>
    <t>Mahlberg</t>
  </si>
  <si>
    <t>Meißenheim</t>
  </si>
  <si>
    <t>Ringsheim</t>
  </si>
  <si>
    <t>Rust</t>
  </si>
  <si>
    <t>Schuttertal</t>
  </si>
  <si>
    <t>Villingen-Schwenningen</t>
  </si>
  <si>
    <t>Bad Dürrheim</t>
  </si>
  <si>
    <t>Niedereschach</t>
  </si>
  <si>
    <t>Dauchingen</t>
  </si>
  <si>
    <t>Ebersteinerhof</t>
  </si>
  <si>
    <t>Brigachtal</t>
  </si>
  <si>
    <t>Mönchweiler</t>
  </si>
  <si>
    <t>Unterkirnach</t>
  </si>
  <si>
    <t>Triberg</t>
  </si>
  <si>
    <t>Schoren</t>
  </si>
  <si>
    <t>St Georgen</t>
  </si>
  <si>
    <t>Furtwangen</t>
  </si>
  <si>
    <t>Königsfeld</t>
  </si>
  <si>
    <t>Hornberg</t>
  </si>
  <si>
    <t>Schonach</t>
  </si>
  <si>
    <t>Schönwald</t>
  </si>
  <si>
    <t>Tennenbronn</t>
  </si>
  <si>
    <t>Vöhrenbach</t>
  </si>
  <si>
    <t>Gütenbach</t>
  </si>
  <si>
    <t>Donaueschingen</t>
  </si>
  <si>
    <t>Blumberg</t>
  </si>
  <si>
    <t>Hüfingen</t>
  </si>
  <si>
    <t>Geisingen</t>
  </si>
  <si>
    <t>Immendingen</t>
  </si>
  <si>
    <t>Bräunlingen</t>
  </si>
  <si>
    <t>Singen</t>
  </si>
  <si>
    <t>Engen</t>
  </si>
  <si>
    <t>Rielasingen-Worblingen</t>
  </si>
  <si>
    <t>Gottmadingen</t>
  </si>
  <si>
    <t>Hilzingen</t>
  </si>
  <si>
    <t>Tengen</t>
  </si>
  <si>
    <t>Eigeltingen</t>
  </si>
  <si>
    <t>Steißlingen</t>
  </si>
  <si>
    <t>Mühlhausen-Ehingen</t>
  </si>
  <si>
    <t>Gailingen am Hochrhein</t>
  </si>
  <si>
    <t>Büsingen</t>
  </si>
  <si>
    <t>Aach</t>
  </si>
  <si>
    <t>Volkertshausen</t>
  </si>
  <si>
    <t>Radolfzell</t>
  </si>
  <si>
    <t>Stockach</t>
  </si>
  <si>
    <t>Öhningen</t>
  </si>
  <si>
    <t>Gaienhofen</t>
  </si>
  <si>
    <t>Moos</t>
  </si>
  <si>
    <t>Bodman-Ludwigshafen</t>
  </si>
  <si>
    <t>Sipplingen</t>
  </si>
  <si>
    <t>Hohenfels</t>
  </si>
  <si>
    <t>Mühlingen</t>
  </si>
  <si>
    <t>Orsingen-Nenzingen</t>
  </si>
  <si>
    <t>Konstanz</t>
  </si>
  <si>
    <t>Insel Mainau</t>
  </si>
  <si>
    <t>Allensbach</t>
  </si>
  <si>
    <t>Reichenau</t>
  </si>
  <si>
    <t>Tuttlingen</t>
  </si>
  <si>
    <t>Spaichingen</t>
  </si>
  <si>
    <t>Aldingen</t>
  </si>
  <si>
    <t>Erlenmühle</t>
  </si>
  <si>
    <t>Michelhölzle</t>
  </si>
  <si>
    <t>Gosheim</t>
  </si>
  <si>
    <t>Wehingen</t>
  </si>
  <si>
    <t>Fridingen</t>
  </si>
  <si>
    <t>Scheuerlehof</t>
  </si>
  <si>
    <t>Mühlheim</t>
  </si>
  <si>
    <t>Wurmlingen</t>
  </si>
  <si>
    <t>Emmingen-Liptingen</t>
  </si>
  <si>
    <t>Bärenthal</t>
  </si>
  <si>
    <t>Hammer</t>
  </si>
  <si>
    <t>Balgheim</t>
  </si>
  <si>
    <t>Böttingen</t>
  </si>
  <si>
    <t>Bubsheim</t>
  </si>
  <si>
    <t>Deilingen</t>
  </si>
  <si>
    <t>Denkingen</t>
  </si>
  <si>
    <t>Dürbheim</t>
  </si>
  <si>
    <t>Durchhausen</t>
  </si>
  <si>
    <t>Egesheim</t>
  </si>
  <si>
    <t>Gunningen</t>
  </si>
  <si>
    <t>Irndorf</t>
  </si>
  <si>
    <t>Königsheim</t>
  </si>
  <si>
    <t>Kolbingen</t>
  </si>
  <si>
    <t>Mahlstetten</t>
  </si>
  <si>
    <t>Renquishausen</t>
  </si>
  <si>
    <t>Rietheim-Weilheim</t>
  </si>
  <si>
    <t>Seitingen-Oberflacht</t>
  </si>
  <si>
    <t>Tuningen</t>
  </si>
  <si>
    <t>Hochhalden</t>
  </si>
  <si>
    <t>Rottweil</t>
  </si>
  <si>
    <t>Trossingen</t>
  </si>
  <si>
    <t>Deißlingen</t>
  </si>
  <si>
    <t>Unterrotenstein</t>
  </si>
  <si>
    <t>Wildenstein</t>
  </si>
  <si>
    <t>Dunningen</t>
  </si>
  <si>
    <t>Dietingen</t>
  </si>
  <si>
    <t>Bösingen</t>
  </si>
  <si>
    <t>Eschbronn</t>
  </si>
  <si>
    <t>Frittlingen</t>
  </si>
  <si>
    <t>Hochwald</t>
  </si>
  <si>
    <t>Villingendorf</t>
  </si>
  <si>
    <t>Wellendingen</t>
  </si>
  <si>
    <t>Schramberg</t>
  </si>
  <si>
    <t>Gifizenmoos</t>
  </si>
  <si>
    <t>Oberndorf</t>
  </si>
  <si>
    <t>Lauterbach</t>
  </si>
  <si>
    <t>Schloßhof</t>
  </si>
  <si>
    <t>Wolfsbühl</t>
  </si>
  <si>
    <t>Aichhalden</t>
  </si>
  <si>
    <t>Breitreute</t>
  </si>
  <si>
    <t>Epfendorf</t>
  </si>
  <si>
    <t>Fluorn-Winzeln</t>
  </si>
  <si>
    <t>Hardt</t>
  </si>
  <si>
    <t>Freiburg</t>
  </si>
  <si>
    <t>Waldkirch</t>
  </si>
  <si>
    <t>Bad Krozingen</t>
  </si>
  <si>
    <t>Gundelfingen</t>
  </si>
  <si>
    <t>Heuweiler</t>
  </si>
  <si>
    <t>Kirchzarten</t>
  </si>
  <si>
    <t>Breisach</t>
  </si>
  <si>
    <t>Denzlingen</t>
  </si>
  <si>
    <t>Biederbach</t>
  </si>
  <si>
    <t>Elzach</t>
  </si>
  <si>
    <t>Staufen</t>
  </si>
  <si>
    <t>Umkirch</t>
  </si>
  <si>
    <t>Schallstadt</t>
  </si>
  <si>
    <t>March</t>
  </si>
  <si>
    <t>Vogtsburg</t>
  </si>
  <si>
    <t>Ehrenkirchen</t>
  </si>
  <si>
    <t>Ihringen</t>
  </si>
  <si>
    <t>Münstertal</t>
  </si>
  <si>
    <t>Merzhausen</t>
  </si>
  <si>
    <t>Stegen</t>
  </si>
  <si>
    <t>Oberried</t>
  </si>
  <si>
    <t>Buchenbach</t>
  </si>
  <si>
    <t>Hartheim</t>
  </si>
  <si>
    <t>Simonswald</t>
  </si>
  <si>
    <t>Bötzingen</t>
  </si>
  <si>
    <t>St Peter</t>
  </si>
  <si>
    <t>St Märgen</t>
  </si>
  <si>
    <t>Vörstetten</t>
  </si>
  <si>
    <t>Ballrechten-Dottingen</t>
  </si>
  <si>
    <t>Bollschweil</t>
  </si>
  <si>
    <t>Ebringen</t>
  </si>
  <si>
    <t>Glottertal</t>
  </si>
  <si>
    <t>Gottenheim</t>
  </si>
  <si>
    <t>Horben</t>
  </si>
  <si>
    <t>Merdingen</t>
  </si>
  <si>
    <t>Pfaffenweiler</t>
  </si>
  <si>
    <t>Sölden</t>
  </si>
  <si>
    <t>Sulzburg</t>
  </si>
  <si>
    <t>Wittnau</t>
  </si>
  <si>
    <t>Emmendingen</t>
  </si>
  <si>
    <t>Landeck</t>
  </si>
  <si>
    <t>Teningen</t>
  </si>
  <si>
    <t>Herbolzheim</t>
  </si>
  <si>
    <t>Kenzingen</t>
  </si>
  <si>
    <t>Endingen</t>
  </si>
  <si>
    <t>Freiamt</t>
  </si>
  <si>
    <t>Sexau</t>
  </si>
  <si>
    <t>Bahlingen</t>
  </si>
  <si>
    <t>Eichstetten</t>
  </si>
  <si>
    <t>Riegel</t>
  </si>
  <si>
    <t>Forchheim</t>
  </si>
  <si>
    <t>Malterdingen</t>
  </si>
  <si>
    <t>Rheinhausen</t>
  </si>
  <si>
    <t>Weisweil</t>
  </si>
  <si>
    <t>Wyhl</t>
  </si>
  <si>
    <t>Müllheim</t>
  </si>
  <si>
    <t>Zizingen</t>
  </si>
  <si>
    <t>Neuenburg</t>
  </si>
  <si>
    <t>Kandern</t>
  </si>
  <si>
    <t>Badenweiler</t>
  </si>
  <si>
    <t>Sirnitz</t>
  </si>
  <si>
    <t>Bad Bellingen</t>
  </si>
  <si>
    <t>Schliengen</t>
  </si>
  <si>
    <t>Heitersheim</t>
  </si>
  <si>
    <t>Auggen</t>
  </si>
  <si>
    <t>Buggingen</t>
  </si>
  <si>
    <t>Malsburg-Marzell</t>
  </si>
  <si>
    <t>Lörrach</t>
  </si>
  <si>
    <t>Weil am Rhein</t>
  </si>
  <si>
    <t>Steinen</t>
  </si>
  <si>
    <t>Efringen-Kirchen</t>
  </si>
  <si>
    <t>Binzen</t>
  </si>
  <si>
    <t>Eimeldingen</t>
  </si>
  <si>
    <t>Fischingen</t>
  </si>
  <si>
    <t>Inzlingen</t>
  </si>
  <si>
    <t>Rümmingen</t>
  </si>
  <si>
    <t>Schallbach</t>
  </si>
  <si>
    <t>Wittlingen</t>
  </si>
  <si>
    <t>Rheinfelden</t>
  </si>
  <si>
    <t>Grenzach-Wyhlen</t>
  </si>
  <si>
    <t>Schopfheim</t>
  </si>
  <si>
    <t>Wehr</t>
  </si>
  <si>
    <t>Todtnau</t>
  </si>
  <si>
    <t>Schönau</t>
  </si>
  <si>
    <t>Aitern</t>
  </si>
  <si>
    <t>Böllen</t>
  </si>
  <si>
    <t>Fröhnd</t>
  </si>
  <si>
    <t>Schönenberg</t>
  </si>
  <si>
    <t>Tunau</t>
  </si>
  <si>
    <t>Wembach</t>
  </si>
  <si>
    <t>Todtmoos</t>
  </si>
  <si>
    <t>Bürchau</t>
  </si>
  <si>
    <t>Häg-Ehrsberg</t>
  </si>
  <si>
    <t>Hasel</t>
  </si>
  <si>
    <t>Maulburg</t>
  </si>
  <si>
    <t>Neuenweg</t>
  </si>
  <si>
    <t>Elbenschwand</t>
  </si>
  <si>
    <t>Raich</t>
  </si>
  <si>
    <t>Sallneck</t>
  </si>
  <si>
    <t>Tegernau</t>
  </si>
  <si>
    <t>Utzenfeld</t>
  </si>
  <si>
    <t>Wieden</t>
  </si>
  <si>
    <t>Wies</t>
  </si>
  <si>
    <t>Wieslet</t>
  </si>
  <si>
    <t>Bad Säckingen</t>
  </si>
  <si>
    <t>Laufenburg</t>
  </si>
  <si>
    <t>Murg</t>
  </si>
  <si>
    <t>Görwihl</t>
  </si>
  <si>
    <t>Rickenbach</t>
  </si>
  <si>
    <t>Herrischried</t>
  </si>
  <si>
    <t>Schwörstadt</t>
  </si>
  <si>
    <t>Waldshut-Tiengen</t>
  </si>
  <si>
    <t>Klettgau</t>
  </si>
  <si>
    <t>Albbruck</t>
  </si>
  <si>
    <t>Ühlingen-Birkendorf</t>
  </si>
  <si>
    <t>Stühlingen</t>
  </si>
  <si>
    <t>Lauchringen</t>
  </si>
  <si>
    <t>Küssaberg</t>
  </si>
  <si>
    <t>Wutöschingen</t>
  </si>
  <si>
    <t>Jestetten</t>
  </si>
  <si>
    <t>Hohentengen</t>
  </si>
  <si>
    <t>Dettighofen</t>
  </si>
  <si>
    <t>Dogern</t>
  </si>
  <si>
    <t>Eggingen</t>
  </si>
  <si>
    <t>Lottstetten</t>
  </si>
  <si>
    <t>Titisee-Neustadt</t>
  </si>
  <si>
    <t>St Blasien</t>
  </si>
  <si>
    <t>Häusern</t>
  </si>
  <si>
    <t>Ibach</t>
  </si>
  <si>
    <t>Ober-Kutterau</t>
  </si>
  <si>
    <t>Löffingen</t>
  </si>
  <si>
    <t>Bonndorf</t>
  </si>
  <si>
    <t>Lenzkirch</t>
  </si>
  <si>
    <t>Hinterzarten</t>
  </si>
  <si>
    <t>Schluchsee</t>
  </si>
  <si>
    <t>Höchenschwand</t>
  </si>
  <si>
    <t>Grafenhausen</t>
  </si>
  <si>
    <t>Feldberg</t>
  </si>
  <si>
    <t>Eisenbach</t>
  </si>
  <si>
    <t>Bernau</t>
  </si>
  <si>
    <t>Breitnau</t>
  </si>
  <si>
    <t>Dachsberg</t>
  </si>
  <si>
    <t>Luchle</t>
  </si>
  <si>
    <t>Friedenweiler</t>
  </si>
  <si>
    <t>Wutach</t>
  </si>
  <si>
    <t>Friedrichshafen</t>
  </si>
  <si>
    <t>Tettnang</t>
  </si>
  <si>
    <t>Meckenbeuren</t>
  </si>
  <si>
    <t>Kressbronn</t>
  </si>
  <si>
    <t>Reichen</t>
  </si>
  <si>
    <t>Wiesach</t>
  </si>
  <si>
    <t>Langenargen</t>
  </si>
  <si>
    <t>Immenstaad</t>
  </si>
  <si>
    <t>Oberteuringen</t>
  </si>
  <si>
    <t>Eriskirch</t>
  </si>
  <si>
    <t>Neukirch</t>
  </si>
  <si>
    <t>Lindau</t>
  </si>
  <si>
    <t>Bodolz</t>
  </si>
  <si>
    <t>Sigmarszell</t>
  </si>
  <si>
    <t>Hergensweiler</t>
  </si>
  <si>
    <t>Weißensberg</t>
  </si>
  <si>
    <t>Wasserburg</t>
  </si>
  <si>
    <t>Hergatz</t>
  </si>
  <si>
    <t>Opfenbach</t>
  </si>
  <si>
    <t>Achberg</t>
  </si>
  <si>
    <t>Hugelitz</t>
  </si>
  <si>
    <t>Nonnenhorn</t>
  </si>
  <si>
    <t>Lindenberg</t>
  </si>
  <si>
    <t>Röthenbach</t>
  </si>
  <si>
    <t>Gestratz</t>
  </si>
  <si>
    <t>Grünenbach</t>
  </si>
  <si>
    <t>Lengersau</t>
  </si>
  <si>
    <t>Maierhöfen</t>
  </si>
  <si>
    <t>Malleichen</t>
  </si>
  <si>
    <t>Stiefenhofen</t>
  </si>
  <si>
    <t>Weiler-Simmerberg</t>
  </si>
  <si>
    <t>Scheidegg</t>
  </si>
  <si>
    <t>Westkinberg</t>
  </si>
  <si>
    <t>Heimenkirch</t>
  </si>
  <si>
    <t>Oberreute</t>
  </si>
  <si>
    <t>Baienfurt</t>
  </si>
  <si>
    <t>Baindt</t>
  </si>
  <si>
    <t>Argenbühl</t>
  </si>
  <si>
    <t>Horgenzell</t>
  </si>
  <si>
    <t>Vogt</t>
  </si>
  <si>
    <t>Wilhelmsdorf</t>
  </si>
  <si>
    <t>Fronreute</t>
  </si>
  <si>
    <t>Amtzell</t>
  </si>
  <si>
    <t>Schlier</t>
  </si>
  <si>
    <t>Wolpertswende</t>
  </si>
  <si>
    <t>Bodnegg</t>
  </si>
  <si>
    <t>Grünkraut</t>
  </si>
  <si>
    <t>Waldburg</t>
  </si>
  <si>
    <t>Leutkirch</t>
  </si>
  <si>
    <t>Isny</t>
  </si>
  <si>
    <t>Aichstetten</t>
  </si>
  <si>
    <t>Aitrach</t>
  </si>
  <si>
    <t>Aulendorf</t>
  </si>
  <si>
    <t>Bad Waldsee</t>
  </si>
  <si>
    <t>Allmannsweiler</t>
  </si>
  <si>
    <t>Saulgau</t>
  </si>
  <si>
    <t>Kißlegg</t>
  </si>
  <si>
    <t>Ostrach</t>
  </si>
  <si>
    <t>Altshausen</t>
  </si>
  <si>
    <t>Boms</t>
  </si>
  <si>
    <t>Eichstegen</t>
  </si>
  <si>
    <t>Wolfegg</t>
  </si>
  <si>
    <t>Bergatreute</t>
  </si>
  <si>
    <t>Ebenweiler</t>
  </si>
  <si>
    <t>Ebersbach-Musbach</t>
  </si>
  <si>
    <t>Fleischwangen</t>
  </si>
  <si>
    <t>Muttenhaus</t>
  </si>
  <si>
    <t>Hoßkirch</t>
  </si>
  <si>
    <t>Königseggwald</t>
  </si>
  <si>
    <t>Riedhausen</t>
  </si>
  <si>
    <t>Guggenhausen</t>
  </si>
  <si>
    <t>Unterwaldhausen</t>
  </si>
  <si>
    <t>Scholterhaus</t>
  </si>
  <si>
    <t>Bad Wurzach</t>
  </si>
  <si>
    <t>Erlenmoos</t>
  </si>
  <si>
    <t>Ochsenhausen</t>
  </si>
  <si>
    <t>Steinhausen</t>
  </si>
  <si>
    <t>Alleshausen</t>
  </si>
  <si>
    <t>Bad Buchau</t>
  </si>
  <si>
    <t>Betzenweiler</t>
  </si>
  <si>
    <t>Kanzach</t>
  </si>
  <si>
    <t>Moosburg</t>
  </si>
  <si>
    <t>Oggelshausen</t>
  </si>
  <si>
    <t>Seekirch</t>
  </si>
  <si>
    <t>Tiefenbach</t>
  </si>
  <si>
    <t>Bad Schussenried</t>
  </si>
  <si>
    <t>Rot</t>
  </si>
  <si>
    <t>Emishalden</t>
  </si>
  <si>
    <t>Schemmerhofen</t>
  </si>
  <si>
    <t>Eberhardzell</t>
  </si>
  <si>
    <t>Venusberg</t>
  </si>
  <si>
    <t>Maselheim</t>
  </si>
  <si>
    <t>Mittelbiberach</t>
  </si>
  <si>
    <t>Bahnstock</t>
  </si>
  <si>
    <t>Maierhof</t>
  </si>
  <si>
    <t>Streitberg</t>
  </si>
  <si>
    <t>Ummendorf</t>
  </si>
  <si>
    <t>Warthausen</t>
  </si>
  <si>
    <t>Attenweiler</t>
  </si>
  <si>
    <t>Berkheim</t>
  </si>
  <si>
    <t>Binnrot</t>
  </si>
  <si>
    <t>Erolzheim</t>
  </si>
  <si>
    <t>Waldenhofen</t>
  </si>
  <si>
    <t>Winkel</t>
  </si>
  <si>
    <t>Ingoldingen</t>
  </si>
  <si>
    <t>Kirchdorf</t>
  </si>
  <si>
    <t>Rudeshof</t>
  </si>
  <si>
    <t>Tannheim</t>
  </si>
  <si>
    <t>Wiesbauer</t>
  </si>
  <si>
    <t>Laupheim</t>
  </si>
  <si>
    <t>Schwendi</t>
  </si>
  <si>
    <t>Achstetten</t>
  </si>
  <si>
    <t>Balzheim</t>
  </si>
  <si>
    <t>Burgrieden</t>
  </si>
  <si>
    <t>Gutenzell-Hürbel</t>
  </si>
  <si>
    <t>Mietingen</t>
  </si>
  <si>
    <t>Wain</t>
  </si>
  <si>
    <t>Altheim</t>
  </si>
  <si>
    <t>Emeringen</t>
  </si>
  <si>
    <t>Riedlingen</t>
  </si>
  <si>
    <t>Mengen</t>
  </si>
  <si>
    <t>Langenenslingen</t>
  </si>
  <si>
    <t>Herbertingen</t>
  </si>
  <si>
    <t>Ertingen</t>
  </si>
  <si>
    <t>Uttenweiler</t>
  </si>
  <si>
    <t>Dürmentingen</t>
  </si>
  <si>
    <t>Unlingen</t>
  </si>
  <si>
    <t>Zwiefalten</t>
  </si>
  <si>
    <t>Ilgental</t>
  </si>
  <si>
    <t>Meßkirch</t>
  </si>
  <si>
    <t>Sauldorf</t>
  </si>
  <si>
    <t>Pfullendorf</t>
  </si>
  <si>
    <t>Beuron</t>
  </si>
  <si>
    <t>Heiligenberg</t>
  </si>
  <si>
    <t>Herdwangen-Schönach</t>
  </si>
  <si>
    <t>Illmensee</t>
  </si>
  <si>
    <t>Buchheim</t>
  </si>
  <si>
    <t>Leibertingen</t>
  </si>
  <si>
    <t>Wald</t>
  </si>
  <si>
    <t>Überlingen</t>
  </si>
  <si>
    <t>Markdorf</t>
  </si>
  <si>
    <t>Salem</t>
  </si>
  <si>
    <t>Uhldingen-Mühlhofen</t>
  </si>
  <si>
    <t>Deggenhausertal</t>
  </si>
  <si>
    <t>Owingen</t>
  </si>
  <si>
    <t>Bermatingen</t>
  </si>
  <si>
    <t>Frickingen</t>
  </si>
  <si>
    <t>Hagnau</t>
  </si>
  <si>
    <t>Meersburg</t>
  </si>
  <si>
    <t>Daisendorf</t>
  </si>
  <si>
    <t>Ulm</t>
  </si>
  <si>
    <t>Seligweiler</t>
  </si>
  <si>
    <t>Langenau</t>
  </si>
  <si>
    <t>Nerenstetten</t>
  </si>
  <si>
    <t>Öllingen</t>
  </si>
  <si>
    <t>Setzingen</t>
  </si>
  <si>
    <t>Wettingen</t>
  </si>
  <si>
    <t>Blaustein</t>
  </si>
  <si>
    <t>Blaubeuren</t>
  </si>
  <si>
    <t>Hinterer Hessenhof</t>
  </si>
  <si>
    <t>Laichingen</t>
  </si>
  <si>
    <t>Erbach</t>
  </si>
  <si>
    <t>Dornstadt</t>
  </si>
  <si>
    <t>Himmelweiler</t>
  </si>
  <si>
    <t>Lerchenfeldhof</t>
  </si>
  <si>
    <t>Dietenheim</t>
  </si>
  <si>
    <t>Dürach</t>
  </si>
  <si>
    <t>Halbertshof</t>
  </si>
  <si>
    <t>Oberführbuch</t>
  </si>
  <si>
    <t>Unterführbuch</t>
  </si>
  <si>
    <t>Niederstotzingen</t>
  </si>
  <si>
    <t>Illerkirchberg</t>
  </si>
  <si>
    <t>Lonsee</t>
  </si>
  <si>
    <t>Asselfingen</t>
  </si>
  <si>
    <t>Ballendorf</t>
  </si>
  <si>
    <t>Börslingen</t>
  </si>
  <si>
    <t>Beimerstetten</t>
  </si>
  <si>
    <t>Berghülen</t>
  </si>
  <si>
    <t>Bernstadt</t>
  </si>
  <si>
    <t>Breitingen</t>
  </si>
  <si>
    <t>Holzkirch</t>
  </si>
  <si>
    <t>Hüttisheim</t>
  </si>
  <si>
    <t>Illerrieden</t>
  </si>
  <si>
    <t>Merklingen</t>
  </si>
  <si>
    <t>Neenstetten</t>
  </si>
  <si>
    <t>Nellingen</t>
  </si>
  <si>
    <t>Rammingen</t>
  </si>
  <si>
    <t>Schnürpflingen</t>
  </si>
  <si>
    <t>Staig</t>
  </si>
  <si>
    <t>Weidenstetten</t>
  </si>
  <si>
    <t>Westerstetten</t>
  </si>
  <si>
    <t>Neu-Ulm</t>
  </si>
  <si>
    <t>Senden</t>
  </si>
  <si>
    <t>Illertissen</t>
  </si>
  <si>
    <t>Dirrfelden</t>
  </si>
  <si>
    <t>Riedhof</t>
  </si>
  <si>
    <t>Weißenhorn</t>
  </si>
  <si>
    <t>Elchingen</t>
  </si>
  <si>
    <t>Nersingen</t>
  </si>
  <si>
    <t>Altenstadt</t>
  </si>
  <si>
    <t>Bellenberg</t>
  </si>
  <si>
    <t>Hochbuch</t>
  </si>
  <si>
    <t>Holzheim</t>
  </si>
  <si>
    <t>Kellmünz</t>
  </si>
  <si>
    <t>Oberroth</t>
  </si>
  <si>
    <t>Osterberg</t>
  </si>
  <si>
    <t>Roggenburg</t>
  </si>
  <si>
    <t>Unterroth</t>
  </si>
  <si>
    <t>Günzburg</t>
  </si>
  <si>
    <t>Burgau</t>
  </si>
  <si>
    <t>Ichenhausen</t>
  </si>
  <si>
    <t>Brandfeld</t>
  </si>
  <si>
    <t>Heubelsburg</t>
  </si>
  <si>
    <t>Wiblishauserhof</t>
  </si>
  <si>
    <t>Leipheim</t>
  </si>
  <si>
    <t>Jettingen-Scheppach</t>
  </si>
  <si>
    <t>Aislingen</t>
  </si>
  <si>
    <t>Bibertal</t>
  </si>
  <si>
    <t>Bubesheim</t>
  </si>
  <si>
    <t>Burtenbach</t>
  </si>
  <si>
    <t>Dürrlauingen</t>
  </si>
  <si>
    <t>Ellzee</t>
  </si>
  <si>
    <t>Glött</t>
  </si>
  <si>
    <t>Gundremmingen</t>
  </si>
  <si>
    <t>Haldenwang</t>
  </si>
  <si>
    <t>Kammeltal</t>
  </si>
  <si>
    <t>Kötz</t>
  </si>
  <si>
    <t>Landensberg</t>
  </si>
  <si>
    <t>Offingen</t>
  </si>
  <si>
    <t>Rettenbach</t>
  </si>
  <si>
    <t>Röfingen</t>
  </si>
  <si>
    <t>Dillingen</t>
  </si>
  <si>
    <t>Lauingen</t>
  </si>
  <si>
    <t>Höchstädt</t>
  </si>
  <si>
    <t>Wittislingen</t>
  </si>
  <si>
    <t>Mödingen</t>
  </si>
  <si>
    <t>Syrgenstein</t>
  </si>
  <si>
    <t>Bachhagel</t>
  </si>
  <si>
    <t>Bächingen</t>
  </si>
  <si>
    <t>Binswangen</t>
  </si>
  <si>
    <t>Blindheim</t>
  </si>
  <si>
    <t>Finningen</t>
  </si>
  <si>
    <t>Haunsheim</t>
  </si>
  <si>
    <t>Lutzingen</t>
  </si>
  <si>
    <t>Medlingen</t>
  </si>
  <si>
    <t>Villenbach</t>
  </si>
  <si>
    <t>Ziertheim</t>
  </si>
  <si>
    <t>Zöschingen</t>
  </si>
  <si>
    <t>Zusamaltheim</t>
  </si>
  <si>
    <t>Heidenheim</t>
  </si>
  <si>
    <t>Asbach</t>
  </si>
  <si>
    <t>Christophruhe</t>
  </si>
  <si>
    <t>Neuasbach</t>
  </si>
  <si>
    <t>Gerschweiler</t>
  </si>
  <si>
    <t>Giengen</t>
  </si>
  <si>
    <t>Herbrechtingen</t>
  </si>
  <si>
    <t>Gerstetten</t>
  </si>
  <si>
    <t>Königsbronn</t>
  </si>
  <si>
    <t>Böhmenkirch</t>
  </si>
  <si>
    <t>Dischingen</t>
  </si>
  <si>
    <t>Nattheim</t>
  </si>
  <si>
    <t>Sontheim</t>
  </si>
  <si>
    <t>Hermaringen</t>
  </si>
  <si>
    <t>Ehingen</t>
  </si>
  <si>
    <t>Lauterach</t>
  </si>
  <si>
    <t>Munderkingen</t>
  </si>
  <si>
    <t>Unterwachingen</t>
  </si>
  <si>
    <t>Karlshof</t>
  </si>
  <si>
    <t>Schelklingen</t>
  </si>
  <si>
    <t>Allmendingen</t>
  </si>
  <si>
    <t>Emerkingen</t>
  </si>
  <si>
    <t>Griesingen</t>
  </si>
  <si>
    <t>Oberdischingen</t>
  </si>
  <si>
    <t>Brühlhof</t>
  </si>
  <si>
    <t>Obermarchtal</t>
  </si>
  <si>
    <t>Rechtenstein</t>
  </si>
  <si>
    <t>Grundsheim</t>
  </si>
  <si>
    <t>Oberstadion</t>
  </si>
  <si>
    <t>Öpfingen</t>
  </si>
  <si>
    <t>Rottenacker</t>
  </si>
  <si>
    <t>Untermarchtal</t>
  </si>
  <si>
    <t>Unterstadion</t>
  </si>
  <si>
    <t>Külsheim</t>
  </si>
  <si>
    <t>Altenbuch</t>
  </si>
  <si>
    <t>Collenberg</t>
  </si>
  <si>
    <t>Dorfprozelten</t>
  </si>
  <si>
    <t>Faulbach</t>
  </si>
  <si>
    <t>Hasloch</t>
  </si>
  <si>
    <t>Karthause Grünau</t>
  </si>
  <si>
    <t>Stadtprozelten</t>
  </si>
  <si>
    <t>Lauda-Königshofen</t>
  </si>
  <si>
    <t>Tauberbischofsheim</t>
  </si>
  <si>
    <t>Boxberg</t>
  </si>
  <si>
    <t>Grünsfeld</t>
  </si>
  <si>
    <t>Großrinderfeld</t>
  </si>
  <si>
    <t>Königheim</t>
  </si>
  <si>
    <t>Werbach</t>
  </si>
  <si>
    <t>Bowiesen</t>
  </si>
  <si>
    <t>Wittighausen</t>
  </si>
  <si>
    <t>Assamstadt</t>
  </si>
  <si>
    <t>Bad Mergentheim</t>
  </si>
  <si>
    <t>Mönchshof</t>
  </si>
  <si>
    <t>Standorf</t>
  </si>
  <si>
    <t>Weikersheim</t>
  </si>
  <si>
    <t>Creglingen</t>
  </si>
  <si>
    <t>Niederstetten</t>
  </si>
  <si>
    <t>Igersheim</t>
  </si>
  <si>
    <t>Postleitzahlen</t>
  </si>
  <si>
    <t>Immobilienart</t>
  </si>
  <si>
    <t>Bedingt realisierbares Sachvermögen</t>
  </si>
  <si>
    <t>Nicht realisierbares Sachvermögen</t>
  </si>
  <si>
    <t>Anlagenklassen</t>
  </si>
  <si>
    <t>Anlagensachgruppe</t>
  </si>
  <si>
    <t>Jahr</t>
  </si>
  <si>
    <t>Index</t>
  </si>
  <si>
    <t>01 Photovoltaikanlage Kirche</t>
  </si>
  <si>
    <t>Technische Anlage</t>
  </si>
  <si>
    <t>02 Photovoltaikanlage Gemeindezentrum</t>
  </si>
  <si>
    <t>03 Photovoltaikanlage Gemeindehaus</t>
  </si>
  <si>
    <t>04 Photovoltaikanlage Pfarrhaus</t>
  </si>
  <si>
    <t>05 Photovoltaikanlage KiGa Leichtbauweise</t>
  </si>
  <si>
    <t>05A Photovoltaikanlage KiGa Massivbauweise</t>
  </si>
  <si>
    <t>06 Photovoltaikanlage Tagungshaus</t>
  </si>
  <si>
    <t>06A Photovoltaikanlage Freizeitheim</t>
  </si>
  <si>
    <t>07 Photovoltaikanlage Bürogebäude</t>
  </si>
  <si>
    <t>09 Photovoltaikanlage Wohngebäude/Eigentumswhg.</t>
  </si>
  <si>
    <t>Realisierbares Sachvermögen</t>
  </si>
  <si>
    <t>29 Photovoltaikanlage Landwirtsch. Gebäude</t>
  </si>
  <si>
    <t>30 Photovoltaikanlage Sonstige Gebäude</t>
  </si>
  <si>
    <t>Datenblatt zur Ersterfassung von Photovoltaikanlagen</t>
  </si>
  <si>
    <t>Ravensburg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</si>
</sst>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_-* #,##0.00\ [$€-1]_-;\-* #,##0.00\ [$€-1]_-;_-* &quot;-&quot;??\ [$€-1]_-"/>
    <numFmt numFmtId="166" formatCode="_-* #,##0.00\ [$€-1]_-;\-* #,##0.00\ [$€-1]_-;_-* &quot;-&quot;??\ [$€-1]_-;_-@_-"/>
    <numFmt numFmtId="167" formatCode="\D\-00000"/>
    <numFmt numFmtId="168" formatCode="0.0%"/>
    <numFmt numFmtId="169" formatCode="_-* #,##0\ [$€-1]_-;\-* #,##0\ [$€-1]_-;_-* &quot;-&quot;??\ [$€-1]_-"/>
    <numFmt numFmtId="170" formatCode="00\-0000\-0000"/>
  </numFmts>
  <fonts count="18" x14ac:knownFonts="1">
    <font>
      <sz val="10"/>
      <name val="Arial"/>
    </font>
    <font>
      <sz val="10"/>
      <name val="Arial"/>
    </font>
    <font>
      <sz val="8"/>
      <name val="Arial"/>
      <family val="2"/>
    </font>
    <font>
      <b/>
      <sz val="10"/>
      <name val="Arial"/>
      <family val="2"/>
    </font>
    <font>
      <b/>
      <sz val="18"/>
      <name val="Arial"/>
      <family val="2"/>
    </font>
    <font>
      <b/>
      <sz val="12"/>
      <name val="Arial"/>
      <family val="2"/>
    </font>
    <font>
      <b/>
      <u/>
      <sz val="12"/>
      <name val="Arial"/>
      <family val="2"/>
    </font>
    <font>
      <sz val="10"/>
      <name val="Arial"/>
      <family val="2"/>
    </font>
    <font>
      <sz val="8"/>
      <name val="Arial"/>
      <family val="2"/>
    </font>
    <font>
      <sz val="11"/>
      <name val="Arial"/>
      <family val="2"/>
    </font>
    <font>
      <sz val="10"/>
      <color indexed="43"/>
      <name val="Arial"/>
      <family val="2"/>
    </font>
    <font>
      <b/>
      <sz val="11"/>
      <name val="Arial"/>
      <family val="2"/>
    </font>
    <font>
      <b/>
      <sz val="10"/>
      <color indexed="43"/>
      <name val="Arial"/>
      <family val="2"/>
    </font>
    <font>
      <b/>
      <u/>
      <sz val="10"/>
      <name val="Arial"/>
      <family val="2"/>
    </font>
    <font>
      <sz val="8"/>
      <color indexed="43"/>
      <name val="Arial"/>
      <family val="2"/>
    </font>
    <font>
      <sz val="11"/>
      <color indexed="43"/>
      <name val="Arial"/>
      <family val="2"/>
    </font>
    <font>
      <sz val="10"/>
      <color indexed="10"/>
      <name val="Arial"/>
      <family val="2"/>
    </font>
    <font>
      <b/>
      <sz val="10"/>
      <color indexed="10"/>
      <name val="Arial"/>
      <family val="2"/>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43"/>
      </left>
      <right/>
      <top/>
      <bottom/>
      <diagonal/>
    </border>
    <border>
      <left/>
      <right style="thin">
        <color indexed="43"/>
      </right>
      <top/>
      <bottom/>
      <diagonal/>
    </border>
    <border>
      <left style="thin">
        <color indexed="43"/>
      </left>
      <right/>
      <top/>
      <bottom style="thin">
        <color indexed="43"/>
      </bottom>
      <diagonal/>
    </border>
    <border>
      <left/>
      <right/>
      <top/>
      <bottom style="thin">
        <color indexed="43"/>
      </bottom>
      <diagonal/>
    </border>
    <border>
      <left/>
      <right style="thin">
        <color indexed="43"/>
      </right>
      <top/>
      <bottom style="thin">
        <color indexed="43"/>
      </bottom>
      <diagonal/>
    </border>
    <border>
      <left style="thin">
        <color indexed="43"/>
      </left>
      <right/>
      <top style="thin">
        <color indexed="43"/>
      </top>
      <bottom/>
      <diagonal/>
    </border>
    <border>
      <left/>
      <right/>
      <top style="thin">
        <color indexed="43"/>
      </top>
      <bottom/>
      <diagonal/>
    </border>
    <border>
      <left/>
      <right style="thin">
        <color indexed="43"/>
      </right>
      <top style="thin">
        <color indexed="4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46">
    <xf numFmtId="0" fontId="0" fillId="0" borderId="0" xfId="0"/>
    <xf numFmtId="0" fontId="4" fillId="2" borderId="0" xfId="0" applyNumberFormat="1" applyFont="1" applyFill="1" applyAlignment="1">
      <alignment horizontal="left" vertical="center"/>
    </xf>
    <xf numFmtId="0" fontId="3" fillId="2" borderId="0" xfId="0" applyNumberFormat="1" applyFont="1" applyFill="1" applyAlignment="1">
      <alignment horizontal="left" vertical="center"/>
    </xf>
    <xf numFmtId="0" fontId="5" fillId="2" borderId="0" xfId="0" applyNumberFormat="1" applyFont="1" applyFill="1" applyAlignment="1">
      <alignment horizontal="left" vertical="center"/>
    </xf>
    <xf numFmtId="0" fontId="6" fillId="2" borderId="0" xfId="0" applyNumberFormat="1" applyFont="1" applyFill="1" applyAlignment="1">
      <alignment horizontal="left" vertical="center"/>
    </xf>
    <xf numFmtId="0" fontId="5" fillId="2" borderId="0" xfId="0" applyNumberFormat="1" applyFont="1" applyFill="1" applyAlignment="1">
      <alignment horizontal="center" vertical="center"/>
    </xf>
    <xf numFmtId="0" fontId="5" fillId="2" borderId="0" xfId="1"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7" fillId="2" borderId="0" xfId="1" applyNumberFormat="1" applyFont="1" applyFill="1" applyAlignment="1">
      <alignment horizontal="left" vertical="center"/>
    </xf>
    <xf numFmtId="0" fontId="7" fillId="2" borderId="0" xfId="0" applyNumberFormat="1" applyFont="1" applyFill="1" applyAlignment="1">
      <alignment horizontal="left" vertical="center"/>
    </xf>
    <xf numFmtId="0" fontId="7" fillId="2" borderId="0" xfId="0" applyNumberFormat="1" applyFont="1" applyFill="1" applyBorder="1" applyAlignment="1">
      <alignment horizontal="left" vertical="center"/>
    </xf>
    <xf numFmtId="0" fontId="7" fillId="3" borderId="1" xfId="0" applyNumberFormat="1" applyFont="1" applyFill="1" applyBorder="1" applyAlignment="1" applyProtection="1">
      <alignment horizontal="left" vertical="center"/>
      <protection locked="0"/>
    </xf>
    <xf numFmtId="0" fontId="8" fillId="2" borderId="0" xfId="0" applyNumberFormat="1" applyFont="1" applyFill="1" applyAlignment="1">
      <alignment horizontal="left" vertical="center"/>
    </xf>
    <xf numFmtId="0" fontId="9" fillId="2" borderId="0" xfId="0" applyNumberFormat="1" applyFont="1" applyFill="1" applyBorder="1" applyAlignment="1">
      <alignment horizontal="left" vertical="center"/>
    </xf>
    <xf numFmtId="0" fontId="9" fillId="2" borderId="0" xfId="1" applyNumberFormat="1" applyFont="1" applyFill="1" applyBorder="1" applyAlignment="1">
      <alignment horizontal="center" vertical="center"/>
    </xf>
    <xf numFmtId="0" fontId="9" fillId="3" borderId="1" xfId="0" applyNumberFormat="1" applyFont="1" applyFill="1" applyBorder="1" applyAlignment="1" applyProtection="1">
      <alignment horizontal="left" vertical="center"/>
      <protection locked="0"/>
    </xf>
    <xf numFmtId="167" fontId="9" fillId="3" borderId="1" xfId="0" applyNumberFormat="1" applyFont="1" applyFill="1" applyBorder="1" applyAlignment="1" applyProtection="1">
      <alignment horizontal="left" vertical="center"/>
      <protection locked="0"/>
    </xf>
    <xf numFmtId="0" fontId="9" fillId="2" borderId="0" xfId="1" applyNumberFormat="1" applyFont="1" applyFill="1" applyBorder="1" applyAlignment="1">
      <alignment horizontal="left" vertical="center"/>
    </xf>
    <xf numFmtId="3" fontId="9" fillId="3" borderId="1" xfId="1" applyNumberFormat="1" applyFont="1" applyFill="1" applyBorder="1" applyAlignment="1" applyProtection="1">
      <alignment horizontal="right" vertical="center"/>
      <protection locked="0"/>
    </xf>
    <xf numFmtId="0" fontId="9" fillId="3" borderId="1" xfId="1" applyNumberFormat="1" applyFont="1" applyFill="1" applyBorder="1" applyAlignment="1" applyProtection="1">
      <alignment horizontal="right" vertical="center"/>
      <protection locked="0"/>
    </xf>
    <xf numFmtId="0" fontId="9" fillId="2" borderId="0" xfId="1" applyNumberFormat="1" applyFont="1" applyFill="1" applyBorder="1" applyAlignment="1" applyProtection="1">
      <alignment horizontal="right" vertical="center"/>
    </xf>
    <xf numFmtId="0" fontId="9" fillId="2" borderId="0" xfId="0" applyNumberFormat="1" applyFont="1" applyFill="1" applyBorder="1" applyAlignment="1" applyProtection="1">
      <alignment horizontal="left" vertical="center"/>
    </xf>
    <xf numFmtId="164" fontId="9" fillId="4" borderId="1" xfId="1" applyNumberFormat="1" applyFont="1" applyFill="1" applyBorder="1" applyAlignment="1">
      <alignment horizontal="right" vertical="center"/>
    </xf>
    <xf numFmtId="0" fontId="9" fillId="2" borderId="0" xfId="1" applyNumberFormat="1" applyFont="1" applyFill="1" applyBorder="1" applyAlignment="1">
      <alignment horizontal="right" vertical="center"/>
    </xf>
    <xf numFmtId="165" fontId="9" fillId="3" borderId="1" xfId="1" applyFont="1" applyFill="1" applyBorder="1" applyAlignment="1" applyProtection="1">
      <alignment horizontal="left" vertical="center"/>
      <protection locked="0"/>
    </xf>
    <xf numFmtId="165" fontId="9" fillId="2" borderId="0" xfId="1" applyFont="1" applyFill="1" applyBorder="1" applyAlignment="1">
      <alignment horizontal="left" vertical="center"/>
    </xf>
    <xf numFmtId="165" fontId="9" fillId="4" borderId="1" xfId="1" applyFont="1" applyFill="1" applyBorder="1" applyAlignment="1">
      <alignment horizontal="left" vertical="center"/>
    </xf>
    <xf numFmtId="1" fontId="9" fillId="4" borderId="2" xfId="1" applyNumberFormat="1" applyFont="1" applyFill="1" applyBorder="1" applyAlignment="1">
      <alignment horizontal="left" vertical="center"/>
    </xf>
    <xf numFmtId="0" fontId="9" fillId="2" borderId="0" xfId="1" applyNumberFormat="1" applyFont="1" applyFill="1" applyAlignment="1">
      <alignment horizontal="left" vertical="center"/>
    </xf>
    <xf numFmtId="0" fontId="9" fillId="2" borderId="0" xfId="0" applyNumberFormat="1" applyFont="1" applyFill="1" applyAlignment="1">
      <alignment horizontal="left" vertical="center"/>
    </xf>
    <xf numFmtId="0" fontId="9" fillId="2" borderId="0" xfId="0" applyNumberFormat="1" applyFont="1" applyFill="1" applyBorder="1" applyAlignment="1" applyProtection="1">
      <alignment horizontal="right" vertical="center"/>
    </xf>
    <xf numFmtId="1" fontId="11" fillId="3" borderId="1"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7" fillId="3" borderId="3" xfId="0" applyNumberFormat="1" applyFont="1" applyFill="1" applyBorder="1" applyAlignment="1" applyProtection="1">
      <alignment horizontal="left" vertical="center"/>
      <protection locked="0"/>
    </xf>
    <xf numFmtId="1" fontId="9" fillId="3" borderId="2" xfId="1" applyNumberFormat="1" applyFont="1" applyFill="1" applyBorder="1" applyAlignment="1" applyProtection="1">
      <alignment horizontal="left" vertical="center"/>
      <protection locked="0"/>
    </xf>
    <xf numFmtId="0" fontId="7" fillId="2" borderId="4" xfId="0" applyNumberFormat="1" applyFont="1" applyFill="1" applyBorder="1" applyAlignment="1">
      <alignment horizontal="left" vertical="center"/>
    </xf>
    <xf numFmtId="0" fontId="7" fillId="2" borderId="5" xfId="0" applyNumberFormat="1" applyFont="1" applyFill="1" applyBorder="1" applyAlignment="1">
      <alignment horizontal="left" vertical="center"/>
    </xf>
    <xf numFmtId="0" fontId="7" fillId="3" borderId="6" xfId="0" applyNumberFormat="1" applyFont="1" applyFill="1" applyBorder="1" applyAlignment="1" applyProtection="1">
      <alignment horizontal="left" vertical="center"/>
      <protection locked="0"/>
    </xf>
    <xf numFmtId="0" fontId="7" fillId="2" borderId="3" xfId="0" applyNumberFormat="1" applyFont="1" applyFill="1" applyBorder="1" applyAlignment="1">
      <alignment horizontal="left" vertical="center"/>
    </xf>
    <xf numFmtId="0" fontId="7" fillId="2" borderId="6" xfId="0" applyNumberFormat="1" applyFont="1" applyFill="1" applyBorder="1" applyAlignment="1">
      <alignment horizontal="left" vertical="center"/>
    </xf>
    <xf numFmtId="0" fontId="11" fillId="2" borderId="7" xfId="0" applyNumberFormat="1" applyFont="1" applyFill="1" applyBorder="1" applyAlignment="1">
      <alignment horizontal="left" vertical="center"/>
    </xf>
    <xf numFmtId="0" fontId="11" fillId="2" borderId="8" xfId="0" applyNumberFormat="1" applyFont="1" applyFill="1" applyBorder="1" applyAlignment="1">
      <alignment horizontal="left" vertical="center"/>
    </xf>
    <xf numFmtId="0" fontId="11" fillId="2" borderId="9" xfId="0" applyNumberFormat="1" applyFont="1" applyFill="1" applyBorder="1" applyAlignment="1">
      <alignment horizontal="left" vertical="center"/>
    </xf>
    <xf numFmtId="0" fontId="10" fillId="2" borderId="0" xfId="0" applyNumberFormat="1" applyFont="1" applyFill="1" applyAlignment="1">
      <alignment horizontal="left" vertical="center"/>
    </xf>
    <xf numFmtId="0" fontId="10" fillId="2" borderId="0" xfId="0" applyNumberFormat="1" applyFont="1" applyFill="1" applyAlignment="1">
      <alignment vertical="center"/>
    </xf>
    <xf numFmtId="0" fontId="10" fillId="2" borderId="0" xfId="0" applyNumberFormat="1" applyFont="1" applyFill="1" applyAlignment="1">
      <alignment horizontal="center" vertical="center"/>
    </xf>
    <xf numFmtId="0" fontId="12" fillId="2" borderId="0" xfId="0" applyNumberFormat="1" applyFont="1" applyFill="1" applyAlignment="1">
      <alignment horizontal="right" vertical="center"/>
    </xf>
    <xf numFmtId="166" fontId="12" fillId="2" borderId="0" xfId="0" applyNumberFormat="1" applyFont="1" applyFill="1" applyAlignment="1">
      <alignment vertical="center"/>
    </xf>
    <xf numFmtId="164" fontId="9" fillId="3" borderId="1" xfId="1" applyNumberFormat="1" applyFont="1" applyFill="1" applyBorder="1" applyAlignment="1" applyProtection="1">
      <alignment horizontal="right" vertical="center"/>
      <protection locked="0"/>
    </xf>
    <xf numFmtId="1" fontId="9" fillId="3" borderId="1" xfId="1" applyNumberFormat="1" applyFont="1" applyFill="1" applyBorder="1" applyAlignment="1" applyProtection="1">
      <alignment horizontal="left" vertical="center"/>
      <protection locked="0"/>
    </xf>
    <xf numFmtId="0" fontId="7" fillId="2" borderId="0" xfId="0" applyNumberFormat="1" applyFont="1" applyFill="1" applyBorder="1" applyAlignment="1">
      <alignment horizontal="center" vertical="center"/>
    </xf>
    <xf numFmtId="9" fontId="7" fillId="2" borderId="0" xfId="2" applyFont="1" applyFill="1" applyBorder="1" applyAlignment="1">
      <alignment horizontal="center" vertical="center"/>
    </xf>
    <xf numFmtId="168" fontId="9" fillId="4" borderId="1" xfId="2" applyNumberFormat="1" applyFont="1" applyFill="1" applyBorder="1" applyAlignment="1" applyProtection="1">
      <alignment horizontal="right" vertical="center"/>
    </xf>
    <xf numFmtId="165" fontId="9" fillId="2" borderId="0" xfId="1" applyFont="1" applyFill="1" applyAlignment="1">
      <alignment horizontal="left" vertical="center"/>
    </xf>
    <xf numFmtId="165" fontId="9" fillId="4" borderId="1" xfId="1" applyFont="1" applyFill="1" applyBorder="1" applyAlignment="1">
      <alignment horizontal="right" vertical="center"/>
    </xf>
    <xf numFmtId="167" fontId="10" fillId="2" borderId="0" xfId="0" applyNumberFormat="1" applyFont="1" applyFill="1" applyBorder="1" applyAlignment="1">
      <alignment horizontal="left" vertical="center"/>
    </xf>
    <xf numFmtId="0" fontId="10" fillId="2" borderId="0" xfId="1" applyNumberFormat="1" applyFont="1" applyFill="1" applyBorder="1" applyAlignment="1">
      <alignment horizontal="left" vertical="center"/>
    </xf>
    <xf numFmtId="0" fontId="10" fillId="2" borderId="0" xfId="0" applyNumberFormat="1" applyFont="1" applyFill="1" applyBorder="1" applyAlignment="1">
      <alignment horizontal="left" vertical="center"/>
    </xf>
    <xf numFmtId="1" fontId="10" fillId="2" borderId="0" xfId="0" applyNumberFormat="1" applyFont="1" applyFill="1" applyBorder="1" applyAlignment="1">
      <alignment vertical="center"/>
    </xf>
    <xf numFmtId="3" fontId="10" fillId="2" borderId="0" xfId="0" applyNumberFormat="1" applyFont="1" applyFill="1" applyBorder="1" applyAlignment="1">
      <alignment vertical="center"/>
    </xf>
    <xf numFmtId="0" fontId="10" fillId="2" borderId="0" xfId="0" applyNumberFormat="1" applyFont="1" applyFill="1" applyBorder="1" applyAlignment="1">
      <alignment vertical="center"/>
    </xf>
    <xf numFmtId="0" fontId="12" fillId="2" borderId="0" xfId="0" applyNumberFormat="1" applyFont="1" applyFill="1" applyBorder="1" applyAlignment="1">
      <alignment vertical="center"/>
    </xf>
    <xf numFmtId="168" fontId="10" fillId="2" borderId="0" xfId="0" applyNumberFormat="1" applyFont="1" applyFill="1" applyBorder="1" applyAlignment="1">
      <alignment vertical="center"/>
    </xf>
    <xf numFmtId="169" fontId="10" fillId="2" borderId="0" xfId="1" applyNumberFormat="1" applyFont="1" applyFill="1" applyBorder="1" applyAlignment="1">
      <alignment vertical="center"/>
    </xf>
    <xf numFmtId="9" fontId="10" fillId="2" borderId="0" xfId="2" applyFont="1" applyFill="1" applyBorder="1" applyAlignment="1">
      <alignment vertical="center"/>
    </xf>
    <xf numFmtId="169" fontId="12" fillId="2" borderId="0" xfId="1" applyNumberFormat="1" applyFont="1" applyFill="1" applyBorder="1" applyAlignment="1">
      <alignment vertical="center"/>
    </xf>
    <xf numFmtId="168" fontId="12" fillId="2" borderId="0" xfId="2" applyNumberFormat="1" applyFont="1" applyFill="1" applyBorder="1" applyAlignment="1">
      <alignment vertical="center"/>
    </xf>
    <xf numFmtId="9" fontId="12" fillId="2" borderId="0" xfId="2" applyFont="1" applyFill="1" applyBorder="1" applyAlignment="1">
      <alignment vertical="center"/>
    </xf>
    <xf numFmtId="0" fontId="10" fillId="0" borderId="0" xfId="0" applyFont="1"/>
    <xf numFmtId="3" fontId="12" fillId="2" borderId="0" xfId="0" applyNumberFormat="1" applyFont="1" applyFill="1" applyBorder="1" applyAlignment="1">
      <alignment vertical="center"/>
    </xf>
    <xf numFmtId="1" fontId="10" fillId="2" borderId="10" xfId="0" applyNumberFormat="1" applyFont="1" applyFill="1" applyBorder="1" applyAlignment="1">
      <alignment horizontal="center" vertical="center"/>
    </xf>
    <xf numFmtId="0" fontId="10" fillId="2" borderId="11" xfId="0" applyNumberFormat="1" applyFont="1" applyFill="1" applyBorder="1" applyAlignment="1">
      <alignment horizontal="left" vertical="center"/>
    </xf>
    <xf numFmtId="1" fontId="10" fillId="2" borderId="12" xfId="0" applyNumberFormat="1" applyFont="1" applyFill="1" applyBorder="1" applyAlignment="1">
      <alignment horizontal="center" vertical="center"/>
    </xf>
    <xf numFmtId="167" fontId="10" fillId="2" borderId="13" xfId="0" applyNumberFormat="1" applyFont="1" applyFill="1" applyBorder="1" applyAlignment="1">
      <alignment horizontal="left" vertical="center"/>
    </xf>
    <xf numFmtId="0" fontId="10" fillId="2" borderId="13" xfId="0" applyNumberFormat="1" applyFont="1" applyFill="1" applyBorder="1" applyAlignment="1">
      <alignment horizontal="left" vertical="center"/>
    </xf>
    <xf numFmtId="0" fontId="10" fillId="2" borderId="14" xfId="0" applyNumberFormat="1" applyFont="1" applyFill="1" applyBorder="1" applyAlignment="1">
      <alignment horizontal="left" vertical="center"/>
    </xf>
    <xf numFmtId="0" fontId="10" fillId="2" borderId="10" xfId="0" applyNumberFormat="1" applyFont="1" applyFill="1" applyBorder="1" applyAlignment="1">
      <alignment horizontal="left" vertical="center"/>
    </xf>
    <xf numFmtId="169" fontId="10" fillId="2" borderId="11" xfId="0" applyNumberFormat="1" applyFont="1" applyFill="1" applyBorder="1" applyAlignment="1">
      <alignment vertical="center"/>
    </xf>
    <xf numFmtId="0" fontId="12" fillId="2" borderId="10" xfId="0" applyNumberFormat="1" applyFont="1" applyFill="1" applyBorder="1" applyAlignment="1">
      <alignment horizontal="left" vertical="center"/>
    </xf>
    <xf numFmtId="169" fontId="12" fillId="2" borderId="11" xfId="0" applyNumberFormat="1" applyFont="1" applyFill="1" applyBorder="1" applyAlignment="1">
      <alignment vertical="center"/>
    </xf>
    <xf numFmtId="169" fontId="12" fillId="2" borderId="11" xfId="1" applyNumberFormat="1" applyFont="1" applyFill="1" applyBorder="1" applyAlignment="1">
      <alignment vertical="center"/>
    </xf>
    <xf numFmtId="0" fontId="12" fillId="2" borderId="11" xfId="0" applyNumberFormat="1" applyFont="1" applyFill="1" applyBorder="1" applyAlignment="1">
      <alignment vertical="center"/>
    </xf>
    <xf numFmtId="0" fontId="12" fillId="2" borderId="12" xfId="0" applyNumberFormat="1" applyFont="1" applyFill="1" applyBorder="1" applyAlignment="1">
      <alignment horizontal="left" vertical="center"/>
    </xf>
    <xf numFmtId="0" fontId="10" fillId="2" borderId="13" xfId="0" applyNumberFormat="1" applyFont="1" applyFill="1" applyBorder="1" applyAlignment="1">
      <alignment vertical="center"/>
    </xf>
    <xf numFmtId="169" fontId="12" fillId="2" borderId="13" xfId="1" applyNumberFormat="1" applyFont="1" applyFill="1" applyBorder="1" applyAlignment="1">
      <alignment vertical="center"/>
    </xf>
    <xf numFmtId="0" fontId="12" fillId="2" borderId="13" xfId="0" applyNumberFormat="1" applyFont="1" applyFill="1" applyBorder="1" applyAlignment="1">
      <alignment vertical="center"/>
    </xf>
    <xf numFmtId="0" fontId="12" fillId="2" borderId="14" xfId="0" applyNumberFormat="1" applyFont="1" applyFill="1" applyBorder="1" applyAlignment="1">
      <alignment vertical="center"/>
    </xf>
    <xf numFmtId="167" fontId="3" fillId="5" borderId="0" xfId="0" applyNumberFormat="1" applyFont="1" applyFill="1" applyBorder="1" applyAlignment="1">
      <alignment horizontal="left" vertical="center"/>
    </xf>
    <xf numFmtId="0" fontId="3" fillId="5" borderId="0" xfId="0" applyNumberFormat="1" applyFont="1" applyFill="1" applyBorder="1" applyAlignment="1">
      <alignment horizontal="left" vertical="center"/>
    </xf>
    <xf numFmtId="167" fontId="7" fillId="5" borderId="0" xfId="0" applyNumberFormat="1" applyFont="1" applyFill="1" applyBorder="1" applyAlignment="1">
      <alignment horizontal="left" vertical="center"/>
    </xf>
    <xf numFmtId="0" fontId="7" fillId="5" borderId="0" xfId="0" applyNumberFormat="1" applyFont="1" applyFill="1" applyBorder="1" applyAlignment="1">
      <alignment horizontal="left" vertical="center"/>
    </xf>
    <xf numFmtId="0" fontId="3" fillId="2" borderId="0" xfId="0" applyNumberFormat="1" applyFont="1" applyFill="1" applyBorder="1" applyAlignment="1">
      <alignment vertical="center"/>
    </xf>
    <xf numFmtId="0" fontId="3" fillId="2" borderId="0" xfId="0" applyNumberFormat="1" applyFont="1" applyFill="1" applyBorder="1" applyAlignment="1">
      <alignment horizontal="left" vertical="center"/>
    </xf>
    <xf numFmtId="0" fontId="3" fillId="2" borderId="0" xfId="0" applyNumberFormat="1" applyFont="1" applyFill="1" applyBorder="1" applyAlignment="1">
      <alignment horizontal="center" vertical="center"/>
    </xf>
    <xf numFmtId="0" fontId="0" fillId="0" borderId="0" xfId="0" applyFill="1" applyBorder="1"/>
    <xf numFmtId="0" fontId="7" fillId="5" borderId="0" xfId="0" applyNumberFormat="1" applyFont="1" applyFill="1" applyBorder="1" applyAlignment="1" applyProtection="1">
      <alignment horizontal="left" vertical="center"/>
    </xf>
    <xf numFmtId="0" fontId="3" fillId="6" borderId="0" xfId="0" applyNumberFormat="1" applyFont="1" applyFill="1" applyBorder="1" applyAlignment="1">
      <alignment horizontal="left" vertical="center"/>
    </xf>
    <xf numFmtId="0" fontId="7" fillId="2" borderId="0" xfId="0" applyNumberFormat="1" applyFont="1" applyFill="1" applyBorder="1" applyAlignment="1">
      <alignment vertical="center"/>
    </xf>
    <xf numFmtId="0" fontId="7" fillId="5" borderId="0" xfId="0" applyNumberFormat="1" applyFont="1" applyFill="1" applyBorder="1" applyAlignment="1" applyProtection="1">
      <alignment horizontal="center" vertical="center"/>
    </xf>
    <xf numFmtId="0" fontId="7" fillId="5" borderId="0" xfId="0" applyNumberFormat="1" applyFont="1" applyFill="1" applyBorder="1" applyAlignment="1">
      <alignment horizontal="center" vertical="center"/>
    </xf>
    <xf numFmtId="0" fontId="7" fillId="6" borderId="0" xfId="0" applyNumberFormat="1" applyFont="1" applyFill="1" applyBorder="1" applyAlignment="1">
      <alignment horizontal="left" vertical="center"/>
    </xf>
    <xf numFmtId="0" fontId="0" fillId="2" borderId="0" xfId="0" applyFill="1" applyBorder="1"/>
    <xf numFmtId="165" fontId="9" fillId="0" borderId="1" xfId="1" applyFont="1" applyFill="1" applyBorder="1" applyAlignment="1" applyProtection="1">
      <alignment horizontal="left" vertical="center"/>
      <protection locked="0"/>
    </xf>
    <xf numFmtId="169" fontId="10" fillId="2" borderId="13" xfId="1" applyNumberFormat="1" applyFont="1" applyFill="1" applyBorder="1" applyAlignment="1">
      <alignment vertical="center"/>
    </xf>
    <xf numFmtId="0" fontId="7" fillId="0" borderId="0" xfId="0" applyFont="1" applyFill="1" applyBorder="1"/>
    <xf numFmtId="0" fontId="9" fillId="3" borderId="1" xfId="0" quotePrefix="1" applyNumberFormat="1" applyFont="1" applyFill="1" applyBorder="1" applyAlignment="1" applyProtection="1">
      <alignment horizontal="left" vertical="center"/>
      <protection locked="0"/>
    </xf>
    <xf numFmtId="0" fontId="10" fillId="2" borderId="0" xfId="0" applyFont="1" applyFill="1"/>
    <xf numFmtId="0" fontId="14" fillId="2" borderId="0" xfId="0" applyNumberFormat="1" applyFont="1" applyFill="1" applyAlignment="1">
      <alignment horizontal="left" vertical="center"/>
    </xf>
    <xf numFmtId="1" fontId="15" fillId="2" borderId="0" xfId="0" applyNumberFormat="1" applyFont="1" applyFill="1" applyAlignment="1">
      <alignment horizontal="left" vertical="center"/>
    </xf>
    <xf numFmtId="0" fontId="16" fillId="2" borderId="0" xfId="0" applyNumberFormat="1" applyFont="1" applyFill="1" applyAlignment="1">
      <alignment horizontal="left" vertical="center"/>
    </xf>
    <xf numFmtId="0" fontId="16" fillId="2" borderId="0" xfId="0" applyNumberFormat="1" applyFont="1" applyFill="1" applyAlignment="1">
      <alignment horizontal="center" vertical="center"/>
    </xf>
    <xf numFmtId="0" fontId="16" fillId="2" borderId="0" xfId="0" applyNumberFormat="1" applyFont="1" applyFill="1" applyAlignment="1">
      <alignment vertical="center"/>
    </xf>
    <xf numFmtId="0" fontId="17" fillId="2" borderId="0" xfId="0" applyNumberFormat="1" applyFont="1" applyFill="1" applyAlignment="1">
      <alignment horizontal="center" vertical="center"/>
    </xf>
    <xf numFmtId="0" fontId="16" fillId="0" borderId="0" xfId="0" applyFont="1"/>
    <xf numFmtId="165" fontId="9" fillId="4" borderId="1" xfId="1" applyFont="1" applyFill="1" applyBorder="1" applyAlignment="1" applyProtection="1">
      <alignment horizontal="left" vertical="center"/>
    </xf>
    <xf numFmtId="165" fontId="9" fillId="2" borderId="0" xfId="1" applyFont="1" applyFill="1" applyBorder="1" applyAlignment="1" applyProtection="1">
      <alignment horizontal="left" vertical="center"/>
    </xf>
    <xf numFmtId="165" fontId="9" fillId="7" borderId="1" xfId="1" applyFont="1" applyFill="1" applyBorder="1" applyAlignment="1" applyProtection="1">
      <alignment horizontal="left" vertical="center"/>
      <protection locked="0"/>
    </xf>
    <xf numFmtId="168" fontId="9" fillId="3" borderId="1" xfId="2" applyNumberFormat="1" applyFont="1" applyFill="1" applyBorder="1" applyAlignment="1" applyProtection="1">
      <alignment horizontal="right" vertical="center"/>
    </xf>
    <xf numFmtId="9" fontId="9" fillId="2" borderId="0" xfId="2" applyFont="1" applyFill="1" applyBorder="1" applyAlignment="1" applyProtection="1">
      <alignment horizontal="right" vertical="center"/>
    </xf>
    <xf numFmtId="168" fontId="9" fillId="2" borderId="0" xfId="1" applyNumberFormat="1" applyFont="1" applyFill="1" applyBorder="1" applyAlignment="1" applyProtection="1">
      <alignment horizontal="right" vertical="center"/>
    </xf>
    <xf numFmtId="168" fontId="9" fillId="2" borderId="0" xfId="1" applyNumberFormat="1" applyFont="1" applyFill="1" applyAlignment="1" applyProtection="1">
      <alignment horizontal="right" vertical="center"/>
    </xf>
    <xf numFmtId="168" fontId="9" fillId="4" borderId="1" xfId="1" applyNumberFormat="1" applyFont="1" applyFill="1" applyBorder="1" applyAlignment="1" applyProtection="1">
      <alignment horizontal="right" vertical="center"/>
    </xf>
    <xf numFmtId="0" fontId="7" fillId="2" borderId="0" xfId="0" applyNumberFormat="1" applyFont="1" applyFill="1" applyAlignment="1" applyProtection="1">
      <alignment horizontal="left" vertical="center"/>
    </xf>
    <xf numFmtId="0" fontId="12" fillId="2" borderId="15" xfId="0" applyNumberFormat="1" applyFont="1" applyFill="1" applyBorder="1" applyAlignment="1">
      <alignment horizontal="center" vertical="center"/>
    </xf>
    <xf numFmtId="0" fontId="12" fillId="2" borderId="16" xfId="0" applyNumberFormat="1" applyFont="1" applyFill="1" applyBorder="1" applyAlignment="1">
      <alignment horizontal="center" vertical="center"/>
    </xf>
    <xf numFmtId="0" fontId="12" fillId="2" borderId="17" xfId="0" applyNumberFormat="1" applyFont="1" applyFill="1" applyBorder="1" applyAlignment="1">
      <alignment horizontal="center" vertical="center"/>
    </xf>
    <xf numFmtId="0" fontId="9" fillId="3" borderId="18" xfId="1" applyNumberFormat="1" applyFont="1" applyFill="1" applyBorder="1" applyAlignment="1" applyProtection="1">
      <alignment horizontal="left" vertical="center"/>
      <protection locked="0"/>
    </xf>
    <xf numFmtId="0" fontId="9" fillId="3" borderId="19" xfId="1" applyNumberFormat="1" applyFont="1" applyFill="1" applyBorder="1" applyAlignment="1" applyProtection="1">
      <alignment horizontal="left" vertical="center"/>
      <protection locked="0"/>
    </xf>
    <xf numFmtId="0" fontId="9" fillId="3" borderId="2" xfId="1" applyNumberFormat="1" applyFont="1" applyFill="1" applyBorder="1" applyAlignment="1" applyProtection="1">
      <alignment horizontal="left" vertical="center"/>
      <protection locked="0"/>
    </xf>
    <xf numFmtId="0" fontId="9" fillId="4" borderId="18" xfId="0" applyNumberFormat="1" applyFont="1" applyFill="1" applyBorder="1" applyAlignment="1">
      <alignment horizontal="right" vertical="center"/>
    </xf>
    <xf numFmtId="0" fontId="9" fillId="4" borderId="19" xfId="0" applyNumberFormat="1" applyFont="1" applyFill="1" applyBorder="1" applyAlignment="1">
      <alignment horizontal="right" vertical="center"/>
    </xf>
    <xf numFmtId="0" fontId="5" fillId="2" borderId="0" xfId="1" applyNumberFormat="1" applyFont="1" applyFill="1" applyAlignment="1">
      <alignment horizontal="center" vertical="center"/>
    </xf>
    <xf numFmtId="0" fontId="11" fillId="4" borderId="18" xfId="1" applyNumberFormat="1" applyFont="1" applyFill="1" applyBorder="1" applyAlignment="1">
      <alignment horizontal="left" vertical="center"/>
    </xf>
    <xf numFmtId="0" fontId="11" fillId="4" borderId="19" xfId="1" applyNumberFormat="1" applyFont="1" applyFill="1" applyBorder="1" applyAlignment="1">
      <alignment horizontal="left" vertical="center"/>
    </xf>
    <xf numFmtId="0" fontId="11" fillId="4" borderId="2" xfId="1" applyNumberFormat="1" applyFont="1" applyFill="1" applyBorder="1" applyAlignment="1">
      <alignment horizontal="left" vertical="center"/>
    </xf>
    <xf numFmtId="0" fontId="11" fillId="3" borderId="18" xfId="0" applyNumberFormat="1" applyFont="1" applyFill="1" applyBorder="1" applyAlignment="1" applyProtection="1">
      <alignment horizontal="right" vertical="center"/>
      <protection locked="0"/>
    </xf>
    <xf numFmtId="0" fontId="11" fillId="3" borderId="2" xfId="0" applyNumberFormat="1" applyFont="1" applyFill="1" applyBorder="1" applyAlignment="1" applyProtection="1">
      <alignment horizontal="right" vertical="center"/>
      <protection locked="0"/>
    </xf>
    <xf numFmtId="170" fontId="11" fillId="3" borderId="18" xfId="0" applyNumberFormat="1" applyFont="1" applyFill="1" applyBorder="1" applyAlignment="1" applyProtection="1">
      <alignment horizontal="right" vertical="center"/>
      <protection locked="0"/>
    </xf>
    <xf numFmtId="170" fontId="11" fillId="3" borderId="2" xfId="0" applyNumberFormat="1" applyFont="1" applyFill="1" applyBorder="1" applyAlignment="1" applyProtection="1">
      <alignment horizontal="right" vertical="center"/>
      <protection locked="0"/>
    </xf>
    <xf numFmtId="1" fontId="11" fillId="3" borderId="18" xfId="0" applyNumberFormat="1" applyFont="1" applyFill="1" applyBorder="1" applyAlignment="1" applyProtection="1">
      <alignment horizontal="left" vertical="center"/>
      <protection locked="0"/>
    </xf>
    <xf numFmtId="1" fontId="11" fillId="3" borderId="19" xfId="0" applyNumberFormat="1" applyFont="1" applyFill="1" applyBorder="1" applyAlignment="1" applyProtection="1">
      <alignment horizontal="left" vertical="center"/>
      <protection locked="0"/>
    </xf>
    <xf numFmtId="1" fontId="11" fillId="3" borderId="2" xfId="0" applyNumberFormat="1" applyFont="1" applyFill="1" applyBorder="1" applyAlignment="1" applyProtection="1">
      <alignment horizontal="left" vertical="center"/>
      <protection locked="0"/>
    </xf>
    <xf numFmtId="0" fontId="13" fillId="6" borderId="0" xfId="0" applyNumberFormat="1" applyFont="1" applyFill="1" applyBorder="1" applyAlignment="1">
      <alignment horizontal="left" vertical="center"/>
    </xf>
    <xf numFmtId="167" fontId="3" fillId="6" borderId="0" xfId="0" applyNumberFormat="1" applyFont="1" applyFill="1" applyBorder="1" applyAlignment="1">
      <alignment horizontal="left" vertical="center"/>
    </xf>
    <xf numFmtId="167" fontId="3" fillId="5" borderId="0" xfId="0" applyNumberFormat="1" applyFont="1" applyFill="1" applyBorder="1" applyAlignment="1">
      <alignment horizontal="center" vertical="center"/>
    </xf>
  </cellXfs>
  <cellStyles count="3">
    <cellStyle name="Euro" xfId="1"/>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T2156"/>
  <sheetViews>
    <sheetView showRowColHeaders="0" tabSelected="1" zoomScale="145" zoomScaleNormal="145" zoomScaleSheetLayoutView="138" workbookViewId="0">
      <selection activeCell="E1" sqref="E1:F1"/>
    </sheetView>
  </sheetViews>
  <sheetFormatPr baseColWidth="10" defaultRowHeight="12.75" x14ac:dyDescent="0.2"/>
  <cols>
    <col min="1" max="1" width="28.7109375" style="10" customWidth="1"/>
    <col min="2" max="2" width="9.7109375" style="9" customWidth="1"/>
    <col min="3" max="3" width="1.7109375" style="9" customWidth="1"/>
    <col min="4" max="4" width="23.7109375" style="10" customWidth="1"/>
    <col min="5" max="5" width="1.7109375" style="11" customWidth="1"/>
    <col min="6" max="6" width="31.7109375" style="10" customWidth="1"/>
    <col min="7" max="7" width="4.5703125" style="69" bestFit="1" customWidth="1"/>
    <col min="8" max="8" width="11.85546875" style="69" bestFit="1" customWidth="1"/>
    <col min="9" max="9" width="11.42578125" style="69"/>
    <col min="10" max="10" width="7.85546875" style="69" bestFit="1" customWidth="1"/>
    <col min="11" max="11" width="11.42578125" style="69"/>
    <col min="12" max="12" width="17.7109375" style="114" bestFit="1" customWidth="1"/>
    <col min="13" max="13" width="15.7109375" style="112" customWidth="1"/>
    <col min="14" max="14" width="15.7109375" style="111" customWidth="1"/>
    <col min="15" max="18" width="15.7109375" style="110" customWidth="1"/>
    <col min="19" max="19" width="28.42578125" style="110" customWidth="1"/>
    <col min="20" max="20" width="27.7109375" style="110" customWidth="1"/>
    <col min="21" max="21" width="21.7109375" style="10" customWidth="1"/>
    <col min="22" max="22" width="30.42578125" style="10" customWidth="1"/>
    <col min="23" max="23" width="24.140625" style="10" customWidth="1"/>
    <col min="24" max="24" width="30.7109375" style="10" customWidth="1"/>
    <col min="25" max="25" width="26.85546875" style="10" customWidth="1"/>
    <col min="26" max="26" width="28.42578125" style="10" customWidth="1"/>
    <col min="27" max="27" width="33" style="10" customWidth="1"/>
    <col min="28" max="28" width="27.7109375" style="10" customWidth="1"/>
    <col min="29" max="29" width="30.28515625" style="10" customWidth="1"/>
    <col min="30" max="30" width="25.5703125" style="10" customWidth="1"/>
    <col min="31" max="31" width="23.7109375" style="10" customWidth="1"/>
    <col min="32" max="32" width="24.85546875" style="10" customWidth="1"/>
    <col min="33" max="34" width="30.5703125" style="10" customWidth="1"/>
    <col min="35" max="35" width="25.85546875" style="10" customWidth="1"/>
    <col min="36" max="36" width="27.5703125" style="10" customWidth="1"/>
    <col min="37" max="37" width="28.140625" style="10" customWidth="1"/>
    <col min="38" max="38" width="28.5703125" style="10" customWidth="1"/>
    <col min="39" max="39" width="29.7109375" style="10" customWidth="1"/>
    <col min="40" max="40" width="30.5703125" style="10" customWidth="1"/>
    <col min="41" max="41" width="26.140625" style="10" customWidth="1"/>
    <col min="42" max="43" width="23.5703125" style="10" customWidth="1"/>
    <col min="44" max="44" width="27.140625" style="10" customWidth="1"/>
    <col min="45" max="45" width="22.5703125" style="10" customWidth="1"/>
    <col min="46" max="46" width="31.7109375" style="10" customWidth="1"/>
    <col min="47" max="47" width="23.85546875" style="10" customWidth="1"/>
    <col min="48" max="48" width="27.5703125" style="10" customWidth="1"/>
    <col min="49" max="49" width="28.140625" style="10" customWidth="1"/>
    <col min="50" max="50" width="31.140625" style="10" customWidth="1"/>
    <col min="51" max="51" width="30.28515625" style="10" customWidth="1"/>
    <col min="52" max="52" width="29.140625" style="10" customWidth="1"/>
    <col min="53" max="53" width="33.85546875" style="10" customWidth="1"/>
    <col min="54" max="54" width="29.5703125" style="10" customWidth="1"/>
    <col min="55" max="55" width="30.5703125" style="10" customWidth="1"/>
    <col min="56" max="56" width="25" style="10" customWidth="1"/>
    <col min="57" max="57" width="29" style="10" customWidth="1"/>
    <col min="58" max="58" width="25.140625" style="10" customWidth="1"/>
    <col min="59" max="59" width="30.5703125" style="10" customWidth="1"/>
    <col min="60" max="60" width="27.28515625" style="10" customWidth="1"/>
    <col min="61" max="61" width="22.85546875" style="10" customWidth="1"/>
    <col min="62" max="63" width="31.7109375" style="10" customWidth="1"/>
    <col min="64" max="64" width="26" style="10" bestFit="1" customWidth="1"/>
    <col min="65" max="16384" width="11.42578125" style="10"/>
  </cols>
  <sheetData>
    <row r="1" spans="1:13" ht="15.75" customHeight="1" thickBot="1" x14ac:dyDescent="0.25">
      <c r="A1" s="13" t="s">
        <v>9</v>
      </c>
      <c r="B1" s="29"/>
      <c r="D1" s="2" t="s">
        <v>7</v>
      </c>
      <c r="E1" s="136"/>
      <c r="F1" s="137"/>
      <c r="G1" s="44"/>
      <c r="H1" s="44"/>
      <c r="I1" s="44"/>
      <c r="J1" s="44"/>
      <c r="K1" s="44"/>
      <c r="L1" s="110"/>
      <c r="M1" s="110"/>
    </row>
    <row r="2" spans="1:13" ht="4.5" customHeight="1" thickBot="1" x14ac:dyDescent="0.25">
      <c r="A2" s="13"/>
      <c r="B2" s="29"/>
      <c r="C2" s="29"/>
      <c r="D2" s="30"/>
      <c r="E2" s="14"/>
      <c r="F2" s="31"/>
      <c r="G2" s="44"/>
      <c r="H2" s="44"/>
      <c r="I2" s="44"/>
      <c r="J2" s="44"/>
      <c r="K2" s="44"/>
      <c r="L2" s="110"/>
      <c r="M2" s="110"/>
    </row>
    <row r="3" spans="1:13" ht="15.75" customHeight="1" thickBot="1" x14ac:dyDescent="0.25">
      <c r="B3" s="29"/>
      <c r="D3" s="2" t="s">
        <v>8</v>
      </c>
      <c r="E3" s="138"/>
      <c r="F3" s="139"/>
      <c r="G3" s="44"/>
      <c r="H3" s="44"/>
      <c r="I3" s="44"/>
      <c r="J3" s="44"/>
      <c r="K3" s="44"/>
      <c r="L3" s="110"/>
      <c r="M3" s="110"/>
    </row>
    <row r="4" spans="1:13" ht="12" customHeight="1" x14ac:dyDescent="0.2">
      <c r="B4" s="29"/>
      <c r="C4" s="29"/>
      <c r="D4" s="30"/>
      <c r="E4" s="14"/>
      <c r="F4" s="30"/>
      <c r="G4" s="44"/>
      <c r="H4" s="44"/>
      <c r="I4" s="44"/>
      <c r="J4" s="44"/>
      <c r="K4" s="44"/>
      <c r="L4" s="110"/>
      <c r="M4" s="110"/>
    </row>
    <row r="5" spans="1:13" ht="23.25" x14ac:dyDescent="0.2">
      <c r="A5" s="1" t="s">
        <v>1588</v>
      </c>
      <c r="B5" s="29"/>
      <c r="C5" s="29"/>
      <c r="D5" s="30"/>
      <c r="E5" s="14"/>
      <c r="F5" s="30"/>
      <c r="G5" s="44"/>
      <c r="H5" s="44"/>
      <c r="I5" s="44"/>
      <c r="J5" s="44"/>
      <c r="K5" s="44"/>
      <c r="L5" s="110"/>
      <c r="M5" s="110"/>
    </row>
    <row r="6" spans="1:13" ht="12" customHeight="1" thickBot="1" x14ac:dyDescent="0.25">
      <c r="B6" s="29"/>
      <c r="C6" s="29"/>
      <c r="D6" s="30"/>
      <c r="E6" s="14"/>
      <c r="F6" s="30"/>
      <c r="G6" s="44"/>
      <c r="H6" s="44"/>
      <c r="I6" s="44"/>
      <c r="J6" s="44"/>
      <c r="K6" s="44"/>
      <c r="L6" s="110"/>
      <c r="M6" s="110"/>
    </row>
    <row r="7" spans="1:13" ht="16.5" customHeight="1" thickBot="1" x14ac:dyDescent="0.25">
      <c r="A7" s="3" t="s">
        <v>36</v>
      </c>
      <c r="B7" s="29"/>
      <c r="C7" s="29"/>
      <c r="D7" s="32">
        <v>2011</v>
      </c>
      <c r="E7" s="14"/>
      <c r="F7" s="109"/>
      <c r="G7" s="44"/>
      <c r="H7" s="44"/>
      <c r="I7" s="44"/>
      <c r="J7" s="44"/>
      <c r="K7" s="44"/>
      <c r="L7" s="110"/>
      <c r="M7" s="110"/>
    </row>
    <row r="8" spans="1:13" ht="4.5" customHeight="1" thickBot="1" x14ac:dyDescent="0.25">
      <c r="B8" s="29"/>
      <c r="C8" s="29"/>
      <c r="D8" s="30"/>
      <c r="E8" s="14"/>
      <c r="F8" s="30"/>
      <c r="G8" s="44"/>
      <c r="H8" s="44"/>
      <c r="I8" s="44"/>
      <c r="J8" s="44"/>
      <c r="K8" s="44"/>
      <c r="L8" s="110"/>
      <c r="M8" s="110"/>
    </row>
    <row r="9" spans="1:13" ht="16.5" thickBot="1" x14ac:dyDescent="0.25">
      <c r="A9" s="3" t="s">
        <v>40</v>
      </c>
      <c r="B9" s="140" t="s">
        <v>1574</v>
      </c>
      <c r="C9" s="141"/>
      <c r="D9" s="141"/>
      <c r="E9" s="141"/>
      <c r="F9" s="142"/>
      <c r="G9" s="44"/>
      <c r="H9" s="44"/>
      <c r="I9" s="44"/>
      <c r="J9" s="44"/>
      <c r="K9" s="44"/>
      <c r="L9" s="110"/>
      <c r="M9" s="110"/>
    </row>
    <row r="10" spans="1:13" ht="4.5" customHeight="1" thickBot="1" x14ac:dyDescent="0.25">
      <c r="A10" s="3"/>
      <c r="B10" s="29"/>
      <c r="C10" s="29"/>
      <c r="D10" s="30"/>
      <c r="E10" s="14"/>
      <c r="F10" s="30"/>
      <c r="G10" s="44"/>
      <c r="H10" s="44"/>
      <c r="I10" s="44"/>
      <c r="J10" s="44"/>
      <c r="K10" s="44"/>
      <c r="L10" s="110"/>
      <c r="M10" s="110"/>
    </row>
    <row r="11" spans="1:13" ht="15.75" customHeight="1" thickBot="1" x14ac:dyDescent="0.25">
      <c r="A11" s="3" t="s">
        <v>41</v>
      </c>
      <c r="B11" s="133" t="str">
        <f>VLOOKUP(B9,Grunddaten!G2:I13,2)</f>
        <v>Nicht realisierbares Sachvermögen</v>
      </c>
      <c r="C11" s="134"/>
      <c r="D11" s="134"/>
      <c r="E11" s="134"/>
      <c r="F11" s="135"/>
      <c r="G11" s="44"/>
      <c r="H11" s="44"/>
      <c r="I11" s="44"/>
      <c r="J11" s="44"/>
      <c r="K11" s="44"/>
      <c r="L11" s="110"/>
      <c r="M11" s="110"/>
    </row>
    <row r="12" spans="1:13" ht="4.5" customHeight="1" thickBot="1" x14ac:dyDescent="0.25">
      <c r="A12" s="3"/>
      <c r="B12" s="29"/>
      <c r="C12" s="29"/>
      <c r="D12" s="30"/>
      <c r="E12" s="14"/>
      <c r="F12" s="30"/>
      <c r="G12" s="44"/>
      <c r="H12" s="44"/>
      <c r="I12" s="44"/>
      <c r="J12" s="44"/>
      <c r="K12" s="44"/>
      <c r="L12" s="110"/>
      <c r="M12" s="110"/>
    </row>
    <row r="13" spans="1:13" ht="15.75" customHeight="1" thickBot="1" x14ac:dyDescent="0.25">
      <c r="A13" s="3" t="s">
        <v>42</v>
      </c>
      <c r="B13" s="133" t="str">
        <f>VLOOKUP(B9,Grunddaten!G2:I13,3)</f>
        <v>Technische Anlage</v>
      </c>
      <c r="C13" s="134"/>
      <c r="D13" s="135"/>
      <c r="E13" s="14"/>
      <c r="F13" s="30"/>
      <c r="G13" s="44"/>
      <c r="H13" s="44"/>
      <c r="I13" s="44"/>
      <c r="J13" s="44"/>
      <c r="K13" s="44"/>
      <c r="L13" s="110"/>
      <c r="M13" s="110"/>
    </row>
    <row r="14" spans="1:13" ht="9" customHeight="1" x14ac:dyDescent="0.2">
      <c r="G14" s="44"/>
      <c r="H14" s="44"/>
      <c r="I14" s="44"/>
      <c r="J14" s="44"/>
      <c r="K14" s="44"/>
      <c r="L14" s="110"/>
      <c r="M14" s="110"/>
    </row>
    <row r="15" spans="1:13" ht="15.75" customHeight="1" x14ac:dyDescent="0.2">
      <c r="A15" s="4" t="s">
        <v>12</v>
      </c>
      <c r="F15" s="5" t="s">
        <v>29</v>
      </c>
      <c r="G15" s="44"/>
      <c r="H15" s="44"/>
      <c r="I15" s="44"/>
      <c r="J15" s="44"/>
      <c r="K15" s="44"/>
      <c r="L15" s="110"/>
      <c r="M15" s="110"/>
    </row>
    <row r="16" spans="1:13" ht="4.5" customHeight="1" thickBot="1" x14ac:dyDescent="0.25">
      <c r="G16" s="44"/>
      <c r="H16" s="44"/>
      <c r="I16" s="44"/>
      <c r="J16" s="44"/>
      <c r="K16" s="44"/>
      <c r="L16" s="110"/>
      <c r="M16" s="110"/>
    </row>
    <row r="17" spans="1:13" ht="15.75" customHeight="1" thickBot="1" x14ac:dyDescent="0.25">
      <c r="A17" s="2" t="s">
        <v>11</v>
      </c>
      <c r="B17" s="127"/>
      <c r="C17" s="128"/>
      <c r="D17" s="129"/>
      <c r="E17" s="15"/>
      <c r="F17" s="16"/>
      <c r="G17" s="44"/>
      <c r="H17" s="44"/>
      <c r="I17" s="44"/>
      <c r="J17" s="44"/>
      <c r="K17" s="44"/>
      <c r="L17" s="110"/>
      <c r="M17" s="110"/>
    </row>
    <row r="18" spans="1:13" ht="4.5" customHeight="1" thickBot="1" x14ac:dyDescent="0.25">
      <c r="A18" s="2"/>
      <c r="B18" s="15"/>
      <c r="C18" s="15"/>
      <c r="D18" s="15"/>
      <c r="E18" s="15"/>
      <c r="F18" s="14"/>
      <c r="G18" s="44"/>
      <c r="H18" s="44"/>
      <c r="I18" s="44"/>
      <c r="J18" s="44"/>
      <c r="K18" s="44"/>
      <c r="L18" s="110"/>
      <c r="M18" s="110"/>
    </row>
    <row r="19" spans="1:13" ht="15.75" customHeight="1" thickBot="1" x14ac:dyDescent="0.25">
      <c r="A19" s="2" t="s">
        <v>13</v>
      </c>
      <c r="B19" s="127"/>
      <c r="C19" s="128"/>
      <c r="D19" s="129"/>
      <c r="E19" s="15"/>
      <c r="F19" s="16"/>
      <c r="G19" s="44"/>
      <c r="H19" s="44"/>
      <c r="I19" s="44"/>
      <c r="J19" s="44"/>
      <c r="K19" s="44"/>
      <c r="L19" s="110"/>
      <c r="M19" s="110"/>
    </row>
    <row r="20" spans="1:13" ht="4.5" customHeight="1" thickBot="1" x14ac:dyDescent="0.25">
      <c r="A20" s="2"/>
      <c r="B20" s="15"/>
      <c r="C20" s="15"/>
      <c r="D20" s="15"/>
      <c r="E20" s="15"/>
      <c r="F20" s="14"/>
      <c r="G20" s="44"/>
      <c r="H20" s="44"/>
      <c r="I20" s="44"/>
      <c r="J20" s="44"/>
      <c r="K20" s="44"/>
      <c r="L20" s="110"/>
      <c r="M20" s="110"/>
    </row>
    <row r="21" spans="1:13" ht="15.75" customHeight="1" thickBot="1" x14ac:dyDescent="0.25">
      <c r="A21" s="2" t="s">
        <v>2</v>
      </c>
      <c r="B21" s="127"/>
      <c r="C21" s="128"/>
      <c r="D21" s="129"/>
      <c r="E21" s="15"/>
      <c r="F21" s="16"/>
      <c r="G21" s="44"/>
      <c r="H21" s="44"/>
      <c r="I21" s="44"/>
      <c r="J21" s="44"/>
      <c r="K21" s="44"/>
      <c r="L21" s="110"/>
      <c r="M21" s="110"/>
    </row>
    <row r="22" spans="1:13" ht="4.5" customHeight="1" thickBot="1" x14ac:dyDescent="0.25">
      <c r="A22" s="2"/>
      <c r="B22" s="15"/>
      <c r="C22" s="15"/>
      <c r="D22" s="15"/>
      <c r="E22" s="15"/>
      <c r="F22" s="14"/>
      <c r="G22" s="44"/>
      <c r="H22" s="44"/>
      <c r="I22" s="44"/>
      <c r="J22" s="44"/>
      <c r="K22" s="44"/>
      <c r="L22" s="110"/>
    </row>
    <row r="23" spans="1:13" ht="15.75" customHeight="1" thickBot="1" x14ac:dyDescent="0.25">
      <c r="A23" s="2" t="s">
        <v>14</v>
      </c>
      <c r="B23" s="17"/>
      <c r="C23" s="127" t="e">
        <f>L76</f>
        <v>#N/A</v>
      </c>
      <c r="D23" s="129"/>
      <c r="E23" s="15"/>
      <c r="F23" s="16"/>
      <c r="G23" s="44"/>
      <c r="H23" s="44"/>
      <c r="I23" s="44"/>
      <c r="J23" s="44"/>
      <c r="K23" s="44"/>
      <c r="L23" s="110"/>
    </row>
    <row r="24" spans="1:13" ht="4.5" customHeight="1" thickBot="1" x14ac:dyDescent="0.25">
      <c r="A24" s="2"/>
      <c r="B24" s="15"/>
      <c r="C24" s="15"/>
      <c r="D24" s="15"/>
      <c r="E24" s="15"/>
      <c r="F24" s="14"/>
      <c r="G24" s="44"/>
      <c r="H24" s="44"/>
      <c r="I24" s="44"/>
      <c r="J24" s="44"/>
      <c r="K24" s="44"/>
      <c r="L24" s="110"/>
    </row>
    <row r="25" spans="1:13" ht="15.75" customHeight="1" thickBot="1" x14ac:dyDescent="0.25">
      <c r="A25" s="2" t="s">
        <v>823</v>
      </c>
      <c r="B25" s="130" t="s">
        <v>45</v>
      </c>
      <c r="C25" s="131"/>
      <c r="D25" s="35"/>
      <c r="E25" s="18"/>
      <c r="F25" s="16"/>
      <c r="G25" s="44"/>
      <c r="H25" s="44"/>
      <c r="I25" s="44"/>
      <c r="J25" s="44"/>
      <c r="K25" s="44"/>
      <c r="L25" s="110"/>
    </row>
    <row r="26" spans="1:13" ht="4.5" customHeight="1" thickBot="1" x14ac:dyDescent="0.25">
      <c r="A26" s="2"/>
      <c r="B26" s="14"/>
      <c r="C26" s="14"/>
      <c r="D26" s="18"/>
      <c r="E26" s="18"/>
      <c r="F26" s="14"/>
      <c r="G26" s="44"/>
      <c r="H26" s="44"/>
      <c r="I26" s="44"/>
      <c r="J26" s="44"/>
      <c r="K26" s="44"/>
      <c r="L26" s="110"/>
    </row>
    <row r="27" spans="1:13" ht="15.75" hidden="1" customHeight="1" thickBot="1" x14ac:dyDescent="0.25">
      <c r="A27" s="2" t="s">
        <v>3</v>
      </c>
      <c r="B27" s="14"/>
      <c r="C27" s="14"/>
      <c r="D27" s="19"/>
      <c r="E27" s="18"/>
      <c r="F27" s="106"/>
      <c r="G27" s="44"/>
      <c r="H27" s="44"/>
      <c r="I27" s="44"/>
      <c r="J27" s="44"/>
      <c r="K27" s="44"/>
      <c r="L27" s="110"/>
    </row>
    <row r="28" spans="1:13" ht="4.5" hidden="1" customHeight="1" thickBot="1" x14ac:dyDescent="0.25">
      <c r="A28" s="2"/>
      <c r="B28" s="14"/>
      <c r="C28" s="14"/>
      <c r="D28" s="18"/>
      <c r="E28" s="18"/>
      <c r="F28" s="14"/>
      <c r="G28" s="44"/>
      <c r="H28" s="44"/>
      <c r="I28" s="44"/>
      <c r="J28" s="44"/>
      <c r="K28" s="44"/>
      <c r="L28" s="110"/>
    </row>
    <row r="29" spans="1:13" ht="15.75" hidden="1" customHeight="1" thickBot="1" x14ac:dyDescent="0.25">
      <c r="A29" s="2" t="s">
        <v>15</v>
      </c>
      <c r="B29" s="14"/>
      <c r="C29" s="14"/>
      <c r="D29" s="20"/>
      <c r="E29" s="18"/>
      <c r="F29" s="16"/>
      <c r="G29" s="44"/>
      <c r="H29" s="44"/>
      <c r="I29" s="44"/>
      <c r="J29" s="44"/>
      <c r="K29" s="44"/>
      <c r="L29" s="110"/>
    </row>
    <row r="30" spans="1:13" ht="4.5" hidden="1" customHeight="1" thickBot="1" x14ac:dyDescent="0.25">
      <c r="A30" s="2"/>
      <c r="B30" s="14"/>
      <c r="C30" s="14"/>
      <c r="D30" s="21"/>
      <c r="E30" s="18"/>
      <c r="F30" s="22"/>
      <c r="G30" s="44"/>
      <c r="H30" s="44"/>
      <c r="I30" s="44"/>
      <c r="J30" s="44"/>
      <c r="K30" s="44"/>
      <c r="L30" s="110"/>
    </row>
    <row r="31" spans="1:13" ht="15.75" customHeight="1" thickBot="1" x14ac:dyDescent="0.25">
      <c r="A31" s="2" t="s">
        <v>38</v>
      </c>
      <c r="B31" s="14"/>
      <c r="C31" s="14"/>
      <c r="D31" s="20"/>
      <c r="E31" s="18"/>
      <c r="F31" s="16"/>
      <c r="G31" s="44"/>
      <c r="H31" s="44"/>
      <c r="I31" s="44"/>
      <c r="J31" s="44"/>
      <c r="K31" s="44"/>
      <c r="L31" s="110"/>
    </row>
    <row r="32" spans="1:13" ht="4.5" customHeight="1" thickBot="1" x14ac:dyDescent="0.25">
      <c r="B32" s="14"/>
      <c r="C32" s="14"/>
      <c r="D32" s="14"/>
      <c r="E32" s="14"/>
      <c r="F32" s="14"/>
      <c r="G32" s="44"/>
      <c r="H32" s="44"/>
      <c r="I32" s="44"/>
      <c r="J32" s="44"/>
      <c r="K32" s="44"/>
      <c r="L32" s="110"/>
    </row>
    <row r="33" spans="1:12" ht="15.75" hidden="1" customHeight="1" thickBot="1" x14ac:dyDescent="0.25">
      <c r="A33" s="2" t="s">
        <v>16</v>
      </c>
      <c r="B33" s="14"/>
      <c r="C33" s="14"/>
      <c r="D33" s="23">
        <f>SUMIF(Grunddaten!E3:E37,D41,Grunddaten!F3:F37)</f>
        <v>469.4</v>
      </c>
      <c r="E33" s="24"/>
      <c r="F33" s="49"/>
      <c r="G33" s="44"/>
      <c r="H33" s="44"/>
      <c r="I33" s="44"/>
      <c r="J33" s="44"/>
      <c r="K33" s="44"/>
      <c r="L33" s="110"/>
    </row>
    <row r="34" spans="1:12" ht="4.5" hidden="1" customHeight="1" thickBot="1" x14ac:dyDescent="0.25">
      <c r="A34" s="2"/>
      <c r="B34" s="14"/>
      <c r="C34" s="14"/>
      <c r="D34" s="24"/>
      <c r="E34" s="24"/>
      <c r="F34" s="14"/>
      <c r="G34" s="44"/>
      <c r="H34" s="44"/>
      <c r="I34" s="44"/>
      <c r="J34" s="44"/>
      <c r="K34" s="44"/>
      <c r="L34" s="110"/>
    </row>
    <row r="35" spans="1:12" ht="15.75" customHeight="1" thickBot="1" x14ac:dyDescent="0.25">
      <c r="A35" s="2" t="s">
        <v>824</v>
      </c>
      <c r="B35" s="14"/>
      <c r="C35" s="14"/>
      <c r="D35" s="103">
        <v>1</v>
      </c>
      <c r="E35" s="26"/>
      <c r="F35" s="103"/>
      <c r="G35" s="44"/>
      <c r="H35" s="44"/>
      <c r="I35" s="44"/>
      <c r="J35" s="44"/>
      <c r="K35" s="44"/>
      <c r="L35" s="110"/>
    </row>
    <row r="36" spans="1:12" ht="6" customHeight="1" thickBot="1" x14ac:dyDescent="0.25">
      <c r="A36" s="2"/>
      <c r="B36" s="14"/>
      <c r="C36" s="14"/>
      <c r="D36" s="116"/>
      <c r="E36" s="116"/>
      <c r="F36" s="22"/>
      <c r="G36" s="44"/>
      <c r="H36" s="44"/>
      <c r="I36" s="44"/>
      <c r="J36" s="44"/>
      <c r="K36" s="44"/>
      <c r="L36" s="110"/>
    </row>
    <row r="37" spans="1:12" ht="15.75" customHeight="1" thickBot="1" x14ac:dyDescent="0.25">
      <c r="A37" s="2" t="s">
        <v>6</v>
      </c>
      <c r="B37" s="14"/>
      <c r="C37" s="14"/>
      <c r="D37" s="115">
        <f>D35-D39</f>
        <v>0</v>
      </c>
      <c r="E37" s="26"/>
      <c r="F37" s="16"/>
      <c r="G37" s="44"/>
      <c r="H37" s="44"/>
      <c r="I37" s="44"/>
      <c r="J37" s="44"/>
      <c r="K37" s="44"/>
      <c r="L37" s="110"/>
    </row>
    <row r="38" spans="1:12" ht="4.5" customHeight="1" thickBot="1" x14ac:dyDescent="0.25">
      <c r="A38" s="2"/>
      <c r="B38" s="14"/>
      <c r="C38" s="14"/>
      <c r="D38" s="26"/>
      <c r="E38" s="26"/>
      <c r="F38" s="14"/>
      <c r="G38" s="44"/>
      <c r="H38" s="44"/>
      <c r="I38" s="44"/>
      <c r="J38" s="44"/>
      <c r="K38" s="44"/>
      <c r="L38" s="110"/>
    </row>
    <row r="39" spans="1:12" ht="15.75" customHeight="1" thickBot="1" x14ac:dyDescent="0.25">
      <c r="A39" s="2" t="s">
        <v>35</v>
      </c>
      <c r="B39" s="14"/>
      <c r="C39" s="14"/>
      <c r="D39" s="27">
        <f>IF('PV-Anlage'!N84=0,1,'PV-Anlage'!N84)</f>
        <v>1</v>
      </c>
      <c r="E39" s="26"/>
      <c r="F39" s="25"/>
      <c r="G39" s="44"/>
      <c r="H39" s="44"/>
      <c r="I39" s="44"/>
      <c r="J39" s="44"/>
      <c r="K39" s="44"/>
      <c r="L39" s="110"/>
    </row>
    <row r="40" spans="1:12" ht="4.5" customHeight="1" thickBot="1" x14ac:dyDescent="0.25">
      <c r="A40" s="2"/>
      <c r="B40" s="14"/>
      <c r="C40" s="14"/>
      <c r="D40" s="26"/>
      <c r="E40" s="26"/>
      <c r="F40" s="22"/>
      <c r="G40" s="44"/>
      <c r="H40" s="44"/>
      <c r="I40" s="44"/>
      <c r="J40" s="44"/>
      <c r="K40" s="44"/>
      <c r="L40" s="110"/>
    </row>
    <row r="41" spans="1:12" ht="15.75" customHeight="1" thickBot="1" x14ac:dyDescent="0.25">
      <c r="A41" s="2" t="s">
        <v>39</v>
      </c>
      <c r="B41" s="130" t="s">
        <v>45</v>
      </c>
      <c r="C41" s="131"/>
      <c r="D41" s="28">
        <f>MAX(D25,D29,Grunddaten!E3)</f>
        <v>1974</v>
      </c>
      <c r="E41" s="26"/>
      <c r="F41" s="50"/>
      <c r="G41" s="44"/>
      <c r="H41" s="107"/>
      <c r="I41" s="44"/>
      <c r="J41" s="44"/>
      <c r="K41" s="44"/>
      <c r="L41" s="110"/>
    </row>
    <row r="42" spans="1:12" ht="9" customHeight="1" x14ac:dyDescent="0.2">
      <c r="G42" s="44"/>
      <c r="H42" s="44"/>
      <c r="I42" s="44"/>
      <c r="J42" s="44"/>
      <c r="K42" s="44"/>
      <c r="L42" s="110"/>
    </row>
    <row r="43" spans="1:12" ht="15.75" customHeight="1" x14ac:dyDescent="0.2">
      <c r="A43" s="4" t="s">
        <v>17</v>
      </c>
      <c r="G43" s="44"/>
      <c r="H43" s="44"/>
      <c r="I43" s="44"/>
      <c r="J43" s="44"/>
      <c r="K43" s="44"/>
      <c r="L43" s="110"/>
    </row>
    <row r="44" spans="1:12" ht="4.5" customHeight="1" x14ac:dyDescent="0.2">
      <c r="G44" s="44"/>
      <c r="H44" s="44"/>
      <c r="I44" s="44"/>
      <c r="J44" s="44"/>
      <c r="K44" s="44"/>
      <c r="L44" s="110"/>
    </row>
    <row r="45" spans="1:12" ht="15.75" customHeight="1" x14ac:dyDescent="0.2">
      <c r="A45" s="3" t="s">
        <v>18</v>
      </c>
      <c r="B45" s="132" t="s">
        <v>30</v>
      </c>
      <c r="C45" s="132"/>
      <c r="D45" s="132"/>
      <c r="E45" s="6"/>
      <c r="F45" s="5" t="s">
        <v>29</v>
      </c>
      <c r="G45" s="44"/>
      <c r="H45" s="44"/>
      <c r="I45" s="44"/>
      <c r="J45" s="44"/>
      <c r="K45" s="44"/>
      <c r="L45" s="110"/>
    </row>
    <row r="46" spans="1:12" ht="14.25" customHeight="1" x14ac:dyDescent="0.2">
      <c r="A46" s="3"/>
      <c r="B46" s="6" t="s">
        <v>31</v>
      </c>
      <c r="C46" s="6"/>
      <c r="D46" s="7" t="s">
        <v>32</v>
      </c>
      <c r="E46" s="7"/>
      <c r="F46" s="8"/>
      <c r="G46" s="44"/>
      <c r="H46" s="44"/>
      <c r="I46" s="44"/>
      <c r="J46" s="44"/>
      <c r="K46" s="44"/>
      <c r="L46" s="110"/>
    </row>
    <row r="47" spans="1:12" ht="4.5" customHeight="1" thickBot="1" x14ac:dyDescent="0.25">
      <c r="A47" s="3"/>
      <c r="B47" s="6"/>
      <c r="C47" s="6"/>
      <c r="D47" s="7"/>
      <c r="E47" s="7"/>
      <c r="F47" s="8"/>
      <c r="G47" s="44"/>
      <c r="H47" s="44"/>
      <c r="I47" s="44"/>
      <c r="J47" s="44"/>
      <c r="K47" s="44"/>
      <c r="L47" s="110"/>
    </row>
    <row r="48" spans="1:12" ht="15.75" customHeight="1" thickBot="1" x14ac:dyDescent="0.25">
      <c r="A48" s="2" t="s">
        <v>19</v>
      </c>
      <c r="B48" s="53">
        <f>D48/D35</f>
        <v>1</v>
      </c>
      <c r="C48" s="18"/>
      <c r="D48" s="115">
        <f>D35-D50-D52-D54-D56-D58-D60-D62-D64-D66-D68</f>
        <v>1</v>
      </c>
      <c r="F48" s="12"/>
      <c r="G48" s="44"/>
      <c r="H48" s="44"/>
      <c r="I48" s="44"/>
      <c r="J48" s="44"/>
      <c r="K48" s="44"/>
      <c r="L48" s="110"/>
    </row>
    <row r="49" spans="1:12" ht="4.5" customHeight="1" thickBot="1" x14ac:dyDescent="0.25">
      <c r="A49" s="2"/>
      <c r="B49" s="119"/>
      <c r="C49" s="18"/>
      <c r="D49" s="26"/>
      <c r="F49" s="11"/>
      <c r="G49" s="44"/>
      <c r="H49" s="44"/>
      <c r="I49" s="44"/>
      <c r="J49" s="44"/>
      <c r="K49" s="44"/>
      <c r="L49" s="110"/>
    </row>
    <row r="50" spans="1:12" ht="15.75" customHeight="1" thickBot="1" x14ac:dyDescent="0.25">
      <c r="A50" s="2" t="s">
        <v>21</v>
      </c>
      <c r="B50" s="118">
        <f>D50/$D$35</f>
        <v>0</v>
      </c>
      <c r="C50" s="18"/>
      <c r="D50" s="117">
        <v>0</v>
      </c>
      <c r="F50" s="12"/>
      <c r="G50" s="44"/>
      <c r="H50" s="44"/>
      <c r="I50" s="44"/>
      <c r="J50" s="44"/>
      <c r="K50" s="44"/>
      <c r="L50" s="110"/>
    </row>
    <row r="51" spans="1:12" ht="4.5" customHeight="1" thickBot="1" x14ac:dyDescent="0.25">
      <c r="A51" s="2"/>
      <c r="B51" s="120"/>
      <c r="C51" s="18"/>
      <c r="D51" s="26"/>
      <c r="F51" s="11"/>
      <c r="G51" s="44"/>
      <c r="H51" s="44"/>
      <c r="I51" s="44"/>
      <c r="J51" s="44"/>
      <c r="K51" s="44"/>
      <c r="L51" s="110"/>
    </row>
    <row r="52" spans="1:12" ht="15.75" customHeight="1" thickBot="1" x14ac:dyDescent="0.25">
      <c r="A52" s="2" t="s">
        <v>22</v>
      </c>
      <c r="B52" s="118">
        <f>D52/$D$35</f>
        <v>0</v>
      </c>
      <c r="C52" s="18"/>
      <c r="D52" s="117">
        <v>0</v>
      </c>
      <c r="F52" s="12"/>
      <c r="G52" s="10"/>
      <c r="H52" s="10"/>
      <c r="I52" s="10"/>
      <c r="J52" s="10"/>
      <c r="K52" s="10"/>
      <c r="L52" s="110"/>
    </row>
    <row r="53" spans="1:12" ht="4.5" customHeight="1" thickBot="1" x14ac:dyDescent="0.25">
      <c r="A53" s="2"/>
      <c r="B53" s="120"/>
      <c r="C53" s="18"/>
      <c r="D53" s="26"/>
      <c r="F53" s="11"/>
      <c r="G53" s="10"/>
      <c r="H53" s="10"/>
      <c r="I53" s="10"/>
      <c r="J53" s="10"/>
      <c r="K53" s="10"/>
      <c r="L53" s="110"/>
    </row>
    <row r="54" spans="1:12" ht="15.75" customHeight="1" thickBot="1" x14ac:dyDescent="0.25">
      <c r="A54" s="2" t="s">
        <v>23</v>
      </c>
      <c r="B54" s="118">
        <f>D54/$D$35</f>
        <v>0</v>
      </c>
      <c r="C54" s="18"/>
      <c r="D54" s="117">
        <v>0</v>
      </c>
      <c r="F54" s="12"/>
      <c r="G54" s="10"/>
      <c r="H54" s="10"/>
      <c r="I54" s="10"/>
      <c r="J54" s="10"/>
      <c r="K54" s="10"/>
      <c r="L54" s="110"/>
    </row>
    <row r="55" spans="1:12" ht="4.5" customHeight="1" thickBot="1" x14ac:dyDescent="0.25">
      <c r="A55" s="2"/>
      <c r="B55" s="120"/>
      <c r="C55" s="18"/>
      <c r="D55" s="26"/>
      <c r="F55" s="11"/>
      <c r="G55" s="10"/>
      <c r="H55" s="10"/>
      <c r="I55" s="10"/>
      <c r="J55" s="10"/>
      <c r="K55" s="10"/>
      <c r="L55" s="110"/>
    </row>
    <row r="56" spans="1:12" ht="15.75" customHeight="1" thickBot="1" x14ac:dyDescent="0.25">
      <c r="A56" s="2" t="s">
        <v>33</v>
      </c>
      <c r="B56" s="118">
        <f>D56/$D$35</f>
        <v>0</v>
      </c>
      <c r="C56" s="18"/>
      <c r="D56" s="117">
        <v>0</v>
      </c>
      <c r="F56" s="12"/>
      <c r="G56" s="10"/>
      <c r="H56" s="10"/>
      <c r="I56" s="10"/>
      <c r="J56" s="10"/>
      <c r="K56" s="10"/>
      <c r="L56" s="110"/>
    </row>
    <row r="57" spans="1:12" ht="4.5" customHeight="1" thickBot="1" x14ac:dyDescent="0.25">
      <c r="A57" s="2"/>
      <c r="B57" s="120"/>
      <c r="C57" s="18"/>
      <c r="D57" s="26"/>
      <c r="F57" s="11"/>
      <c r="G57" s="10"/>
      <c r="H57" s="10"/>
      <c r="I57" s="10"/>
      <c r="J57" s="10"/>
      <c r="K57" s="10"/>
      <c r="L57" s="110"/>
    </row>
    <row r="58" spans="1:12" ht="15.75" customHeight="1" thickBot="1" x14ac:dyDescent="0.25">
      <c r="A58" s="2" t="s">
        <v>24</v>
      </c>
      <c r="B58" s="118">
        <f>D58/$D$35</f>
        <v>0</v>
      </c>
      <c r="C58" s="18"/>
      <c r="D58" s="117">
        <v>0</v>
      </c>
      <c r="F58" s="12"/>
      <c r="G58" s="10"/>
      <c r="H58" s="10"/>
      <c r="I58" s="10"/>
      <c r="J58" s="10"/>
      <c r="K58" s="10"/>
      <c r="L58" s="110"/>
    </row>
    <row r="59" spans="1:12" ht="4.5" customHeight="1" thickBot="1" x14ac:dyDescent="0.25">
      <c r="A59" s="2"/>
      <c r="B59" s="120"/>
      <c r="C59" s="18"/>
      <c r="D59" s="26"/>
      <c r="F59" s="11"/>
      <c r="G59" s="10"/>
      <c r="H59" s="10"/>
      <c r="I59" s="10"/>
      <c r="J59" s="10"/>
      <c r="K59" s="10"/>
      <c r="L59" s="110"/>
    </row>
    <row r="60" spans="1:12" ht="15.75" customHeight="1" thickBot="1" x14ac:dyDescent="0.25">
      <c r="A60" s="2" t="s">
        <v>25</v>
      </c>
      <c r="B60" s="118">
        <f>D60/$D$35</f>
        <v>0</v>
      </c>
      <c r="C60" s="18"/>
      <c r="D60" s="117">
        <v>0</v>
      </c>
      <c r="F60" s="12"/>
      <c r="G60" s="10"/>
      <c r="H60" s="10"/>
      <c r="I60" s="10"/>
      <c r="J60" s="10"/>
      <c r="K60" s="10"/>
      <c r="L60" s="110"/>
    </row>
    <row r="61" spans="1:12" ht="4.5" customHeight="1" thickBot="1" x14ac:dyDescent="0.25">
      <c r="A61" s="2"/>
      <c r="B61" s="120"/>
      <c r="C61" s="18"/>
      <c r="D61" s="26"/>
      <c r="F61" s="11"/>
      <c r="G61" s="10"/>
      <c r="H61" s="10"/>
      <c r="I61" s="10"/>
      <c r="J61" s="10"/>
      <c r="K61" s="10"/>
      <c r="L61" s="110"/>
    </row>
    <row r="62" spans="1:12" ht="15.75" customHeight="1" thickBot="1" x14ac:dyDescent="0.25">
      <c r="A62" s="2" t="s">
        <v>26</v>
      </c>
      <c r="B62" s="118">
        <f>D62/$D$35</f>
        <v>0</v>
      </c>
      <c r="C62" s="18"/>
      <c r="D62" s="117">
        <v>0</v>
      </c>
      <c r="F62" s="12"/>
      <c r="G62" s="10"/>
      <c r="H62" s="10"/>
      <c r="I62" s="10"/>
      <c r="J62" s="10"/>
      <c r="K62" s="10"/>
      <c r="L62" s="110"/>
    </row>
    <row r="63" spans="1:12" ht="4.5" customHeight="1" thickBot="1" x14ac:dyDescent="0.25">
      <c r="A63" s="2"/>
      <c r="B63" s="120"/>
      <c r="C63" s="18"/>
      <c r="D63" s="26"/>
      <c r="F63" s="11"/>
      <c r="G63" s="10"/>
      <c r="H63" s="10"/>
      <c r="I63" s="10"/>
      <c r="J63" s="10"/>
      <c r="K63" s="10"/>
      <c r="L63" s="110"/>
    </row>
    <row r="64" spans="1:12" ht="15.75" customHeight="1" thickBot="1" x14ac:dyDescent="0.25">
      <c r="A64" s="2" t="s">
        <v>27</v>
      </c>
      <c r="B64" s="118">
        <f>D64/$D$35</f>
        <v>0</v>
      </c>
      <c r="C64" s="18"/>
      <c r="D64" s="117">
        <v>0</v>
      </c>
      <c r="F64" s="12"/>
      <c r="G64" s="10"/>
      <c r="H64" s="10"/>
      <c r="I64" s="10"/>
      <c r="J64" s="10"/>
      <c r="K64" s="10"/>
      <c r="L64" s="110"/>
    </row>
    <row r="65" spans="1:19" ht="4.5" customHeight="1" thickBot="1" x14ac:dyDescent="0.25">
      <c r="A65" s="2"/>
      <c r="B65" s="120"/>
      <c r="C65" s="18"/>
      <c r="D65" s="26"/>
      <c r="F65" s="11"/>
      <c r="G65" s="10"/>
      <c r="H65" s="10"/>
      <c r="I65" s="10"/>
      <c r="J65" s="10"/>
      <c r="K65" s="10"/>
      <c r="L65" s="110"/>
    </row>
    <row r="66" spans="1:19" ht="15.75" customHeight="1" thickBot="1" x14ac:dyDescent="0.25">
      <c r="A66" s="2" t="s">
        <v>34</v>
      </c>
      <c r="B66" s="118">
        <f>D66/$D$35</f>
        <v>0</v>
      </c>
      <c r="C66" s="18"/>
      <c r="D66" s="117">
        <v>0</v>
      </c>
      <c r="F66" s="12"/>
      <c r="G66" s="10"/>
      <c r="H66" s="10"/>
      <c r="I66" s="10"/>
      <c r="J66" s="10"/>
      <c r="K66" s="10"/>
      <c r="L66" s="110"/>
    </row>
    <row r="67" spans="1:19" ht="4.5" customHeight="1" thickBot="1" x14ac:dyDescent="0.25">
      <c r="A67" s="2"/>
      <c r="B67" s="120"/>
      <c r="C67" s="18"/>
      <c r="D67" s="26"/>
      <c r="F67" s="11"/>
      <c r="G67" s="10"/>
      <c r="H67" s="10"/>
      <c r="I67" s="10"/>
      <c r="J67" s="10"/>
      <c r="K67" s="10"/>
      <c r="L67" s="110"/>
    </row>
    <row r="68" spans="1:19" ht="15.75" customHeight="1" thickBot="1" x14ac:dyDescent="0.25">
      <c r="A68" s="2" t="s">
        <v>28</v>
      </c>
      <c r="B68" s="118">
        <f>D68/$D$35</f>
        <v>0</v>
      </c>
      <c r="C68" s="18"/>
      <c r="D68" s="117">
        <v>0</v>
      </c>
      <c r="F68" s="12"/>
      <c r="G68" s="44"/>
      <c r="H68" s="44"/>
      <c r="I68" s="44"/>
      <c r="J68" s="44"/>
      <c r="K68" s="44"/>
      <c r="L68" s="44"/>
      <c r="M68" s="45"/>
      <c r="N68" s="46"/>
      <c r="O68" s="44"/>
      <c r="P68" s="44"/>
      <c r="Q68" s="44"/>
      <c r="R68" s="44"/>
      <c r="S68" s="44"/>
    </row>
    <row r="69" spans="1:19" ht="4.5" customHeight="1" thickBot="1" x14ac:dyDescent="0.25">
      <c r="B69" s="121"/>
      <c r="C69" s="29"/>
      <c r="D69" s="54"/>
      <c r="G69" s="44"/>
      <c r="H69" s="44"/>
      <c r="I69" s="44"/>
      <c r="J69" s="44"/>
      <c r="K69" s="44"/>
      <c r="L69" s="44"/>
      <c r="M69" s="45"/>
      <c r="N69" s="46"/>
      <c r="O69" s="44"/>
      <c r="P69" s="44"/>
      <c r="Q69" s="44"/>
      <c r="R69" s="44"/>
      <c r="S69" s="44"/>
    </row>
    <row r="70" spans="1:19" ht="15.75" customHeight="1" thickBot="1" x14ac:dyDescent="0.25">
      <c r="A70" s="2" t="s">
        <v>37</v>
      </c>
      <c r="B70" s="122">
        <f>SUM(B48:B68)</f>
        <v>1</v>
      </c>
      <c r="C70" s="29"/>
      <c r="D70" s="55">
        <f>SUM(D48:D68)</f>
        <v>1</v>
      </c>
      <c r="F70" s="12"/>
      <c r="G70" s="44"/>
      <c r="H70" s="44"/>
      <c r="I70" s="44"/>
      <c r="J70" s="44"/>
      <c r="K70" s="44"/>
      <c r="L70" s="44"/>
      <c r="M70" s="45"/>
      <c r="N70" s="46"/>
      <c r="O70" s="44"/>
      <c r="P70" s="44"/>
      <c r="Q70" s="44"/>
      <c r="R70" s="44"/>
      <c r="S70" s="44"/>
    </row>
    <row r="71" spans="1:19" ht="12" customHeight="1" x14ac:dyDescent="0.2">
      <c r="B71" s="123"/>
      <c r="C71" s="10"/>
      <c r="E71" s="10"/>
      <c r="G71" s="44"/>
      <c r="H71" s="44"/>
      <c r="I71" s="44"/>
      <c r="J71" s="44"/>
      <c r="K71" s="44"/>
      <c r="L71" s="44"/>
      <c r="M71" s="45"/>
      <c r="N71" s="46"/>
      <c r="O71" s="44"/>
      <c r="P71" s="44"/>
      <c r="Q71" s="44"/>
      <c r="R71" s="44"/>
      <c r="S71" s="44"/>
    </row>
    <row r="72" spans="1:19" ht="15" customHeight="1" thickBot="1" x14ac:dyDescent="0.25">
      <c r="A72" s="42" t="s">
        <v>825</v>
      </c>
      <c r="B72" s="36"/>
      <c r="C72" s="36"/>
      <c r="D72" s="36"/>
      <c r="E72" s="36"/>
      <c r="F72" s="37"/>
      <c r="G72" s="44"/>
      <c r="H72" s="44"/>
      <c r="I72" s="44"/>
      <c r="J72" s="44"/>
      <c r="K72" s="44"/>
      <c r="L72" s="44"/>
      <c r="M72" s="45"/>
      <c r="N72" s="46"/>
      <c r="O72" s="44"/>
      <c r="P72" s="44"/>
      <c r="Q72" s="44"/>
      <c r="R72" s="44"/>
      <c r="S72" s="44"/>
    </row>
    <row r="73" spans="1:19" ht="15" customHeight="1" thickBot="1" x14ac:dyDescent="0.25">
      <c r="A73" s="41" t="s">
        <v>826</v>
      </c>
      <c r="B73" s="33" t="s">
        <v>820</v>
      </c>
      <c r="C73" s="11"/>
      <c r="D73" s="34"/>
      <c r="F73" s="38"/>
      <c r="G73" s="44"/>
      <c r="H73" s="44"/>
      <c r="I73" s="44"/>
      <c r="J73" s="44"/>
      <c r="K73" s="44"/>
      <c r="L73" s="44"/>
      <c r="M73" s="44"/>
      <c r="N73" s="44"/>
      <c r="O73" s="44"/>
      <c r="P73" s="44"/>
      <c r="Q73" s="44"/>
      <c r="R73" s="44"/>
      <c r="S73" s="44"/>
    </row>
    <row r="74" spans="1:19" ht="15" customHeight="1" x14ac:dyDescent="0.2">
      <c r="A74" s="43" t="s">
        <v>827</v>
      </c>
      <c r="B74" s="39"/>
      <c r="C74" s="39"/>
      <c r="D74" s="39" t="s">
        <v>821</v>
      </c>
      <c r="E74" s="39"/>
      <c r="F74" s="40" t="s">
        <v>822</v>
      </c>
      <c r="G74" s="44"/>
      <c r="H74" s="44"/>
      <c r="I74" s="44"/>
      <c r="J74" s="44"/>
      <c r="K74" s="44"/>
      <c r="L74" s="44"/>
      <c r="M74" s="44"/>
      <c r="N74" s="44"/>
      <c r="O74" s="44"/>
      <c r="P74" s="44"/>
      <c r="Q74" s="44"/>
      <c r="R74" s="44"/>
      <c r="S74" s="44"/>
    </row>
    <row r="75" spans="1:19" x14ac:dyDescent="0.2">
      <c r="B75" s="10"/>
      <c r="C75" s="10"/>
      <c r="E75" s="10"/>
      <c r="G75" s="124" t="s">
        <v>4</v>
      </c>
      <c r="H75" s="125"/>
      <c r="I75" s="125"/>
      <c r="J75" s="125"/>
      <c r="K75" s="125"/>
      <c r="L75" s="126"/>
      <c r="M75" s="124" t="s">
        <v>5</v>
      </c>
      <c r="N75" s="125"/>
      <c r="O75" s="125"/>
      <c r="P75" s="125"/>
      <c r="Q75" s="125"/>
      <c r="R75" s="126"/>
      <c r="S75" s="44"/>
    </row>
    <row r="76" spans="1:19" x14ac:dyDescent="0.2">
      <c r="B76" s="10"/>
      <c r="C76" s="10"/>
      <c r="E76" s="10"/>
      <c r="G76" s="71" t="e">
        <f>VLOOKUP(B23,Grunddaten!B3:D2085,3,FALSE)</f>
        <v>#N/A</v>
      </c>
      <c r="H76" s="56" t="e">
        <f>VLOOKUP(B23,Grunddaten!B3:D2085,2,FALSE)</f>
        <v>#N/A</v>
      </c>
      <c r="I76" s="57"/>
      <c r="J76" s="56" t="e">
        <f>VLOOKUP(G76,Grunddaten!$A$3:$C$2085,2)</f>
        <v>#N/A</v>
      </c>
      <c r="K76" s="58"/>
      <c r="L76" s="72" t="e">
        <f t="shared" ref="L76:L95" si="0">IF(J76=$B$23,H76," ")</f>
        <v>#N/A</v>
      </c>
      <c r="M76" s="77"/>
      <c r="N76" s="59">
        <f>D25</f>
        <v>0</v>
      </c>
      <c r="O76" s="59">
        <f>D29</f>
        <v>0</v>
      </c>
      <c r="P76" s="60">
        <f>D27</f>
        <v>0</v>
      </c>
      <c r="Q76" s="61" t="str">
        <f>IF(D35=D33*D27/100,D33," ")</f>
        <v xml:space="preserve"> </v>
      </c>
      <c r="R76" s="78">
        <f>D35</f>
        <v>1</v>
      </c>
      <c r="S76" s="44"/>
    </row>
    <row r="77" spans="1:19" x14ac:dyDescent="0.2">
      <c r="B77" s="10"/>
      <c r="C77" s="10"/>
      <c r="E77" s="10"/>
      <c r="G77" s="71" t="e">
        <f t="shared" ref="G77:G95" si="1">G76+1</f>
        <v>#N/A</v>
      </c>
      <c r="H77" s="56" t="e">
        <f>VLOOKUP(G77,Grunddaten!$A$3:$C$2085,3)</f>
        <v>#N/A</v>
      </c>
      <c r="I77" s="57"/>
      <c r="J77" s="56" t="e">
        <f>VLOOKUP(G77,Grunddaten!$A$3:$C$2085,2)</f>
        <v>#N/A</v>
      </c>
      <c r="K77" s="58"/>
      <c r="L77" s="72" t="e">
        <f t="shared" si="0"/>
        <v>#N/A</v>
      </c>
      <c r="M77" s="79" t="str">
        <f>IF(B17=0," ",B17)</f>
        <v xml:space="preserve"> </v>
      </c>
      <c r="N77" s="62" t="str">
        <f>IF(N76=0," ",N76)</f>
        <v xml:space="preserve"> </v>
      </c>
      <c r="O77" s="62" t="str">
        <f>IF(O76=0," ",O76)</f>
        <v xml:space="preserve"> </v>
      </c>
      <c r="P77" s="70" t="str">
        <f>IF(P76=0," ",P76)</f>
        <v xml:space="preserve"> </v>
      </c>
      <c r="Q77" s="62" t="str">
        <f>IF(D35=0," ",Q76)</f>
        <v xml:space="preserve"> </v>
      </c>
      <c r="R77" s="80">
        <f>IF(D35=0," ",R76)</f>
        <v>1</v>
      </c>
      <c r="S77" s="44"/>
    </row>
    <row r="78" spans="1:19" x14ac:dyDescent="0.2">
      <c r="B78" s="10"/>
      <c r="C78" s="10"/>
      <c r="E78" s="10"/>
      <c r="G78" s="71" t="e">
        <f t="shared" si="1"/>
        <v>#N/A</v>
      </c>
      <c r="H78" s="56" t="e">
        <f>VLOOKUP(G78,Grunddaten!$A$3:$C$2085,3)</f>
        <v>#N/A</v>
      </c>
      <c r="I78" s="57"/>
      <c r="J78" s="56" t="e">
        <f>VLOOKUP(G78,Grunddaten!$A$3:$C$2085,2)</f>
        <v>#N/A</v>
      </c>
      <c r="K78" s="58"/>
      <c r="L78" s="72" t="e">
        <f t="shared" si="0"/>
        <v>#N/A</v>
      </c>
      <c r="M78" s="77"/>
      <c r="N78" s="61"/>
      <c r="O78" s="63">
        <f>B48</f>
        <v>1</v>
      </c>
      <c r="P78" s="64">
        <f>O78*D35</f>
        <v>1</v>
      </c>
      <c r="Q78" s="65">
        <f>VLOOKUP(B9,Grunddaten!G2:J13,4)</f>
        <v>0.05</v>
      </c>
      <c r="R78" s="78">
        <f>P78*Q78</f>
        <v>0.05</v>
      </c>
      <c r="S78" s="44"/>
    </row>
    <row r="79" spans="1:19" x14ac:dyDescent="0.2">
      <c r="B79" s="10"/>
      <c r="C79" s="10"/>
      <c r="E79" s="10"/>
      <c r="G79" s="71" t="e">
        <f t="shared" si="1"/>
        <v>#N/A</v>
      </c>
      <c r="H79" s="56" t="e">
        <f>VLOOKUP(G79,Grunddaten!$A$3:$C$2085,3)</f>
        <v>#N/A</v>
      </c>
      <c r="I79" s="57"/>
      <c r="J79" s="56" t="e">
        <f>VLOOKUP(G79,Grunddaten!$A$3:$C$2085,2)</f>
        <v>#N/A</v>
      </c>
      <c r="K79" s="58"/>
      <c r="L79" s="72" t="e">
        <f t="shared" si="0"/>
        <v>#N/A</v>
      </c>
      <c r="M79" s="79"/>
      <c r="N79" s="66">
        <f>R77</f>
        <v>1</v>
      </c>
      <c r="O79" s="67">
        <f>IF(D70=0," ",B48)</f>
        <v>1</v>
      </c>
      <c r="P79" s="66">
        <f>IF(P78=0," ",P78)</f>
        <v>1</v>
      </c>
      <c r="Q79" s="68">
        <f>IF(D70=0," ",Q78)</f>
        <v>0.05</v>
      </c>
      <c r="R79" s="81">
        <f>IF(R78=0," ",R78)</f>
        <v>0.05</v>
      </c>
      <c r="S79" s="44"/>
    </row>
    <row r="80" spans="1:19" x14ac:dyDescent="0.2">
      <c r="B80" s="10"/>
      <c r="C80" s="10"/>
      <c r="E80" s="10"/>
      <c r="G80" s="71" t="e">
        <f t="shared" si="1"/>
        <v>#N/A</v>
      </c>
      <c r="H80" s="56" t="e">
        <f>VLOOKUP(G80,Grunddaten!$A$3:$C$2085,3)</f>
        <v>#N/A</v>
      </c>
      <c r="I80" s="57"/>
      <c r="J80" s="56" t="e">
        <f>VLOOKUP(G80,Grunddaten!$A$3:$C$2085,2)</f>
        <v>#N/A</v>
      </c>
      <c r="K80" s="58"/>
      <c r="L80" s="72" t="e">
        <f t="shared" si="0"/>
        <v>#N/A</v>
      </c>
      <c r="M80" s="79"/>
      <c r="N80" s="61"/>
      <c r="O80" s="64">
        <f>IF(D7=D41,0,(D7-2-D41)*(Q78*D48))</f>
        <v>1.75</v>
      </c>
      <c r="P80" s="62"/>
      <c r="Q80" s="62"/>
      <c r="R80" s="82"/>
      <c r="S80" s="44"/>
    </row>
    <row r="81" spans="2:19" x14ac:dyDescent="0.2">
      <c r="B81" s="10"/>
      <c r="C81" s="10"/>
      <c r="E81" s="10"/>
      <c r="G81" s="71" t="e">
        <f t="shared" si="1"/>
        <v>#N/A</v>
      </c>
      <c r="H81" s="56" t="e">
        <f>VLOOKUP(G81,Grunddaten!$A$3:$C$2085,3)</f>
        <v>#N/A</v>
      </c>
      <c r="I81" s="57"/>
      <c r="J81" s="56" t="e">
        <f>VLOOKUP(G81,Grunddaten!$A$3:$C$2085,2)</f>
        <v>#N/A</v>
      </c>
      <c r="K81" s="58"/>
      <c r="L81" s="72" t="e">
        <f t="shared" si="0"/>
        <v>#N/A</v>
      </c>
      <c r="M81" s="83"/>
      <c r="N81" s="84"/>
      <c r="O81" s="104">
        <f>IF(O80&gt;D48,D48,O80)</f>
        <v>1</v>
      </c>
      <c r="P81" s="86"/>
      <c r="Q81" s="86"/>
      <c r="R81" s="87"/>
      <c r="S81" s="44"/>
    </row>
    <row r="82" spans="2:19" x14ac:dyDescent="0.2">
      <c r="B82" s="10"/>
      <c r="C82" s="10"/>
      <c r="E82" s="10"/>
      <c r="G82" s="71" t="e">
        <f t="shared" si="1"/>
        <v>#N/A</v>
      </c>
      <c r="H82" s="56" t="e">
        <f>VLOOKUP(G82,Grunddaten!$A$3:$C$2085,3)</f>
        <v>#N/A</v>
      </c>
      <c r="I82" s="57"/>
      <c r="J82" s="56" t="e">
        <f>VLOOKUP(G82,Grunddaten!$A$3:$C$2085,2)</f>
        <v>#N/A</v>
      </c>
      <c r="K82" s="58"/>
      <c r="L82" s="72" t="e">
        <f t="shared" si="0"/>
        <v>#N/A</v>
      </c>
      <c r="M82" s="44"/>
      <c r="N82" s="44"/>
      <c r="O82" s="85">
        <f>IF(O81=0," ",O81)</f>
        <v>1</v>
      </c>
      <c r="P82" s="44"/>
      <c r="Q82" s="44"/>
      <c r="R82" s="44"/>
      <c r="S82" s="44"/>
    </row>
    <row r="83" spans="2:19" x14ac:dyDescent="0.2">
      <c r="B83" s="10"/>
      <c r="C83" s="10"/>
      <c r="E83" s="10"/>
      <c r="G83" s="71" t="e">
        <f t="shared" si="1"/>
        <v>#N/A</v>
      </c>
      <c r="H83" s="56" t="e">
        <f>VLOOKUP(G83,Grunddaten!$A$3:$C$2085,3)</f>
        <v>#N/A</v>
      </c>
      <c r="I83" s="57"/>
      <c r="J83" s="56" t="e">
        <f>VLOOKUP(G83,Grunddaten!$A$3:$C$2085,2)</f>
        <v>#N/A</v>
      </c>
      <c r="K83" s="58"/>
      <c r="L83" s="72" t="e">
        <f t="shared" si="0"/>
        <v>#N/A</v>
      </c>
      <c r="M83" s="44"/>
      <c r="N83" s="44"/>
      <c r="O83" s="44"/>
      <c r="P83" s="44"/>
      <c r="Q83" s="44"/>
      <c r="R83" s="44"/>
      <c r="S83" s="44"/>
    </row>
    <row r="84" spans="2:19" x14ac:dyDescent="0.2">
      <c r="B84" s="10"/>
      <c r="C84" s="10"/>
      <c r="E84" s="10"/>
      <c r="G84" s="71" t="e">
        <f t="shared" si="1"/>
        <v>#N/A</v>
      </c>
      <c r="H84" s="56" t="e">
        <f>VLOOKUP(G84,Grunddaten!$A$3:$C$2085,3)</f>
        <v>#N/A</v>
      </c>
      <c r="I84" s="57"/>
      <c r="J84" s="56" t="e">
        <f>VLOOKUP(G84,Grunddaten!$A$3:$C$2085,2)</f>
        <v>#N/A</v>
      </c>
      <c r="K84" s="58"/>
      <c r="L84" s="72" t="e">
        <f t="shared" si="0"/>
        <v>#N/A</v>
      </c>
      <c r="M84" s="47" t="s">
        <v>1</v>
      </c>
      <c r="N84" s="48">
        <f>IF(D7=D41,D35,D35-D35*VLOOKUP(B9,Grunddaten!G2:BH13,D7-D41+4)/100)</f>
        <v>0</v>
      </c>
      <c r="O84" s="44"/>
      <c r="P84" s="44"/>
      <c r="Q84" s="44"/>
      <c r="R84" s="44"/>
      <c r="S84" s="44"/>
    </row>
    <row r="85" spans="2:19" x14ac:dyDescent="0.2">
      <c r="B85" s="10"/>
      <c r="C85" s="10"/>
      <c r="E85" s="10"/>
      <c r="G85" s="71" t="e">
        <f t="shared" si="1"/>
        <v>#N/A</v>
      </c>
      <c r="H85" s="56" t="e">
        <f>VLOOKUP(G85,Grunddaten!$A$3:$C$2085,3)</f>
        <v>#N/A</v>
      </c>
      <c r="I85" s="57"/>
      <c r="J85" s="56" t="e">
        <f>VLOOKUP(G85,Grunddaten!$A$3:$C$2085,2)</f>
        <v>#N/A</v>
      </c>
      <c r="K85" s="58"/>
      <c r="L85" s="72" t="e">
        <f t="shared" si="0"/>
        <v>#N/A</v>
      </c>
      <c r="M85" s="44"/>
      <c r="N85" s="44"/>
      <c r="O85" s="44"/>
      <c r="P85" s="44"/>
      <c r="Q85" s="44"/>
      <c r="R85" s="44"/>
      <c r="S85" s="44"/>
    </row>
    <row r="86" spans="2:19" x14ac:dyDescent="0.2">
      <c r="B86" s="10"/>
      <c r="C86" s="10"/>
      <c r="E86" s="10"/>
      <c r="G86" s="71" t="e">
        <f t="shared" si="1"/>
        <v>#N/A</v>
      </c>
      <c r="H86" s="56" t="e">
        <f>VLOOKUP(G86,Grunddaten!$A$3:$C$2085,3)</f>
        <v>#N/A</v>
      </c>
      <c r="I86" s="57"/>
      <c r="J86" s="56" t="e">
        <f>VLOOKUP(G86,Grunddaten!$A$3:$C$2085,2)</f>
        <v>#N/A</v>
      </c>
      <c r="K86" s="58"/>
      <c r="L86" s="72" t="e">
        <f t="shared" si="0"/>
        <v>#N/A</v>
      </c>
      <c r="M86" s="44"/>
      <c r="N86" s="44"/>
      <c r="O86" s="44"/>
      <c r="P86" s="44"/>
      <c r="Q86" s="44"/>
      <c r="R86" s="44"/>
      <c r="S86" s="44"/>
    </row>
    <row r="87" spans="2:19" x14ac:dyDescent="0.2">
      <c r="B87" s="10"/>
      <c r="C87" s="10"/>
      <c r="E87" s="10"/>
      <c r="G87" s="71" t="e">
        <f t="shared" si="1"/>
        <v>#N/A</v>
      </c>
      <c r="H87" s="56" t="e">
        <f>VLOOKUP(G87,Grunddaten!$A$3:$C$2085,3)</f>
        <v>#N/A</v>
      </c>
      <c r="I87" s="58"/>
      <c r="J87" s="56" t="e">
        <f>VLOOKUP(G87,Grunddaten!$A$3:$C$2085,2)</f>
        <v>#N/A</v>
      </c>
      <c r="K87" s="58"/>
      <c r="L87" s="72" t="e">
        <f t="shared" si="0"/>
        <v>#N/A</v>
      </c>
      <c r="M87" s="44"/>
      <c r="N87" s="44"/>
      <c r="O87" s="44"/>
      <c r="P87" s="44"/>
      <c r="Q87" s="44"/>
      <c r="R87" s="44"/>
      <c r="S87" s="44"/>
    </row>
    <row r="88" spans="2:19" x14ac:dyDescent="0.2">
      <c r="B88" s="10"/>
      <c r="C88" s="10"/>
      <c r="E88" s="10"/>
      <c r="G88" s="71" t="e">
        <f t="shared" si="1"/>
        <v>#N/A</v>
      </c>
      <c r="H88" s="56" t="e">
        <f>VLOOKUP(G88,Grunddaten!$A$3:$C$2085,3)</f>
        <v>#N/A</v>
      </c>
      <c r="I88" s="58"/>
      <c r="J88" s="56" t="e">
        <f>VLOOKUP(G88,Grunddaten!$A$3:$C$2085,2)</f>
        <v>#N/A</v>
      </c>
      <c r="K88" s="58"/>
      <c r="L88" s="72" t="e">
        <f t="shared" si="0"/>
        <v>#N/A</v>
      </c>
      <c r="M88" s="108"/>
      <c r="N88" s="108"/>
      <c r="O88" s="44"/>
      <c r="P88" s="44"/>
      <c r="Q88" s="44"/>
      <c r="R88" s="44"/>
      <c r="S88" s="44"/>
    </row>
    <row r="89" spans="2:19" x14ac:dyDescent="0.2">
      <c r="B89" s="10"/>
      <c r="C89" s="10"/>
      <c r="E89" s="10"/>
      <c r="G89" s="71" t="e">
        <f t="shared" si="1"/>
        <v>#N/A</v>
      </c>
      <c r="H89" s="56" t="e">
        <f>VLOOKUP(G89,Grunddaten!$A$3:$C$2085,3)</f>
        <v>#N/A</v>
      </c>
      <c r="I89" s="58"/>
      <c r="J89" s="56" t="e">
        <f>VLOOKUP(G89,Grunddaten!$A$3:$C$2085,2)</f>
        <v>#N/A</v>
      </c>
      <c r="K89" s="58"/>
      <c r="L89" s="72" t="e">
        <f t="shared" si="0"/>
        <v>#N/A</v>
      </c>
      <c r="M89" s="108"/>
      <c r="N89" s="44"/>
      <c r="O89" s="44"/>
      <c r="P89" s="44"/>
      <c r="Q89" s="44"/>
      <c r="R89" s="44"/>
      <c r="S89" s="44"/>
    </row>
    <row r="90" spans="2:19" x14ac:dyDescent="0.2">
      <c r="B90" s="10"/>
      <c r="C90" s="10"/>
      <c r="E90" s="10"/>
      <c r="G90" s="71" t="e">
        <f t="shared" si="1"/>
        <v>#N/A</v>
      </c>
      <c r="H90" s="56" t="e">
        <f>VLOOKUP(G90,Grunddaten!$A$3:$C$2085,3)</f>
        <v>#N/A</v>
      </c>
      <c r="I90" s="58"/>
      <c r="J90" s="56" t="e">
        <f>VLOOKUP(G90,Grunddaten!$A$3:$C$2085,2)</f>
        <v>#N/A</v>
      </c>
      <c r="K90" s="58"/>
      <c r="L90" s="72" t="e">
        <f t="shared" si="0"/>
        <v>#N/A</v>
      </c>
      <c r="M90" s="44"/>
      <c r="N90" s="44"/>
      <c r="O90" s="44"/>
      <c r="P90" s="44"/>
      <c r="Q90" s="44"/>
      <c r="R90" s="44"/>
      <c r="S90" s="44"/>
    </row>
    <row r="91" spans="2:19" x14ac:dyDescent="0.2">
      <c r="B91" s="10"/>
      <c r="C91" s="10"/>
      <c r="E91" s="10"/>
      <c r="G91" s="71" t="e">
        <f t="shared" si="1"/>
        <v>#N/A</v>
      </c>
      <c r="H91" s="56" t="e">
        <f>VLOOKUP(G91,Grunddaten!$A$3:$C$2085,3)</f>
        <v>#N/A</v>
      </c>
      <c r="I91" s="58"/>
      <c r="J91" s="56" t="e">
        <f>VLOOKUP(G91,Grunddaten!$A$3:$C$2085,2)</f>
        <v>#N/A</v>
      </c>
      <c r="K91" s="58"/>
      <c r="L91" s="72" t="e">
        <f t="shared" si="0"/>
        <v>#N/A</v>
      </c>
      <c r="M91" s="44"/>
      <c r="N91" s="44"/>
      <c r="O91" s="44"/>
      <c r="P91" s="44"/>
      <c r="Q91" s="44"/>
      <c r="R91" s="44"/>
      <c r="S91" s="44"/>
    </row>
    <row r="92" spans="2:19" x14ac:dyDescent="0.2">
      <c r="B92" s="10"/>
      <c r="C92" s="10"/>
      <c r="E92" s="10"/>
      <c r="G92" s="71" t="e">
        <f t="shared" si="1"/>
        <v>#N/A</v>
      </c>
      <c r="H92" s="56" t="e">
        <f>VLOOKUP(G92,Grunddaten!$A$3:$C$2085,3)</f>
        <v>#N/A</v>
      </c>
      <c r="I92" s="58"/>
      <c r="J92" s="56" t="e">
        <f>VLOOKUP(G92,Grunddaten!$A$3:$C$2085,2)</f>
        <v>#N/A</v>
      </c>
      <c r="K92" s="58"/>
      <c r="L92" s="72" t="e">
        <f t="shared" si="0"/>
        <v>#N/A</v>
      </c>
      <c r="M92" s="44"/>
      <c r="N92" s="44"/>
      <c r="O92" s="44"/>
      <c r="P92" s="44"/>
      <c r="Q92" s="44"/>
      <c r="R92" s="44"/>
      <c r="S92" s="44"/>
    </row>
    <row r="93" spans="2:19" x14ac:dyDescent="0.2">
      <c r="B93" s="10"/>
      <c r="C93" s="10"/>
      <c r="E93" s="10"/>
      <c r="G93" s="71" t="e">
        <f t="shared" si="1"/>
        <v>#N/A</v>
      </c>
      <c r="H93" s="56" t="e">
        <f>VLOOKUP(G93,Grunddaten!$A$3:$C$2085,3)</f>
        <v>#N/A</v>
      </c>
      <c r="I93" s="58"/>
      <c r="J93" s="56" t="e">
        <f>VLOOKUP(G93,Grunddaten!$A$3:$C$2085,2)</f>
        <v>#N/A</v>
      </c>
      <c r="K93" s="58"/>
      <c r="L93" s="72" t="e">
        <f t="shared" si="0"/>
        <v>#N/A</v>
      </c>
      <c r="M93" s="44"/>
      <c r="N93" s="44"/>
      <c r="O93" s="44"/>
      <c r="P93" s="44"/>
      <c r="Q93" s="44"/>
      <c r="R93" s="44"/>
      <c r="S93" s="44"/>
    </row>
    <row r="94" spans="2:19" x14ac:dyDescent="0.2">
      <c r="B94" s="10"/>
      <c r="C94" s="10"/>
      <c r="E94" s="10"/>
      <c r="G94" s="71" t="e">
        <f t="shared" si="1"/>
        <v>#N/A</v>
      </c>
      <c r="H94" s="56" t="e">
        <f>VLOOKUP(G94,Grunddaten!$A$3:$C$2085,3)</f>
        <v>#N/A</v>
      </c>
      <c r="I94" s="58"/>
      <c r="J94" s="56" t="e">
        <f>VLOOKUP(G94,Grunddaten!$A$3:$C$2085,2)</f>
        <v>#N/A</v>
      </c>
      <c r="K94" s="58"/>
      <c r="L94" s="72" t="e">
        <f t="shared" si="0"/>
        <v>#N/A</v>
      </c>
      <c r="M94" s="44"/>
      <c r="N94" s="44"/>
      <c r="O94" s="44"/>
      <c r="P94" s="44"/>
      <c r="Q94" s="44"/>
      <c r="R94" s="44"/>
      <c r="S94" s="44"/>
    </row>
    <row r="95" spans="2:19" x14ac:dyDescent="0.2">
      <c r="B95" s="10"/>
      <c r="C95" s="10"/>
      <c r="E95" s="10"/>
      <c r="G95" s="73" t="e">
        <f t="shared" si="1"/>
        <v>#N/A</v>
      </c>
      <c r="H95" s="74" t="e">
        <f>VLOOKUP(G95,Grunddaten!$A$3:$C$2085,3)</f>
        <v>#N/A</v>
      </c>
      <c r="I95" s="75"/>
      <c r="J95" s="74" t="e">
        <f>VLOOKUP(G95,Grunddaten!$A$3:$C$2085,2)</f>
        <v>#N/A</v>
      </c>
      <c r="K95" s="75"/>
      <c r="L95" s="76" t="e">
        <f t="shared" si="0"/>
        <v>#N/A</v>
      </c>
      <c r="M95" s="44"/>
      <c r="N95" s="44"/>
      <c r="O95" s="44"/>
      <c r="P95" s="44"/>
      <c r="Q95" s="44"/>
      <c r="R95" s="44"/>
      <c r="S95" s="44"/>
    </row>
    <row r="96" spans="2:19" x14ac:dyDescent="0.2">
      <c r="B96" s="10"/>
      <c r="C96" s="10"/>
      <c r="E96" s="10"/>
      <c r="G96" s="44"/>
      <c r="H96" s="44"/>
      <c r="I96" s="44"/>
      <c r="J96" s="44"/>
      <c r="K96" s="44"/>
      <c r="L96" s="44"/>
      <c r="M96" s="44"/>
      <c r="N96" s="44"/>
      <c r="O96" s="44"/>
      <c r="P96" s="44"/>
      <c r="Q96" s="44"/>
      <c r="R96" s="44"/>
      <c r="S96" s="44"/>
    </row>
    <row r="97" spans="2:19" x14ac:dyDescent="0.2">
      <c r="B97" s="10"/>
      <c r="C97" s="10"/>
      <c r="E97" s="10"/>
      <c r="G97" s="44"/>
      <c r="H97" s="44"/>
      <c r="I97" s="44"/>
      <c r="J97" s="44"/>
      <c r="K97" s="44"/>
      <c r="L97" s="44"/>
      <c r="M97" s="44"/>
      <c r="N97" s="44"/>
      <c r="O97" s="44"/>
      <c r="P97" s="44"/>
      <c r="Q97" s="44"/>
      <c r="R97" s="44"/>
      <c r="S97" s="44"/>
    </row>
    <row r="98" spans="2:19" x14ac:dyDescent="0.2">
      <c r="B98" s="10"/>
      <c r="C98" s="10"/>
      <c r="E98" s="10"/>
      <c r="G98" s="44"/>
      <c r="H98" s="44"/>
      <c r="I98" s="44"/>
      <c r="J98" s="44"/>
      <c r="K98" s="44"/>
      <c r="L98" s="44"/>
      <c r="M98" s="44"/>
      <c r="N98" s="44"/>
      <c r="O98" s="44"/>
      <c r="P98" s="44"/>
      <c r="Q98" s="44"/>
      <c r="R98" s="44"/>
      <c r="S98" s="44"/>
    </row>
    <row r="99" spans="2:19" x14ac:dyDescent="0.2">
      <c r="B99" s="10"/>
      <c r="C99" s="10"/>
      <c r="E99" s="10"/>
      <c r="G99" s="44"/>
      <c r="H99" s="44"/>
      <c r="I99" s="44"/>
      <c r="J99" s="44"/>
      <c r="K99" s="44"/>
      <c r="L99" s="44"/>
      <c r="M99" s="44"/>
      <c r="N99" s="44"/>
      <c r="O99" s="44"/>
      <c r="P99" s="44"/>
      <c r="Q99" s="44"/>
      <c r="R99" s="44"/>
      <c r="S99" s="44"/>
    </row>
    <row r="100" spans="2:19" x14ac:dyDescent="0.2">
      <c r="B100" s="10"/>
      <c r="C100" s="10"/>
      <c r="E100" s="10"/>
      <c r="G100" s="44"/>
      <c r="H100" s="44"/>
      <c r="I100" s="44"/>
      <c r="J100" s="44"/>
      <c r="K100" s="44"/>
      <c r="L100" s="44"/>
      <c r="M100" s="44"/>
      <c r="N100" s="44"/>
      <c r="O100" s="44"/>
      <c r="P100" s="44"/>
      <c r="Q100" s="44"/>
      <c r="R100" s="44"/>
      <c r="S100" s="44"/>
    </row>
    <row r="101" spans="2:19" x14ac:dyDescent="0.2">
      <c r="B101" s="10"/>
      <c r="C101" s="10"/>
      <c r="E101" s="10"/>
      <c r="G101" s="44"/>
      <c r="H101" s="44"/>
      <c r="I101" s="44"/>
      <c r="J101" s="44"/>
      <c r="K101" s="44"/>
      <c r="L101" s="44"/>
      <c r="M101" s="44"/>
      <c r="N101" s="44"/>
      <c r="O101" s="44"/>
      <c r="P101" s="44"/>
      <c r="Q101" s="44"/>
      <c r="R101" s="44"/>
      <c r="S101" s="44"/>
    </row>
    <row r="102" spans="2:19" x14ac:dyDescent="0.2">
      <c r="B102" s="10"/>
      <c r="C102" s="10"/>
      <c r="E102" s="10"/>
      <c r="G102" s="44"/>
      <c r="H102" s="44"/>
      <c r="I102" s="44"/>
      <c r="J102" s="44"/>
      <c r="K102" s="44"/>
      <c r="L102" s="44"/>
      <c r="M102" s="44"/>
      <c r="N102" s="44"/>
      <c r="O102" s="44"/>
      <c r="P102" s="44"/>
      <c r="Q102" s="44"/>
      <c r="R102" s="44"/>
      <c r="S102" s="44"/>
    </row>
    <row r="103" spans="2:19" x14ac:dyDescent="0.2">
      <c r="B103" s="10"/>
      <c r="C103" s="10"/>
      <c r="E103" s="10"/>
      <c r="G103" s="44"/>
      <c r="H103" s="44"/>
      <c r="I103" s="44"/>
      <c r="J103" s="44"/>
      <c r="K103" s="44"/>
      <c r="L103" s="110"/>
      <c r="M103" s="110"/>
      <c r="N103" s="110"/>
    </row>
    <row r="104" spans="2:19" x14ac:dyDescent="0.2">
      <c r="B104" s="10"/>
      <c r="C104" s="10"/>
      <c r="E104" s="10"/>
      <c r="G104" s="44"/>
      <c r="H104" s="44"/>
      <c r="I104" s="44"/>
      <c r="J104" s="44"/>
      <c r="K104" s="44"/>
      <c r="L104" s="110"/>
      <c r="M104" s="110"/>
      <c r="N104" s="110"/>
    </row>
    <row r="105" spans="2:19" x14ac:dyDescent="0.2">
      <c r="B105" s="10"/>
      <c r="C105" s="10"/>
      <c r="E105" s="10"/>
      <c r="G105" s="44"/>
      <c r="H105" s="44"/>
      <c r="I105" s="44"/>
      <c r="J105" s="44"/>
      <c r="K105" s="44"/>
      <c r="L105" s="110"/>
      <c r="M105" s="110"/>
      <c r="N105" s="110"/>
    </row>
    <row r="106" spans="2:19" x14ac:dyDescent="0.2">
      <c r="B106" s="10"/>
      <c r="C106" s="10"/>
      <c r="E106" s="10"/>
      <c r="G106" s="44"/>
      <c r="H106" s="44"/>
      <c r="I106" s="44"/>
      <c r="J106" s="44"/>
      <c r="K106" s="44"/>
      <c r="L106" s="110"/>
      <c r="M106" s="110"/>
      <c r="N106" s="110"/>
    </row>
    <row r="107" spans="2:19" x14ac:dyDescent="0.2">
      <c r="B107" s="10"/>
      <c r="C107" s="10"/>
      <c r="E107" s="10"/>
      <c r="G107" s="44"/>
      <c r="H107" s="44"/>
      <c r="I107" s="44"/>
      <c r="J107" s="44"/>
      <c r="K107" s="44"/>
      <c r="L107" s="110"/>
      <c r="M107" s="110"/>
      <c r="N107" s="110"/>
    </row>
    <row r="108" spans="2:19" x14ac:dyDescent="0.2">
      <c r="B108" s="10"/>
      <c r="C108" s="10"/>
      <c r="E108" s="10"/>
      <c r="G108" s="44"/>
      <c r="H108" s="44"/>
      <c r="I108" s="44"/>
      <c r="J108" s="44"/>
      <c r="K108" s="44"/>
      <c r="L108" s="110"/>
      <c r="M108" s="110"/>
      <c r="N108" s="110"/>
    </row>
    <row r="109" spans="2:19" x14ac:dyDescent="0.2">
      <c r="B109" s="10"/>
      <c r="C109" s="10"/>
      <c r="E109" s="10"/>
      <c r="G109" s="44"/>
      <c r="H109" s="44"/>
      <c r="I109" s="44"/>
      <c r="J109" s="44"/>
      <c r="K109" s="44"/>
      <c r="L109" s="110"/>
      <c r="M109" s="110"/>
      <c r="N109" s="110"/>
    </row>
    <row r="110" spans="2:19" x14ac:dyDescent="0.2">
      <c r="B110" s="10"/>
      <c r="C110" s="10"/>
      <c r="E110" s="10"/>
      <c r="G110" s="44"/>
      <c r="H110" s="44"/>
      <c r="I110" s="44"/>
      <c r="J110" s="44"/>
      <c r="K110" s="44"/>
      <c r="L110" s="110"/>
      <c r="M110" s="110"/>
      <c r="N110" s="110"/>
    </row>
    <row r="111" spans="2:19" x14ac:dyDescent="0.2">
      <c r="B111" s="10"/>
      <c r="C111" s="10"/>
      <c r="E111" s="10"/>
      <c r="G111" s="44"/>
      <c r="H111" s="44"/>
      <c r="I111" s="44"/>
      <c r="J111" s="44"/>
      <c r="K111" s="44"/>
      <c r="L111" s="110"/>
      <c r="M111" s="110"/>
      <c r="N111" s="110"/>
    </row>
    <row r="112" spans="2:19" x14ac:dyDescent="0.2">
      <c r="B112" s="10"/>
      <c r="C112" s="10"/>
      <c r="E112" s="10"/>
      <c r="G112" s="44"/>
      <c r="H112" s="44"/>
      <c r="I112" s="44"/>
      <c r="J112" s="44"/>
      <c r="K112" s="44"/>
      <c r="L112" s="110"/>
      <c r="M112" s="110"/>
      <c r="N112" s="110"/>
    </row>
    <row r="113" spans="2:14" x14ac:dyDescent="0.2">
      <c r="B113" s="10"/>
      <c r="C113" s="10"/>
      <c r="E113" s="10"/>
      <c r="G113" s="44"/>
      <c r="H113" s="44"/>
      <c r="I113" s="44"/>
      <c r="J113" s="44"/>
      <c r="K113" s="44"/>
      <c r="L113" s="110"/>
      <c r="M113" s="110"/>
      <c r="N113" s="110"/>
    </row>
    <row r="114" spans="2:14" x14ac:dyDescent="0.2">
      <c r="B114" s="10"/>
      <c r="C114" s="10"/>
      <c r="E114" s="10"/>
      <c r="G114" s="44"/>
      <c r="H114" s="44"/>
      <c r="I114" s="44"/>
      <c r="J114" s="44"/>
      <c r="K114" s="44"/>
      <c r="L114" s="110"/>
      <c r="M114" s="110"/>
      <c r="N114" s="110"/>
    </row>
    <row r="115" spans="2:14" x14ac:dyDescent="0.2">
      <c r="B115" s="10"/>
      <c r="C115" s="10"/>
      <c r="E115" s="10"/>
      <c r="G115" s="44"/>
      <c r="H115" s="44"/>
      <c r="I115" s="44"/>
      <c r="J115" s="44"/>
      <c r="K115" s="44"/>
      <c r="L115" s="110"/>
      <c r="M115" s="110"/>
      <c r="N115" s="110"/>
    </row>
    <row r="116" spans="2:14" x14ac:dyDescent="0.2">
      <c r="B116" s="10"/>
      <c r="C116" s="10"/>
      <c r="E116" s="10"/>
      <c r="G116" s="44"/>
      <c r="H116" s="44"/>
      <c r="I116" s="44"/>
      <c r="J116" s="44"/>
      <c r="K116" s="44"/>
      <c r="L116" s="110"/>
      <c r="M116" s="110"/>
      <c r="N116" s="110"/>
    </row>
    <row r="117" spans="2:14" x14ac:dyDescent="0.2">
      <c r="B117" s="10"/>
      <c r="C117" s="10"/>
      <c r="E117" s="10"/>
      <c r="G117" s="44"/>
      <c r="H117" s="44"/>
      <c r="I117" s="44"/>
      <c r="J117" s="44"/>
      <c r="K117" s="44"/>
      <c r="L117" s="110"/>
      <c r="M117" s="110"/>
      <c r="N117" s="110"/>
    </row>
    <row r="118" spans="2:14" x14ac:dyDescent="0.2">
      <c r="B118" s="10"/>
      <c r="C118" s="10"/>
      <c r="E118" s="10"/>
      <c r="G118" s="44"/>
      <c r="H118" s="44"/>
      <c r="I118" s="44"/>
      <c r="J118" s="44"/>
      <c r="K118" s="44"/>
      <c r="L118" s="110"/>
      <c r="M118" s="110"/>
      <c r="N118" s="110"/>
    </row>
    <row r="119" spans="2:14" x14ac:dyDescent="0.2">
      <c r="B119" s="10"/>
      <c r="C119" s="10"/>
      <c r="E119" s="10"/>
      <c r="G119" s="44"/>
      <c r="H119" s="44"/>
      <c r="I119" s="44"/>
      <c r="J119" s="44"/>
      <c r="K119" s="44"/>
      <c r="L119" s="110"/>
      <c r="M119" s="110"/>
      <c r="N119" s="110"/>
    </row>
    <row r="120" spans="2:14" x14ac:dyDescent="0.2">
      <c r="B120" s="10"/>
      <c r="C120" s="10"/>
      <c r="E120" s="10"/>
      <c r="G120" s="44"/>
      <c r="H120" s="44"/>
      <c r="I120" s="44"/>
      <c r="J120" s="44"/>
      <c r="K120" s="44"/>
      <c r="L120" s="110"/>
      <c r="M120" s="110"/>
      <c r="N120" s="110"/>
    </row>
    <row r="121" spans="2:14" x14ac:dyDescent="0.2">
      <c r="B121" s="10"/>
      <c r="C121" s="10"/>
      <c r="E121" s="10"/>
      <c r="G121" s="44"/>
      <c r="H121" s="44"/>
      <c r="I121" s="44"/>
      <c r="J121" s="44"/>
      <c r="K121" s="44"/>
      <c r="L121" s="110"/>
      <c r="M121" s="110"/>
      <c r="N121" s="110"/>
    </row>
    <row r="122" spans="2:14" x14ac:dyDescent="0.2">
      <c r="B122" s="10"/>
      <c r="C122" s="10"/>
      <c r="E122" s="10"/>
      <c r="G122" s="44"/>
      <c r="H122" s="44"/>
      <c r="I122" s="44"/>
      <c r="J122" s="44"/>
      <c r="K122" s="44"/>
      <c r="L122" s="110"/>
      <c r="M122" s="110"/>
      <c r="N122" s="110"/>
    </row>
    <row r="123" spans="2:14" x14ac:dyDescent="0.2">
      <c r="B123" s="10"/>
      <c r="C123" s="10"/>
      <c r="E123" s="10"/>
      <c r="G123" s="44"/>
      <c r="H123" s="44"/>
      <c r="I123" s="44"/>
      <c r="J123" s="44"/>
      <c r="K123" s="44"/>
      <c r="L123" s="110"/>
      <c r="M123" s="110"/>
      <c r="N123" s="110"/>
    </row>
    <row r="124" spans="2:14" x14ac:dyDescent="0.2">
      <c r="B124" s="10"/>
      <c r="C124" s="10"/>
      <c r="E124" s="10"/>
      <c r="G124" s="44"/>
      <c r="H124" s="44"/>
      <c r="I124" s="44"/>
      <c r="J124" s="44"/>
      <c r="K124" s="44"/>
      <c r="L124" s="110"/>
      <c r="M124" s="110"/>
      <c r="N124" s="110"/>
    </row>
    <row r="125" spans="2:14" x14ac:dyDescent="0.2">
      <c r="B125" s="10"/>
      <c r="C125" s="10"/>
      <c r="E125" s="10"/>
      <c r="G125" s="44"/>
      <c r="H125" s="44"/>
      <c r="I125" s="44"/>
      <c r="J125" s="44"/>
      <c r="K125" s="44"/>
      <c r="L125" s="110"/>
      <c r="M125" s="110"/>
      <c r="N125" s="110"/>
    </row>
    <row r="126" spans="2:14" x14ac:dyDescent="0.2">
      <c r="B126" s="10"/>
      <c r="C126" s="10"/>
      <c r="E126" s="10"/>
      <c r="G126" s="44"/>
      <c r="H126" s="44"/>
      <c r="I126" s="44"/>
      <c r="J126" s="44"/>
      <c r="K126" s="44"/>
      <c r="L126" s="110"/>
      <c r="M126" s="110"/>
      <c r="N126" s="110"/>
    </row>
    <row r="127" spans="2:14" x14ac:dyDescent="0.2">
      <c r="B127" s="10"/>
      <c r="C127" s="10"/>
      <c r="E127" s="10"/>
      <c r="G127" s="44"/>
      <c r="H127" s="44"/>
      <c r="I127" s="44"/>
      <c r="J127" s="44"/>
      <c r="K127" s="44"/>
      <c r="L127" s="110"/>
      <c r="M127" s="110"/>
      <c r="N127" s="110"/>
    </row>
    <row r="128" spans="2:14" x14ac:dyDescent="0.2">
      <c r="B128" s="10"/>
      <c r="C128" s="10"/>
      <c r="E128" s="10"/>
      <c r="G128" s="44"/>
      <c r="H128" s="44"/>
      <c r="I128" s="44"/>
      <c r="J128" s="44"/>
      <c r="K128" s="44"/>
      <c r="L128" s="110"/>
      <c r="M128" s="110"/>
      <c r="N128" s="110"/>
    </row>
    <row r="129" spans="2:14" x14ac:dyDescent="0.2">
      <c r="B129" s="10"/>
      <c r="C129" s="10"/>
      <c r="E129" s="10"/>
      <c r="G129" s="44"/>
      <c r="H129" s="44"/>
      <c r="I129" s="44"/>
      <c r="J129" s="44"/>
      <c r="K129" s="44"/>
      <c r="L129" s="110"/>
      <c r="M129" s="110"/>
      <c r="N129" s="110"/>
    </row>
    <row r="130" spans="2:14" x14ac:dyDescent="0.2">
      <c r="B130" s="10"/>
      <c r="C130" s="10"/>
      <c r="E130" s="10"/>
      <c r="G130" s="44"/>
      <c r="H130" s="44"/>
      <c r="I130" s="44"/>
      <c r="J130" s="44"/>
      <c r="K130" s="44"/>
      <c r="L130" s="110"/>
      <c r="M130" s="110"/>
      <c r="N130" s="110"/>
    </row>
    <row r="131" spans="2:14" x14ac:dyDescent="0.2">
      <c r="B131" s="10"/>
      <c r="C131" s="10"/>
      <c r="E131" s="10"/>
      <c r="G131" s="44"/>
      <c r="H131" s="44"/>
      <c r="I131" s="44"/>
      <c r="J131" s="44"/>
      <c r="K131" s="44"/>
      <c r="L131" s="110"/>
      <c r="M131" s="110"/>
      <c r="N131" s="110"/>
    </row>
    <row r="132" spans="2:14" x14ac:dyDescent="0.2">
      <c r="B132" s="10"/>
      <c r="C132" s="10"/>
      <c r="E132" s="10"/>
      <c r="G132" s="44"/>
      <c r="H132" s="44"/>
      <c r="I132" s="44"/>
      <c r="J132" s="44"/>
      <c r="K132" s="44"/>
      <c r="L132" s="110"/>
      <c r="M132" s="110"/>
      <c r="N132" s="110"/>
    </row>
    <row r="133" spans="2:14" x14ac:dyDescent="0.2">
      <c r="B133" s="10"/>
      <c r="C133" s="10"/>
      <c r="E133" s="10"/>
      <c r="G133" s="44"/>
      <c r="H133" s="44"/>
      <c r="I133" s="44"/>
      <c r="J133" s="44"/>
      <c r="K133" s="44"/>
      <c r="L133" s="110"/>
      <c r="M133" s="110"/>
      <c r="N133" s="110"/>
    </row>
    <row r="134" spans="2:14" x14ac:dyDescent="0.2">
      <c r="B134" s="10"/>
      <c r="C134" s="10"/>
      <c r="E134" s="10"/>
      <c r="G134" s="44"/>
      <c r="H134" s="44"/>
      <c r="I134" s="44"/>
      <c r="J134" s="44"/>
      <c r="K134" s="44"/>
      <c r="L134" s="110"/>
      <c r="M134" s="110"/>
      <c r="N134" s="110"/>
    </row>
    <row r="135" spans="2:14" x14ac:dyDescent="0.2">
      <c r="B135" s="10"/>
      <c r="C135" s="10"/>
      <c r="E135" s="10"/>
      <c r="G135" s="44"/>
      <c r="H135" s="44"/>
      <c r="I135" s="44"/>
      <c r="J135" s="44"/>
      <c r="K135" s="44"/>
      <c r="L135" s="110"/>
      <c r="M135" s="110"/>
      <c r="N135" s="110"/>
    </row>
    <row r="136" spans="2:14" x14ac:dyDescent="0.2">
      <c r="B136" s="10"/>
      <c r="C136" s="10"/>
      <c r="E136" s="10"/>
      <c r="G136" s="44"/>
      <c r="H136" s="44"/>
      <c r="I136" s="44"/>
      <c r="J136" s="44"/>
      <c r="K136" s="44"/>
      <c r="L136" s="110"/>
      <c r="M136" s="110"/>
      <c r="N136" s="110"/>
    </row>
    <row r="137" spans="2:14" x14ac:dyDescent="0.2">
      <c r="B137" s="10"/>
      <c r="C137" s="10"/>
      <c r="E137" s="10"/>
      <c r="G137" s="44"/>
      <c r="H137" s="44"/>
      <c r="I137" s="44"/>
      <c r="J137" s="44"/>
      <c r="K137" s="44"/>
      <c r="L137" s="110"/>
      <c r="M137" s="110"/>
      <c r="N137" s="110"/>
    </row>
    <row r="138" spans="2:14" x14ac:dyDescent="0.2">
      <c r="G138" s="44"/>
      <c r="H138" s="44"/>
      <c r="I138" s="44"/>
      <c r="J138" s="44"/>
      <c r="K138" s="44"/>
      <c r="L138" s="110"/>
      <c r="M138" s="110"/>
      <c r="N138" s="110"/>
    </row>
    <row r="139" spans="2:14" x14ac:dyDescent="0.2">
      <c r="G139" s="44"/>
      <c r="H139" s="44"/>
      <c r="I139" s="44"/>
      <c r="J139" s="44"/>
      <c r="K139" s="44"/>
      <c r="L139" s="110"/>
      <c r="M139" s="110"/>
      <c r="N139" s="110"/>
    </row>
    <row r="140" spans="2:14" x14ac:dyDescent="0.2">
      <c r="G140" s="44"/>
      <c r="H140" s="44"/>
      <c r="I140" s="44"/>
      <c r="J140" s="44"/>
      <c r="K140" s="44"/>
      <c r="L140" s="110"/>
      <c r="M140" s="110"/>
      <c r="N140" s="110"/>
    </row>
    <row r="141" spans="2:14" x14ac:dyDescent="0.2">
      <c r="G141" s="44"/>
      <c r="H141" s="44"/>
      <c r="I141" s="44"/>
      <c r="J141" s="44"/>
      <c r="K141" s="44"/>
      <c r="L141" s="110"/>
      <c r="M141" s="110"/>
      <c r="N141" s="110"/>
    </row>
    <row r="142" spans="2:14" x14ac:dyDescent="0.2">
      <c r="G142" s="44"/>
      <c r="H142" s="44"/>
      <c r="I142" s="44"/>
      <c r="J142" s="44"/>
      <c r="K142" s="44"/>
      <c r="L142" s="110"/>
      <c r="M142" s="110"/>
      <c r="N142" s="110"/>
    </row>
    <row r="143" spans="2:14" x14ac:dyDescent="0.2">
      <c r="G143" s="44"/>
      <c r="H143" s="44"/>
      <c r="I143" s="44"/>
      <c r="J143" s="44"/>
      <c r="K143" s="44"/>
      <c r="L143" s="110"/>
      <c r="M143" s="110"/>
      <c r="N143" s="110"/>
    </row>
    <row r="144" spans="2:14" x14ac:dyDescent="0.2">
      <c r="G144" s="44"/>
      <c r="H144" s="44"/>
      <c r="I144" s="44"/>
      <c r="J144" s="44"/>
      <c r="K144" s="44"/>
      <c r="L144" s="110"/>
      <c r="M144" s="110"/>
      <c r="N144" s="110"/>
    </row>
    <row r="145" spans="7:14" x14ac:dyDescent="0.2">
      <c r="G145" s="44"/>
      <c r="H145" s="44"/>
      <c r="I145" s="44"/>
      <c r="J145" s="44"/>
      <c r="K145" s="44"/>
      <c r="L145" s="110"/>
      <c r="M145" s="110"/>
      <c r="N145" s="110"/>
    </row>
    <row r="146" spans="7:14" x14ac:dyDescent="0.2">
      <c r="G146" s="44"/>
      <c r="H146" s="44"/>
      <c r="I146" s="44"/>
      <c r="J146" s="44"/>
      <c r="K146" s="44"/>
      <c r="L146" s="110"/>
      <c r="M146" s="110"/>
      <c r="N146" s="110"/>
    </row>
    <row r="147" spans="7:14" x14ac:dyDescent="0.2">
      <c r="G147" s="44"/>
      <c r="H147" s="44"/>
      <c r="I147" s="44"/>
      <c r="J147" s="44"/>
      <c r="K147" s="44"/>
      <c r="L147" s="110"/>
      <c r="M147" s="110"/>
      <c r="N147" s="110"/>
    </row>
    <row r="148" spans="7:14" x14ac:dyDescent="0.2">
      <c r="G148" s="44"/>
      <c r="H148" s="44"/>
      <c r="I148" s="44"/>
      <c r="J148" s="44"/>
      <c r="K148" s="44"/>
      <c r="L148" s="110"/>
      <c r="M148" s="110"/>
      <c r="N148" s="110"/>
    </row>
    <row r="149" spans="7:14" x14ac:dyDescent="0.2">
      <c r="G149" s="44"/>
      <c r="H149" s="44"/>
      <c r="I149" s="44"/>
      <c r="J149" s="44"/>
      <c r="K149" s="44"/>
      <c r="L149" s="110"/>
      <c r="M149" s="110"/>
      <c r="N149" s="110"/>
    </row>
    <row r="150" spans="7:14" x14ac:dyDescent="0.2">
      <c r="G150" s="44"/>
      <c r="H150" s="44"/>
      <c r="I150" s="44"/>
      <c r="J150" s="44"/>
      <c r="K150" s="44"/>
      <c r="L150" s="110"/>
      <c r="M150" s="110"/>
      <c r="N150" s="110"/>
    </row>
    <row r="151" spans="7:14" x14ac:dyDescent="0.2">
      <c r="G151" s="44"/>
      <c r="H151" s="44"/>
      <c r="I151" s="44"/>
      <c r="J151" s="44"/>
      <c r="K151" s="44"/>
      <c r="L151" s="110"/>
      <c r="M151" s="110"/>
      <c r="N151" s="110"/>
    </row>
    <row r="152" spans="7:14" x14ac:dyDescent="0.2">
      <c r="G152" s="44"/>
      <c r="H152" s="44"/>
      <c r="I152" s="44"/>
      <c r="J152" s="44"/>
      <c r="K152" s="44"/>
      <c r="L152" s="110"/>
      <c r="M152" s="110"/>
      <c r="N152" s="110"/>
    </row>
    <row r="153" spans="7:14" x14ac:dyDescent="0.2">
      <c r="G153" s="44"/>
      <c r="H153" s="44"/>
      <c r="I153" s="44"/>
      <c r="J153" s="44"/>
      <c r="K153" s="44"/>
      <c r="L153" s="110"/>
      <c r="M153" s="110"/>
      <c r="N153" s="110"/>
    </row>
    <row r="154" spans="7:14" x14ac:dyDescent="0.2">
      <c r="G154" s="44"/>
      <c r="H154" s="44"/>
      <c r="I154" s="44"/>
      <c r="J154" s="44"/>
      <c r="K154" s="44"/>
      <c r="L154" s="110"/>
      <c r="M154" s="110"/>
      <c r="N154" s="110"/>
    </row>
    <row r="155" spans="7:14" x14ac:dyDescent="0.2">
      <c r="G155" s="44"/>
      <c r="H155" s="44"/>
      <c r="I155" s="44"/>
      <c r="J155" s="44"/>
      <c r="K155" s="44"/>
      <c r="L155" s="110"/>
      <c r="M155" s="110"/>
      <c r="N155" s="110"/>
    </row>
    <row r="156" spans="7:14" x14ac:dyDescent="0.2">
      <c r="G156" s="44"/>
      <c r="H156" s="44"/>
      <c r="I156" s="44"/>
      <c r="J156" s="44"/>
      <c r="K156" s="44"/>
      <c r="L156" s="110"/>
      <c r="M156" s="110"/>
      <c r="N156" s="110"/>
    </row>
    <row r="157" spans="7:14" x14ac:dyDescent="0.2">
      <c r="G157" s="44"/>
      <c r="H157" s="44"/>
      <c r="I157" s="44"/>
      <c r="J157" s="44"/>
      <c r="K157" s="44"/>
      <c r="L157" s="110"/>
      <c r="M157" s="110"/>
      <c r="N157" s="110"/>
    </row>
    <row r="158" spans="7:14" x14ac:dyDescent="0.2">
      <c r="G158" s="44"/>
      <c r="H158" s="44"/>
      <c r="I158" s="44"/>
      <c r="J158" s="44"/>
      <c r="K158" s="44"/>
      <c r="L158" s="110"/>
      <c r="M158" s="110"/>
      <c r="N158" s="110"/>
    </row>
    <row r="159" spans="7:14" x14ac:dyDescent="0.2">
      <c r="G159" s="44"/>
      <c r="H159" s="44"/>
      <c r="I159" s="44"/>
      <c r="J159" s="44"/>
      <c r="K159" s="44"/>
      <c r="L159" s="110"/>
      <c r="M159" s="110"/>
      <c r="N159" s="110"/>
    </row>
    <row r="160" spans="7:14" x14ac:dyDescent="0.2">
      <c r="G160" s="44"/>
      <c r="H160" s="44"/>
      <c r="I160" s="44"/>
      <c r="J160" s="44"/>
      <c r="K160" s="44"/>
      <c r="L160" s="110"/>
      <c r="M160" s="113"/>
    </row>
    <row r="161" spans="7:13" x14ac:dyDescent="0.2">
      <c r="G161" s="44"/>
      <c r="H161" s="44"/>
      <c r="I161" s="44"/>
      <c r="J161" s="44"/>
      <c r="K161" s="44"/>
      <c r="L161" s="110"/>
      <c r="M161" s="113"/>
    </row>
    <row r="162" spans="7:13" x14ac:dyDescent="0.2">
      <c r="G162" s="44"/>
      <c r="H162" s="44"/>
      <c r="I162" s="44"/>
      <c r="J162" s="44"/>
      <c r="K162" s="44"/>
      <c r="L162" s="110"/>
    </row>
    <row r="163" spans="7:13" x14ac:dyDescent="0.2">
      <c r="G163" s="44"/>
      <c r="H163" s="44"/>
      <c r="I163" s="44"/>
      <c r="J163" s="44"/>
      <c r="K163" s="44"/>
      <c r="L163" s="110"/>
    </row>
    <row r="164" spans="7:13" x14ac:dyDescent="0.2">
      <c r="G164" s="44"/>
      <c r="H164" s="44"/>
      <c r="I164" s="44"/>
      <c r="J164" s="44"/>
      <c r="K164" s="44"/>
      <c r="L164" s="110"/>
    </row>
    <row r="165" spans="7:13" x14ac:dyDescent="0.2">
      <c r="G165" s="44"/>
      <c r="H165" s="44"/>
      <c r="I165" s="44"/>
      <c r="J165" s="44"/>
      <c r="K165" s="44"/>
      <c r="L165" s="110"/>
    </row>
    <row r="166" spans="7:13" x14ac:dyDescent="0.2">
      <c r="G166" s="44"/>
      <c r="H166" s="44"/>
      <c r="I166" s="44"/>
      <c r="J166" s="44"/>
      <c r="K166" s="44"/>
      <c r="L166" s="110"/>
    </row>
    <row r="167" spans="7:13" x14ac:dyDescent="0.2">
      <c r="G167" s="44"/>
      <c r="H167" s="44"/>
      <c r="I167" s="44"/>
      <c r="J167" s="44"/>
      <c r="K167" s="44"/>
      <c r="L167" s="110"/>
    </row>
    <row r="168" spans="7:13" x14ac:dyDescent="0.2">
      <c r="G168" s="44"/>
      <c r="H168" s="44"/>
      <c r="I168" s="44"/>
      <c r="J168" s="44"/>
      <c r="K168" s="44"/>
      <c r="L168" s="110"/>
    </row>
    <row r="169" spans="7:13" x14ac:dyDescent="0.2">
      <c r="G169" s="44"/>
      <c r="H169" s="44"/>
      <c r="I169" s="44"/>
      <c r="J169" s="44"/>
      <c r="K169" s="44"/>
      <c r="L169" s="110"/>
    </row>
    <row r="170" spans="7:13" x14ac:dyDescent="0.2">
      <c r="G170" s="44"/>
      <c r="H170" s="44"/>
      <c r="I170" s="44"/>
      <c r="J170" s="44"/>
      <c r="K170" s="44"/>
      <c r="L170" s="110"/>
    </row>
    <row r="171" spans="7:13" x14ac:dyDescent="0.2">
      <c r="G171" s="44"/>
      <c r="H171" s="44"/>
      <c r="I171" s="44"/>
      <c r="J171" s="44"/>
      <c r="K171" s="44"/>
      <c r="L171" s="110"/>
    </row>
    <row r="172" spans="7:13" x14ac:dyDescent="0.2">
      <c r="G172" s="44"/>
      <c r="H172" s="44"/>
      <c r="I172" s="44"/>
      <c r="J172" s="44"/>
      <c r="K172" s="44"/>
      <c r="L172" s="110"/>
    </row>
    <row r="173" spans="7:13" x14ac:dyDescent="0.2">
      <c r="G173" s="44"/>
      <c r="H173" s="44"/>
      <c r="I173" s="44"/>
      <c r="J173" s="44"/>
      <c r="K173" s="44"/>
      <c r="L173" s="110"/>
    </row>
    <row r="174" spans="7:13" x14ac:dyDescent="0.2">
      <c r="G174" s="44"/>
      <c r="H174" s="44"/>
      <c r="I174" s="44"/>
      <c r="J174" s="44"/>
      <c r="K174" s="44"/>
      <c r="L174" s="110"/>
    </row>
    <row r="175" spans="7:13" x14ac:dyDescent="0.2">
      <c r="G175" s="44"/>
      <c r="H175" s="44"/>
      <c r="I175" s="44"/>
      <c r="J175" s="44"/>
      <c r="K175" s="44"/>
      <c r="L175" s="110"/>
    </row>
    <row r="176" spans="7:13" x14ac:dyDescent="0.2">
      <c r="G176" s="44"/>
      <c r="H176" s="44"/>
      <c r="I176" s="44"/>
      <c r="J176" s="44"/>
      <c r="K176" s="44"/>
      <c r="L176" s="110"/>
    </row>
    <row r="177" spans="7:12" x14ac:dyDescent="0.2">
      <c r="G177" s="44"/>
      <c r="H177" s="44"/>
      <c r="I177" s="44"/>
      <c r="J177" s="44"/>
      <c r="K177" s="44"/>
      <c r="L177" s="110"/>
    </row>
    <row r="178" spans="7:12" x14ac:dyDescent="0.2">
      <c r="G178" s="44"/>
      <c r="H178" s="44"/>
      <c r="I178" s="44"/>
      <c r="J178" s="44"/>
      <c r="K178" s="44"/>
      <c r="L178" s="110"/>
    </row>
    <row r="179" spans="7:12" x14ac:dyDescent="0.2">
      <c r="G179" s="44"/>
      <c r="H179" s="44"/>
      <c r="I179" s="44"/>
      <c r="J179" s="44"/>
      <c r="K179" s="44"/>
      <c r="L179" s="110"/>
    </row>
    <row r="180" spans="7:12" x14ac:dyDescent="0.2">
      <c r="G180" s="44"/>
      <c r="H180" s="44"/>
      <c r="I180" s="44"/>
      <c r="J180" s="44"/>
      <c r="K180" s="44"/>
      <c r="L180" s="110"/>
    </row>
    <row r="181" spans="7:12" x14ac:dyDescent="0.2">
      <c r="G181" s="44"/>
      <c r="H181" s="44"/>
      <c r="I181" s="44"/>
      <c r="J181" s="44"/>
      <c r="K181" s="44"/>
      <c r="L181" s="110"/>
    </row>
    <row r="182" spans="7:12" x14ac:dyDescent="0.2">
      <c r="G182" s="44"/>
      <c r="H182" s="44"/>
      <c r="I182" s="44"/>
      <c r="J182" s="44"/>
      <c r="K182" s="44"/>
      <c r="L182" s="110"/>
    </row>
    <row r="183" spans="7:12" x14ac:dyDescent="0.2">
      <c r="G183" s="44"/>
      <c r="H183" s="44"/>
      <c r="I183" s="44"/>
      <c r="J183" s="44"/>
      <c r="K183" s="44"/>
      <c r="L183" s="110"/>
    </row>
    <row r="184" spans="7:12" x14ac:dyDescent="0.2">
      <c r="G184" s="44"/>
      <c r="H184" s="44"/>
      <c r="I184" s="44"/>
      <c r="J184" s="44"/>
      <c r="K184" s="44"/>
      <c r="L184" s="110"/>
    </row>
    <row r="185" spans="7:12" x14ac:dyDescent="0.2">
      <c r="G185" s="44"/>
      <c r="H185" s="44"/>
      <c r="I185" s="44"/>
      <c r="J185" s="44"/>
      <c r="K185" s="44"/>
      <c r="L185" s="110"/>
    </row>
    <row r="186" spans="7:12" x14ac:dyDescent="0.2">
      <c r="G186" s="44"/>
      <c r="H186" s="44"/>
      <c r="I186" s="44"/>
      <c r="J186" s="44"/>
      <c r="K186" s="44"/>
      <c r="L186" s="110"/>
    </row>
    <row r="187" spans="7:12" x14ac:dyDescent="0.2">
      <c r="G187" s="44"/>
      <c r="H187" s="44"/>
      <c r="I187" s="44"/>
      <c r="J187" s="44"/>
      <c r="K187" s="44"/>
      <c r="L187" s="110"/>
    </row>
    <row r="188" spans="7:12" x14ac:dyDescent="0.2">
      <c r="G188" s="44"/>
      <c r="H188" s="44"/>
      <c r="I188" s="44"/>
      <c r="J188" s="44"/>
      <c r="K188" s="44"/>
      <c r="L188" s="110"/>
    </row>
    <row r="189" spans="7:12" x14ac:dyDescent="0.2">
      <c r="G189" s="44"/>
      <c r="H189" s="44"/>
      <c r="I189" s="44"/>
      <c r="J189" s="44"/>
      <c r="K189" s="44"/>
      <c r="L189" s="110"/>
    </row>
    <row r="190" spans="7:12" x14ac:dyDescent="0.2">
      <c r="G190" s="44"/>
      <c r="H190" s="44"/>
      <c r="I190" s="44"/>
      <c r="J190" s="44"/>
      <c r="K190" s="44"/>
      <c r="L190" s="110"/>
    </row>
    <row r="191" spans="7:12" x14ac:dyDescent="0.2">
      <c r="G191" s="44"/>
      <c r="H191" s="44"/>
      <c r="I191" s="44"/>
      <c r="J191" s="44"/>
      <c r="K191" s="44"/>
      <c r="L191" s="110"/>
    </row>
    <row r="192" spans="7:12" x14ac:dyDescent="0.2">
      <c r="G192" s="44"/>
      <c r="H192" s="44"/>
      <c r="I192" s="44"/>
      <c r="J192" s="44"/>
      <c r="K192" s="44"/>
      <c r="L192" s="110"/>
    </row>
    <row r="193" spans="7:12" x14ac:dyDescent="0.2">
      <c r="G193" s="44"/>
      <c r="H193" s="44"/>
      <c r="I193" s="44"/>
      <c r="J193" s="44"/>
      <c r="K193" s="44"/>
      <c r="L193" s="110"/>
    </row>
    <row r="194" spans="7:12" x14ac:dyDescent="0.2">
      <c r="G194" s="44"/>
      <c r="H194" s="44"/>
      <c r="I194" s="44"/>
      <c r="J194" s="44"/>
      <c r="K194" s="44"/>
      <c r="L194" s="110"/>
    </row>
    <row r="195" spans="7:12" x14ac:dyDescent="0.2">
      <c r="G195" s="44"/>
      <c r="H195" s="44"/>
      <c r="I195" s="44"/>
      <c r="J195" s="44"/>
      <c r="K195" s="44"/>
      <c r="L195" s="110"/>
    </row>
    <row r="196" spans="7:12" x14ac:dyDescent="0.2">
      <c r="G196" s="44"/>
      <c r="H196" s="44"/>
      <c r="I196" s="44"/>
      <c r="J196" s="44"/>
      <c r="K196" s="44"/>
      <c r="L196" s="110"/>
    </row>
    <row r="197" spans="7:12" x14ac:dyDescent="0.2">
      <c r="G197" s="44"/>
      <c r="H197" s="44"/>
      <c r="I197" s="44"/>
      <c r="J197" s="44"/>
      <c r="K197" s="44"/>
      <c r="L197" s="110"/>
    </row>
    <row r="198" spans="7:12" x14ac:dyDescent="0.2">
      <c r="G198" s="44"/>
      <c r="H198" s="44"/>
      <c r="I198" s="44"/>
      <c r="J198" s="44"/>
      <c r="K198" s="44"/>
      <c r="L198" s="110"/>
    </row>
    <row r="199" spans="7:12" x14ac:dyDescent="0.2">
      <c r="G199" s="44"/>
      <c r="H199" s="44"/>
      <c r="I199" s="44"/>
      <c r="J199" s="44"/>
      <c r="K199" s="44"/>
      <c r="L199" s="110"/>
    </row>
    <row r="200" spans="7:12" x14ac:dyDescent="0.2">
      <c r="G200" s="44"/>
      <c r="H200" s="44"/>
      <c r="I200" s="44"/>
      <c r="J200" s="44"/>
      <c r="K200" s="44"/>
      <c r="L200" s="110"/>
    </row>
    <row r="201" spans="7:12" x14ac:dyDescent="0.2">
      <c r="G201" s="44"/>
      <c r="H201" s="44"/>
      <c r="I201" s="44"/>
      <c r="J201" s="44"/>
      <c r="K201" s="44"/>
      <c r="L201" s="110"/>
    </row>
    <row r="202" spans="7:12" x14ac:dyDescent="0.2">
      <c r="G202" s="44"/>
      <c r="H202" s="44"/>
      <c r="I202" s="44"/>
      <c r="J202" s="44"/>
      <c r="K202" s="44"/>
      <c r="L202" s="110"/>
    </row>
    <row r="203" spans="7:12" x14ac:dyDescent="0.2">
      <c r="G203" s="44"/>
      <c r="H203" s="44"/>
      <c r="I203" s="44"/>
      <c r="J203" s="44"/>
      <c r="K203" s="44"/>
      <c r="L203" s="110"/>
    </row>
    <row r="204" spans="7:12" x14ac:dyDescent="0.2">
      <c r="G204" s="44"/>
      <c r="H204" s="44"/>
      <c r="I204" s="44"/>
      <c r="J204" s="44"/>
      <c r="K204" s="44"/>
      <c r="L204" s="110"/>
    </row>
    <row r="205" spans="7:12" x14ac:dyDescent="0.2">
      <c r="G205" s="44"/>
      <c r="H205" s="44"/>
      <c r="I205" s="44"/>
      <c r="J205" s="44"/>
      <c r="K205" s="44"/>
      <c r="L205" s="110"/>
    </row>
    <row r="206" spans="7:12" x14ac:dyDescent="0.2">
      <c r="G206" s="44"/>
      <c r="H206" s="44"/>
      <c r="I206" s="44"/>
      <c r="J206" s="44"/>
      <c r="K206" s="44"/>
      <c r="L206" s="110"/>
    </row>
    <row r="207" spans="7:12" x14ac:dyDescent="0.2">
      <c r="G207" s="44"/>
      <c r="H207" s="44"/>
      <c r="I207" s="44"/>
      <c r="J207" s="44"/>
      <c r="K207" s="44"/>
      <c r="L207" s="110"/>
    </row>
    <row r="208" spans="7:12" x14ac:dyDescent="0.2">
      <c r="G208" s="44"/>
      <c r="H208" s="44"/>
      <c r="I208" s="44"/>
      <c r="J208" s="44"/>
      <c r="K208" s="44"/>
      <c r="L208" s="110"/>
    </row>
    <row r="209" spans="7:12" x14ac:dyDescent="0.2">
      <c r="G209" s="44"/>
      <c r="H209" s="44"/>
      <c r="I209" s="44"/>
      <c r="J209" s="44"/>
      <c r="K209" s="44"/>
      <c r="L209" s="110"/>
    </row>
    <row r="210" spans="7:12" x14ac:dyDescent="0.2">
      <c r="G210" s="44"/>
      <c r="H210" s="44"/>
      <c r="I210" s="44"/>
      <c r="J210" s="44"/>
      <c r="K210" s="44"/>
      <c r="L210" s="110"/>
    </row>
    <row r="211" spans="7:12" x14ac:dyDescent="0.2">
      <c r="G211" s="44"/>
      <c r="H211" s="44"/>
      <c r="I211" s="44"/>
      <c r="J211" s="44"/>
      <c r="K211" s="44"/>
      <c r="L211" s="110"/>
    </row>
    <row r="212" spans="7:12" x14ac:dyDescent="0.2">
      <c r="G212" s="44"/>
      <c r="H212" s="44"/>
      <c r="I212" s="44"/>
      <c r="J212" s="44"/>
      <c r="K212" s="44"/>
      <c r="L212" s="110"/>
    </row>
    <row r="213" spans="7:12" x14ac:dyDescent="0.2">
      <c r="G213" s="44"/>
      <c r="H213" s="44"/>
      <c r="I213" s="44"/>
      <c r="J213" s="44"/>
      <c r="K213" s="44"/>
      <c r="L213" s="110"/>
    </row>
    <row r="214" spans="7:12" x14ac:dyDescent="0.2">
      <c r="G214" s="44"/>
      <c r="H214" s="44"/>
      <c r="I214" s="44"/>
      <c r="J214" s="44"/>
      <c r="K214" s="44"/>
      <c r="L214" s="110"/>
    </row>
    <row r="215" spans="7:12" x14ac:dyDescent="0.2">
      <c r="G215" s="44"/>
      <c r="H215" s="44"/>
      <c r="I215" s="44"/>
      <c r="J215" s="44"/>
      <c r="K215" s="44"/>
      <c r="L215" s="110"/>
    </row>
    <row r="216" spans="7:12" x14ac:dyDescent="0.2">
      <c r="G216" s="44"/>
      <c r="H216" s="44"/>
      <c r="I216" s="44"/>
      <c r="J216" s="44"/>
      <c r="K216" s="44"/>
      <c r="L216" s="110"/>
    </row>
    <row r="217" spans="7:12" x14ac:dyDescent="0.2">
      <c r="G217" s="44"/>
      <c r="H217" s="44"/>
      <c r="I217" s="44"/>
      <c r="J217" s="44"/>
      <c r="K217" s="44"/>
      <c r="L217" s="110"/>
    </row>
    <row r="218" spans="7:12" x14ac:dyDescent="0.2">
      <c r="G218" s="44"/>
      <c r="H218" s="44"/>
      <c r="I218" s="44"/>
      <c r="J218" s="44"/>
      <c r="K218" s="44"/>
      <c r="L218" s="110"/>
    </row>
    <row r="219" spans="7:12" x14ac:dyDescent="0.2">
      <c r="G219" s="44"/>
      <c r="H219" s="44"/>
      <c r="I219" s="44"/>
      <c r="J219" s="44"/>
      <c r="K219" s="44"/>
      <c r="L219" s="110"/>
    </row>
    <row r="220" spans="7:12" x14ac:dyDescent="0.2">
      <c r="G220" s="44"/>
      <c r="H220" s="44"/>
      <c r="I220" s="44"/>
      <c r="J220" s="44"/>
      <c r="K220" s="44"/>
      <c r="L220" s="110"/>
    </row>
    <row r="221" spans="7:12" x14ac:dyDescent="0.2">
      <c r="G221" s="44"/>
      <c r="H221" s="44"/>
      <c r="I221" s="44"/>
      <c r="J221" s="44"/>
      <c r="K221" s="44"/>
      <c r="L221" s="110"/>
    </row>
    <row r="222" spans="7:12" x14ac:dyDescent="0.2">
      <c r="G222" s="44"/>
      <c r="H222" s="44"/>
      <c r="I222" s="44"/>
      <c r="J222" s="44"/>
      <c r="K222" s="44"/>
      <c r="L222" s="110"/>
    </row>
    <row r="223" spans="7:12" x14ac:dyDescent="0.2">
      <c r="G223" s="44"/>
      <c r="H223" s="44"/>
      <c r="I223" s="44"/>
      <c r="J223" s="44"/>
      <c r="K223" s="44"/>
      <c r="L223" s="110"/>
    </row>
    <row r="224" spans="7:12" x14ac:dyDescent="0.2">
      <c r="G224" s="44"/>
      <c r="H224" s="44"/>
      <c r="I224" s="44"/>
      <c r="J224" s="44"/>
      <c r="K224" s="44"/>
      <c r="L224" s="110"/>
    </row>
    <row r="225" spans="7:12" x14ac:dyDescent="0.2">
      <c r="G225" s="44"/>
      <c r="H225" s="44"/>
      <c r="I225" s="44"/>
      <c r="J225" s="44"/>
      <c r="K225" s="44"/>
      <c r="L225" s="110"/>
    </row>
    <row r="226" spans="7:12" x14ac:dyDescent="0.2">
      <c r="G226" s="44"/>
      <c r="H226" s="44"/>
      <c r="I226" s="44"/>
      <c r="J226" s="44"/>
      <c r="K226" s="44"/>
      <c r="L226" s="110"/>
    </row>
    <row r="227" spans="7:12" x14ac:dyDescent="0.2">
      <c r="G227" s="44"/>
      <c r="H227" s="44"/>
      <c r="I227" s="44"/>
      <c r="J227" s="44"/>
      <c r="K227" s="44"/>
      <c r="L227" s="110"/>
    </row>
    <row r="228" spans="7:12" x14ac:dyDescent="0.2">
      <c r="G228" s="44"/>
      <c r="H228" s="44"/>
      <c r="I228" s="44"/>
      <c r="J228" s="44"/>
      <c r="K228" s="44"/>
      <c r="L228" s="110"/>
    </row>
    <row r="229" spans="7:12" x14ac:dyDescent="0.2">
      <c r="G229" s="44"/>
      <c r="H229" s="44"/>
      <c r="I229" s="44"/>
      <c r="J229" s="44"/>
      <c r="K229" s="44"/>
      <c r="L229" s="110"/>
    </row>
    <row r="230" spans="7:12" x14ac:dyDescent="0.2">
      <c r="G230" s="44"/>
      <c r="H230" s="44"/>
      <c r="I230" s="44"/>
      <c r="J230" s="44"/>
      <c r="K230" s="44"/>
      <c r="L230" s="110"/>
    </row>
    <row r="231" spans="7:12" x14ac:dyDescent="0.2">
      <c r="G231" s="44"/>
      <c r="H231" s="44"/>
      <c r="I231" s="44"/>
      <c r="J231" s="44"/>
      <c r="K231" s="44"/>
      <c r="L231" s="110"/>
    </row>
    <row r="232" spans="7:12" x14ac:dyDescent="0.2">
      <c r="G232" s="44"/>
      <c r="H232" s="44"/>
      <c r="I232" s="44"/>
      <c r="J232" s="44"/>
      <c r="K232" s="44"/>
      <c r="L232" s="110"/>
    </row>
    <row r="233" spans="7:12" x14ac:dyDescent="0.2">
      <c r="G233" s="44"/>
      <c r="H233" s="44"/>
      <c r="I233" s="44"/>
      <c r="J233" s="44"/>
      <c r="K233" s="44"/>
      <c r="L233" s="110"/>
    </row>
    <row r="234" spans="7:12" x14ac:dyDescent="0.2">
      <c r="G234" s="44"/>
      <c r="H234" s="44"/>
      <c r="I234" s="44"/>
      <c r="J234" s="44"/>
      <c r="K234" s="44"/>
      <c r="L234" s="110"/>
    </row>
    <row r="235" spans="7:12" x14ac:dyDescent="0.2">
      <c r="G235" s="44"/>
      <c r="H235" s="44"/>
      <c r="I235" s="44"/>
      <c r="J235" s="44"/>
      <c r="K235" s="44"/>
      <c r="L235" s="110"/>
    </row>
    <row r="236" spans="7:12" x14ac:dyDescent="0.2">
      <c r="G236" s="44"/>
      <c r="H236" s="44"/>
      <c r="I236" s="44"/>
      <c r="J236" s="44"/>
      <c r="K236" s="44"/>
      <c r="L236" s="110"/>
    </row>
    <row r="237" spans="7:12" x14ac:dyDescent="0.2">
      <c r="G237" s="44"/>
      <c r="H237" s="44"/>
      <c r="I237" s="44"/>
      <c r="J237" s="44"/>
      <c r="K237" s="44"/>
      <c r="L237" s="110"/>
    </row>
    <row r="238" spans="7:12" x14ac:dyDescent="0.2">
      <c r="G238" s="44"/>
      <c r="H238" s="44"/>
      <c r="I238" s="44"/>
      <c r="J238" s="44"/>
      <c r="K238" s="44"/>
      <c r="L238" s="110"/>
    </row>
    <row r="239" spans="7:12" x14ac:dyDescent="0.2">
      <c r="G239" s="44"/>
      <c r="H239" s="44"/>
      <c r="I239" s="44"/>
      <c r="J239" s="44"/>
      <c r="K239" s="44"/>
      <c r="L239" s="110"/>
    </row>
    <row r="240" spans="7:12" x14ac:dyDescent="0.2">
      <c r="G240" s="44"/>
      <c r="H240" s="44"/>
      <c r="I240" s="44"/>
      <c r="J240" s="44"/>
      <c r="K240" s="44"/>
      <c r="L240" s="110"/>
    </row>
    <row r="241" spans="7:12" x14ac:dyDescent="0.2">
      <c r="G241" s="44"/>
      <c r="H241" s="44"/>
      <c r="I241" s="44"/>
      <c r="J241" s="44"/>
      <c r="K241" s="44"/>
      <c r="L241" s="110"/>
    </row>
    <row r="242" spans="7:12" x14ac:dyDescent="0.2">
      <c r="G242" s="44"/>
      <c r="H242" s="44"/>
      <c r="I242" s="44"/>
      <c r="J242" s="44"/>
      <c r="K242" s="44"/>
      <c r="L242" s="110"/>
    </row>
    <row r="243" spans="7:12" x14ac:dyDescent="0.2">
      <c r="G243" s="44"/>
      <c r="H243" s="44"/>
      <c r="I243" s="44"/>
      <c r="J243" s="44"/>
      <c r="K243" s="44"/>
      <c r="L243" s="110"/>
    </row>
    <row r="244" spans="7:12" x14ac:dyDescent="0.2">
      <c r="G244" s="44"/>
      <c r="H244" s="44"/>
      <c r="I244" s="44"/>
      <c r="J244" s="44"/>
      <c r="K244" s="44"/>
      <c r="L244" s="110"/>
    </row>
    <row r="245" spans="7:12" x14ac:dyDescent="0.2">
      <c r="G245" s="44"/>
      <c r="H245" s="44"/>
      <c r="I245" s="44"/>
      <c r="J245" s="44"/>
      <c r="K245" s="44"/>
      <c r="L245" s="110"/>
    </row>
    <row r="246" spans="7:12" x14ac:dyDescent="0.2">
      <c r="G246" s="44"/>
      <c r="H246" s="44"/>
      <c r="I246" s="44"/>
      <c r="J246" s="44"/>
      <c r="K246" s="44"/>
      <c r="L246" s="110"/>
    </row>
    <row r="247" spans="7:12" x14ac:dyDescent="0.2">
      <c r="G247" s="44"/>
      <c r="H247" s="44"/>
      <c r="I247" s="44"/>
      <c r="J247" s="44"/>
      <c r="K247" s="44"/>
      <c r="L247" s="110"/>
    </row>
    <row r="248" spans="7:12" x14ac:dyDescent="0.2">
      <c r="G248" s="44"/>
      <c r="H248" s="44"/>
      <c r="I248" s="44"/>
      <c r="J248" s="44"/>
      <c r="K248" s="44"/>
      <c r="L248" s="110"/>
    </row>
    <row r="249" spans="7:12" x14ac:dyDescent="0.2">
      <c r="G249" s="44"/>
      <c r="H249" s="44"/>
      <c r="I249" s="44"/>
      <c r="J249" s="44"/>
      <c r="K249" s="44"/>
      <c r="L249" s="110"/>
    </row>
    <row r="250" spans="7:12" x14ac:dyDescent="0.2">
      <c r="G250" s="44"/>
      <c r="H250" s="44"/>
      <c r="I250" s="44"/>
      <c r="J250" s="44"/>
      <c r="K250" s="44"/>
      <c r="L250" s="110"/>
    </row>
    <row r="251" spans="7:12" x14ac:dyDescent="0.2">
      <c r="G251" s="44"/>
      <c r="H251" s="44"/>
      <c r="I251" s="44"/>
      <c r="J251" s="44"/>
      <c r="K251" s="44"/>
      <c r="L251" s="110"/>
    </row>
    <row r="252" spans="7:12" x14ac:dyDescent="0.2">
      <c r="G252" s="44"/>
      <c r="H252" s="44"/>
      <c r="I252" s="44"/>
      <c r="J252" s="44"/>
      <c r="K252" s="44"/>
      <c r="L252" s="110"/>
    </row>
    <row r="253" spans="7:12" x14ac:dyDescent="0.2">
      <c r="G253" s="44"/>
      <c r="H253" s="44"/>
      <c r="I253" s="44"/>
      <c r="J253" s="44"/>
      <c r="K253" s="44"/>
      <c r="L253" s="110"/>
    </row>
    <row r="254" spans="7:12" x14ac:dyDescent="0.2">
      <c r="G254" s="44"/>
      <c r="H254" s="44"/>
      <c r="I254" s="44"/>
      <c r="J254" s="44"/>
      <c r="K254" s="44"/>
      <c r="L254" s="110"/>
    </row>
    <row r="255" spans="7:12" x14ac:dyDescent="0.2">
      <c r="G255" s="44"/>
      <c r="H255" s="44"/>
      <c r="I255" s="44"/>
      <c r="J255" s="44"/>
      <c r="K255" s="44"/>
      <c r="L255" s="110"/>
    </row>
    <row r="256" spans="7:12" x14ac:dyDescent="0.2">
      <c r="G256" s="44"/>
      <c r="H256" s="44"/>
      <c r="I256" s="44"/>
      <c r="J256" s="44"/>
      <c r="K256" s="44"/>
      <c r="L256" s="110"/>
    </row>
    <row r="257" spans="7:12" x14ac:dyDescent="0.2">
      <c r="G257" s="44"/>
      <c r="H257" s="44"/>
      <c r="I257" s="44"/>
      <c r="J257" s="44"/>
      <c r="K257" s="44"/>
      <c r="L257" s="110"/>
    </row>
    <row r="258" spans="7:12" x14ac:dyDescent="0.2">
      <c r="G258" s="44"/>
      <c r="H258" s="44"/>
      <c r="I258" s="44"/>
      <c r="J258" s="44"/>
      <c r="K258" s="44"/>
      <c r="L258" s="110"/>
    </row>
    <row r="259" spans="7:12" x14ac:dyDescent="0.2">
      <c r="G259" s="44"/>
      <c r="H259" s="44"/>
      <c r="I259" s="44"/>
      <c r="J259" s="44"/>
      <c r="K259" s="44"/>
      <c r="L259" s="110"/>
    </row>
    <row r="260" spans="7:12" x14ac:dyDescent="0.2">
      <c r="G260" s="44"/>
      <c r="H260" s="44"/>
      <c r="I260" s="44"/>
      <c r="J260" s="44"/>
      <c r="K260" s="44"/>
      <c r="L260" s="110"/>
    </row>
    <row r="261" spans="7:12" x14ac:dyDescent="0.2">
      <c r="G261" s="44"/>
      <c r="H261" s="44"/>
      <c r="I261" s="44"/>
      <c r="J261" s="44"/>
      <c r="K261" s="44"/>
      <c r="L261" s="110"/>
    </row>
    <row r="262" spans="7:12" x14ac:dyDescent="0.2">
      <c r="G262" s="44"/>
      <c r="H262" s="44"/>
      <c r="I262" s="44"/>
      <c r="J262" s="44"/>
      <c r="K262" s="44"/>
      <c r="L262" s="110"/>
    </row>
    <row r="263" spans="7:12" x14ac:dyDescent="0.2">
      <c r="G263" s="44"/>
      <c r="H263" s="44"/>
      <c r="I263" s="44"/>
      <c r="J263" s="44"/>
      <c r="K263" s="44"/>
      <c r="L263" s="110"/>
    </row>
    <row r="264" spans="7:12" x14ac:dyDescent="0.2">
      <c r="G264" s="44"/>
      <c r="H264" s="44"/>
      <c r="I264" s="44"/>
      <c r="J264" s="44"/>
      <c r="K264" s="44"/>
      <c r="L264" s="110"/>
    </row>
    <row r="265" spans="7:12" x14ac:dyDescent="0.2">
      <c r="G265" s="44"/>
      <c r="H265" s="44"/>
      <c r="I265" s="44"/>
      <c r="J265" s="44"/>
      <c r="K265" s="44"/>
      <c r="L265" s="110"/>
    </row>
    <row r="266" spans="7:12" x14ac:dyDescent="0.2">
      <c r="G266" s="44"/>
      <c r="H266" s="44"/>
      <c r="I266" s="44"/>
      <c r="J266" s="44"/>
      <c r="K266" s="44"/>
      <c r="L266" s="110"/>
    </row>
    <row r="267" spans="7:12" x14ac:dyDescent="0.2">
      <c r="G267" s="44"/>
      <c r="H267" s="44"/>
      <c r="I267" s="44"/>
      <c r="J267" s="44"/>
      <c r="K267" s="44"/>
      <c r="L267" s="110"/>
    </row>
    <row r="268" spans="7:12" x14ac:dyDescent="0.2">
      <c r="G268" s="44"/>
      <c r="H268" s="44"/>
      <c r="I268" s="44"/>
      <c r="J268" s="44"/>
      <c r="K268" s="44"/>
      <c r="L268" s="110"/>
    </row>
    <row r="269" spans="7:12" x14ac:dyDescent="0.2">
      <c r="G269" s="44"/>
      <c r="H269" s="44"/>
      <c r="I269" s="44"/>
      <c r="J269" s="44"/>
      <c r="K269" s="44"/>
      <c r="L269" s="110"/>
    </row>
    <row r="270" spans="7:12" x14ac:dyDescent="0.2">
      <c r="G270" s="44"/>
      <c r="H270" s="44"/>
      <c r="I270" s="44"/>
      <c r="J270" s="44"/>
      <c r="K270" s="44"/>
      <c r="L270" s="110"/>
    </row>
    <row r="271" spans="7:12" x14ac:dyDescent="0.2">
      <c r="G271" s="44"/>
      <c r="H271" s="44"/>
      <c r="I271" s="44"/>
      <c r="J271" s="44"/>
      <c r="K271" s="44"/>
      <c r="L271" s="110"/>
    </row>
    <row r="272" spans="7:12" x14ac:dyDescent="0.2">
      <c r="G272" s="44"/>
      <c r="H272" s="44"/>
      <c r="I272" s="44"/>
      <c r="J272" s="44"/>
      <c r="K272" s="44"/>
      <c r="L272" s="110"/>
    </row>
    <row r="273" spans="7:12" x14ac:dyDescent="0.2">
      <c r="G273" s="44"/>
      <c r="H273" s="44"/>
      <c r="I273" s="44"/>
      <c r="J273" s="44"/>
      <c r="K273" s="44"/>
      <c r="L273" s="110"/>
    </row>
    <row r="274" spans="7:12" x14ac:dyDescent="0.2">
      <c r="G274" s="44"/>
      <c r="H274" s="44"/>
      <c r="I274" s="44"/>
      <c r="J274" s="44"/>
      <c r="K274" s="44"/>
      <c r="L274" s="110"/>
    </row>
    <row r="275" spans="7:12" x14ac:dyDescent="0.2">
      <c r="G275" s="44"/>
      <c r="H275" s="44"/>
      <c r="I275" s="44"/>
      <c r="J275" s="44"/>
      <c r="K275" s="44"/>
      <c r="L275" s="110"/>
    </row>
    <row r="276" spans="7:12" x14ac:dyDescent="0.2">
      <c r="G276" s="44"/>
      <c r="H276" s="44"/>
      <c r="I276" s="44"/>
      <c r="J276" s="44"/>
      <c r="K276" s="44"/>
      <c r="L276" s="110"/>
    </row>
    <row r="277" spans="7:12" x14ac:dyDescent="0.2">
      <c r="G277" s="44"/>
      <c r="H277" s="44"/>
      <c r="I277" s="44"/>
      <c r="J277" s="44"/>
      <c r="K277" s="44"/>
      <c r="L277" s="110"/>
    </row>
    <row r="278" spans="7:12" x14ac:dyDescent="0.2">
      <c r="G278" s="44"/>
      <c r="H278" s="44"/>
      <c r="I278" s="44"/>
      <c r="J278" s="44"/>
      <c r="K278" s="44"/>
      <c r="L278" s="110"/>
    </row>
    <row r="279" spans="7:12" x14ac:dyDescent="0.2">
      <c r="G279" s="44"/>
      <c r="H279" s="44"/>
      <c r="I279" s="44"/>
      <c r="J279" s="44"/>
      <c r="K279" s="44"/>
      <c r="L279" s="110"/>
    </row>
    <row r="280" spans="7:12" x14ac:dyDescent="0.2">
      <c r="G280" s="44"/>
      <c r="H280" s="44"/>
      <c r="I280" s="44"/>
      <c r="J280" s="44"/>
      <c r="K280" s="44"/>
      <c r="L280" s="110"/>
    </row>
    <row r="281" spans="7:12" x14ac:dyDescent="0.2">
      <c r="G281" s="44"/>
      <c r="H281" s="44"/>
      <c r="I281" s="44"/>
      <c r="J281" s="44"/>
      <c r="K281" s="44"/>
      <c r="L281" s="110"/>
    </row>
    <row r="282" spans="7:12" x14ac:dyDescent="0.2">
      <c r="G282" s="44"/>
      <c r="H282" s="44"/>
      <c r="I282" s="44"/>
      <c r="J282" s="44"/>
      <c r="K282" s="44"/>
      <c r="L282" s="110"/>
    </row>
    <row r="283" spans="7:12" x14ac:dyDescent="0.2">
      <c r="G283" s="44"/>
      <c r="H283" s="44"/>
      <c r="I283" s="44"/>
      <c r="J283" s="44"/>
      <c r="K283" s="44"/>
      <c r="L283" s="110"/>
    </row>
    <row r="284" spans="7:12" x14ac:dyDescent="0.2">
      <c r="G284" s="44"/>
      <c r="H284" s="44"/>
      <c r="I284" s="44"/>
      <c r="J284" s="44"/>
      <c r="K284" s="44"/>
      <c r="L284" s="110"/>
    </row>
    <row r="285" spans="7:12" x14ac:dyDescent="0.2">
      <c r="G285" s="44"/>
      <c r="H285" s="44"/>
      <c r="I285" s="44"/>
      <c r="J285" s="44"/>
      <c r="K285" s="44"/>
      <c r="L285" s="110"/>
    </row>
    <row r="286" spans="7:12" x14ac:dyDescent="0.2">
      <c r="G286" s="44"/>
      <c r="H286" s="44"/>
      <c r="I286" s="44"/>
      <c r="J286" s="44"/>
      <c r="K286" s="44"/>
      <c r="L286" s="110"/>
    </row>
    <row r="287" spans="7:12" x14ac:dyDescent="0.2">
      <c r="G287" s="44"/>
      <c r="H287" s="44"/>
      <c r="I287" s="44"/>
      <c r="J287" s="44"/>
      <c r="K287" s="44"/>
      <c r="L287" s="110"/>
    </row>
    <row r="288" spans="7:12" x14ac:dyDescent="0.2">
      <c r="G288" s="44"/>
      <c r="H288" s="44"/>
      <c r="I288" s="44"/>
      <c r="J288" s="44"/>
      <c r="K288" s="44"/>
      <c r="L288" s="110"/>
    </row>
    <row r="289" spans="7:12" x14ac:dyDescent="0.2">
      <c r="G289" s="44"/>
      <c r="H289" s="44"/>
      <c r="I289" s="44"/>
      <c r="J289" s="44"/>
      <c r="K289" s="44"/>
      <c r="L289" s="110"/>
    </row>
    <row r="290" spans="7:12" x14ac:dyDescent="0.2">
      <c r="G290" s="44"/>
      <c r="H290" s="44"/>
      <c r="I290" s="44"/>
      <c r="J290" s="44"/>
      <c r="K290" s="44"/>
      <c r="L290" s="110"/>
    </row>
    <row r="291" spans="7:12" x14ac:dyDescent="0.2">
      <c r="G291" s="44"/>
      <c r="H291" s="44"/>
      <c r="I291" s="44"/>
      <c r="J291" s="44"/>
      <c r="K291" s="44"/>
      <c r="L291" s="110"/>
    </row>
    <row r="292" spans="7:12" x14ac:dyDescent="0.2">
      <c r="G292" s="44"/>
      <c r="H292" s="44"/>
      <c r="I292" s="44"/>
      <c r="J292" s="44"/>
      <c r="K292" s="44"/>
      <c r="L292" s="110"/>
    </row>
    <row r="293" spans="7:12" x14ac:dyDescent="0.2">
      <c r="G293" s="44"/>
      <c r="H293" s="44"/>
      <c r="I293" s="44"/>
      <c r="J293" s="44"/>
      <c r="K293" s="44"/>
      <c r="L293" s="110"/>
    </row>
    <row r="294" spans="7:12" x14ac:dyDescent="0.2">
      <c r="G294" s="44"/>
      <c r="H294" s="44"/>
      <c r="I294" s="44"/>
      <c r="J294" s="44"/>
      <c r="K294" s="44"/>
      <c r="L294" s="110"/>
    </row>
    <row r="295" spans="7:12" x14ac:dyDescent="0.2">
      <c r="G295" s="44"/>
      <c r="H295" s="44"/>
      <c r="I295" s="44"/>
      <c r="J295" s="44"/>
      <c r="K295" s="44"/>
      <c r="L295" s="110"/>
    </row>
    <row r="296" spans="7:12" x14ac:dyDescent="0.2">
      <c r="G296" s="44"/>
      <c r="H296" s="44"/>
      <c r="I296" s="44"/>
      <c r="J296" s="44"/>
      <c r="K296" s="44"/>
      <c r="L296" s="110"/>
    </row>
    <row r="297" spans="7:12" x14ac:dyDescent="0.2">
      <c r="G297" s="44"/>
      <c r="H297" s="44"/>
      <c r="I297" s="44"/>
      <c r="J297" s="44"/>
      <c r="K297" s="44"/>
      <c r="L297" s="110"/>
    </row>
    <row r="298" spans="7:12" x14ac:dyDescent="0.2">
      <c r="G298" s="44"/>
      <c r="H298" s="44"/>
      <c r="I298" s="44"/>
      <c r="J298" s="44"/>
      <c r="K298" s="44"/>
      <c r="L298" s="110"/>
    </row>
    <row r="299" spans="7:12" x14ac:dyDescent="0.2">
      <c r="G299" s="44"/>
      <c r="H299" s="44"/>
      <c r="I299" s="44"/>
      <c r="J299" s="44"/>
      <c r="K299" s="44"/>
      <c r="L299" s="110"/>
    </row>
    <row r="300" spans="7:12" x14ac:dyDescent="0.2">
      <c r="G300" s="44"/>
      <c r="H300" s="44"/>
      <c r="I300" s="44"/>
      <c r="J300" s="44"/>
      <c r="K300" s="44"/>
      <c r="L300" s="110"/>
    </row>
    <row r="301" spans="7:12" x14ac:dyDescent="0.2">
      <c r="G301" s="44"/>
      <c r="H301" s="44"/>
      <c r="I301" s="44"/>
      <c r="J301" s="44"/>
      <c r="K301" s="44"/>
      <c r="L301" s="110"/>
    </row>
    <row r="302" spans="7:12" x14ac:dyDescent="0.2">
      <c r="G302" s="44"/>
      <c r="H302" s="44"/>
      <c r="I302" s="44"/>
      <c r="J302" s="44"/>
      <c r="K302" s="44"/>
      <c r="L302" s="110"/>
    </row>
    <row r="303" spans="7:12" x14ac:dyDescent="0.2">
      <c r="G303" s="44"/>
      <c r="H303" s="44"/>
      <c r="I303" s="44"/>
      <c r="J303" s="44"/>
      <c r="K303" s="44"/>
      <c r="L303" s="110"/>
    </row>
    <row r="304" spans="7:12" x14ac:dyDescent="0.2">
      <c r="G304" s="44"/>
      <c r="H304" s="44"/>
      <c r="I304" s="44"/>
      <c r="J304" s="44"/>
      <c r="K304" s="44"/>
      <c r="L304" s="110"/>
    </row>
    <row r="305" spans="7:12" x14ac:dyDescent="0.2">
      <c r="G305" s="44"/>
      <c r="H305" s="44"/>
      <c r="I305" s="44"/>
      <c r="J305" s="44"/>
      <c r="K305" s="44"/>
      <c r="L305" s="110"/>
    </row>
    <row r="306" spans="7:12" x14ac:dyDescent="0.2">
      <c r="G306" s="44"/>
      <c r="H306" s="44"/>
      <c r="I306" s="44"/>
      <c r="J306" s="44"/>
      <c r="K306" s="44"/>
      <c r="L306" s="110"/>
    </row>
    <row r="307" spans="7:12" x14ac:dyDescent="0.2">
      <c r="G307" s="44"/>
      <c r="H307" s="44"/>
      <c r="I307" s="44"/>
      <c r="J307" s="44"/>
      <c r="K307" s="44"/>
      <c r="L307" s="110"/>
    </row>
    <row r="308" spans="7:12" x14ac:dyDescent="0.2">
      <c r="G308" s="44"/>
      <c r="H308" s="44"/>
      <c r="I308" s="44"/>
      <c r="J308" s="44"/>
      <c r="K308" s="44"/>
      <c r="L308" s="110"/>
    </row>
    <row r="309" spans="7:12" x14ac:dyDescent="0.2">
      <c r="G309" s="44"/>
      <c r="H309" s="44"/>
      <c r="I309" s="44"/>
      <c r="J309" s="44"/>
      <c r="K309" s="44"/>
      <c r="L309" s="110"/>
    </row>
    <row r="310" spans="7:12" x14ac:dyDescent="0.2">
      <c r="G310" s="44"/>
      <c r="H310" s="44"/>
      <c r="I310" s="44"/>
      <c r="J310" s="44"/>
      <c r="K310" s="44"/>
      <c r="L310" s="110"/>
    </row>
    <row r="311" spans="7:12" x14ac:dyDescent="0.2">
      <c r="G311" s="44"/>
      <c r="H311" s="44"/>
      <c r="I311" s="44"/>
      <c r="J311" s="44"/>
      <c r="K311" s="44"/>
      <c r="L311" s="110"/>
    </row>
    <row r="312" spans="7:12" x14ac:dyDescent="0.2">
      <c r="G312" s="44"/>
      <c r="H312" s="44"/>
      <c r="I312" s="44"/>
      <c r="J312" s="44"/>
      <c r="K312" s="44"/>
      <c r="L312" s="110"/>
    </row>
    <row r="313" spans="7:12" x14ac:dyDescent="0.2">
      <c r="G313" s="44"/>
      <c r="H313" s="44"/>
      <c r="I313" s="44"/>
      <c r="J313" s="44"/>
      <c r="K313" s="44"/>
      <c r="L313" s="110"/>
    </row>
    <row r="314" spans="7:12" x14ac:dyDescent="0.2">
      <c r="G314" s="44"/>
      <c r="H314" s="44"/>
      <c r="I314" s="44"/>
      <c r="J314" s="44"/>
      <c r="K314" s="44"/>
      <c r="L314" s="110"/>
    </row>
    <row r="315" spans="7:12" x14ac:dyDescent="0.2">
      <c r="G315" s="44"/>
      <c r="H315" s="44"/>
      <c r="I315" s="44"/>
      <c r="J315" s="44"/>
      <c r="K315" s="44"/>
      <c r="L315" s="110"/>
    </row>
    <row r="316" spans="7:12" x14ac:dyDescent="0.2">
      <c r="G316" s="44"/>
      <c r="H316" s="44"/>
      <c r="I316" s="44"/>
      <c r="J316" s="44"/>
      <c r="K316" s="44"/>
      <c r="L316" s="110"/>
    </row>
    <row r="317" spans="7:12" x14ac:dyDescent="0.2">
      <c r="G317" s="44"/>
      <c r="H317" s="44"/>
      <c r="I317" s="44"/>
      <c r="J317" s="44"/>
      <c r="K317" s="44"/>
      <c r="L317" s="110"/>
    </row>
    <row r="318" spans="7:12" x14ac:dyDescent="0.2">
      <c r="G318" s="44"/>
      <c r="H318" s="44"/>
      <c r="I318" s="44"/>
      <c r="J318" s="44"/>
      <c r="K318" s="44"/>
      <c r="L318" s="110"/>
    </row>
    <row r="319" spans="7:12" x14ac:dyDescent="0.2">
      <c r="G319" s="44"/>
      <c r="H319" s="44"/>
      <c r="I319" s="44"/>
      <c r="J319" s="44"/>
      <c r="K319" s="44"/>
      <c r="L319" s="110"/>
    </row>
    <row r="320" spans="7:12" x14ac:dyDescent="0.2">
      <c r="G320" s="44"/>
      <c r="H320" s="44"/>
      <c r="I320" s="44"/>
      <c r="J320" s="44"/>
      <c r="K320" s="44"/>
      <c r="L320" s="110"/>
    </row>
    <row r="321" spans="7:12" x14ac:dyDescent="0.2">
      <c r="G321" s="44"/>
      <c r="H321" s="44"/>
      <c r="I321" s="44"/>
      <c r="J321" s="44"/>
      <c r="K321" s="44"/>
      <c r="L321" s="110"/>
    </row>
    <row r="322" spans="7:12" x14ac:dyDescent="0.2">
      <c r="G322" s="44"/>
      <c r="H322" s="44"/>
      <c r="I322" s="44"/>
      <c r="J322" s="44"/>
      <c r="K322" s="44"/>
      <c r="L322" s="110"/>
    </row>
    <row r="323" spans="7:12" x14ac:dyDescent="0.2">
      <c r="G323" s="44"/>
      <c r="H323" s="44"/>
      <c r="I323" s="44"/>
      <c r="J323" s="44"/>
      <c r="K323" s="44"/>
      <c r="L323" s="110"/>
    </row>
    <row r="324" spans="7:12" x14ac:dyDescent="0.2">
      <c r="G324" s="44"/>
      <c r="H324" s="44"/>
      <c r="I324" s="44"/>
      <c r="J324" s="44"/>
      <c r="K324" s="44"/>
      <c r="L324" s="110"/>
    </row>
    <row r="325" spans="7:12" x14ac:dyDescent="0.2">
      <c r="G325" s="44"/>
      <c r="H325" s="44"/>
      <c r="I325" s="44"/>
      <c r="J325" s="44"/>
      <c r="K325" s="44"/>
      <c r="L325" s="110"/>
    </row>
    <row r="326" spans="7:12" x14ac:dyDescent="0.2">
      <c r="G326" s="44"/>
      <c r="H326" s="44"/>
      <c r="I326" s="44"/>
      <c r="J326" s="44"/>
      <c r="K326" s="44"/>
      <c r="L326" s="110"/>
    </row>
    <row r="327" spans="7:12" x14ac:dyDescent="0.2">
      <c r="G327" s="44"/>
      <c r="H327" s="44"/>
      <c r="I327" s="44"/>
      <c r="J327" s="44"/>
      <c r="K327" s="44"/>
      <c r="L327" s="110"/>
    </row>
    <row r="328" spans="7:12" x14ac:dyDescent="0.2">
      <c r="G328" s="44"/>
      <c r="H328" s="44"/>
      <c r="I328" s="44"/>
      <c r="J328" s="44"/>
      <c r="K328" s="44"/>
      <c r="L328" s="110"/>
    </row>
    <row r="329" spans="7:12" x14ac:dyDescent="0.2">
      <c r="G329" s="44"/>
      <c r="H329" s="44"/>
      <c r="I329" s="44"/>
      <c r="J329" s="44"/>
      <c r="K329" s="44"/>
      <c r="L329" s="110"/>
    </row>
    <row r="330" spans="7:12" x14ac:dyDescent="0.2">
      <c r="G330" s="44"/>
      <c r="H330" s="44"/>
      <c r="I330" s="44"/>
      <c r="J330" s="44"/>
      <c r="K330" s="44"/>
      <c r="L330" s="110"/>
    </row>
    <row r="331" spans="7:12" x14ac:dyDescent="0.2">
      <c r="G331" s="44"/>
      <c r="H331" s="44"/>
      <c r="I331" s="44"/>
      <c r="J331" s="44"/>
      <c r="K331" s="44"/>
      <c r="L331" s="110"/>
    </row>
    <row r="332" spans="7:12" x14ac:dyDescent="0.2">
      <c r="G332" s="44"/>
      <c r="H332" s="44"/>
      <c r="I332" s="44"/>
      <c r="J332" s="44"/>
      <c r="K332" s="44"/>
      <c r="L332" s="110"/>
    </row>
    <row r="333" spans="7:12" x14ac:dyDescent="0.2">
      <c r="G333" s="44"/>
      <c r="H333" s="44"/>
      <c r="I333" s="44"/>
      <c r="J333" s="44"/>
      <c r="K333" s="44"/>
      <c r="L333" s="110"/>
    </row>
    <row r="334" spans="7:12" x14ac:dyDescent="0.2">
      <c r="G334" s="44"/>
      <c r="H334" s="44"/>
      <c r="I334" s="44"/>
      <c r="J334" s="44"/>
      <c r="K334" s="44"/>
      <c r="L334" s="110"/>
    </row>
    <row r="335" spans="7:12" x14ac:dyDescent="0.2">
      <c r="G335" s="44"/>
      <c r="H335" s="44"/>
      <c r="I335" s="44"/>
      <c r="J335" s="44"/>
      <c r="K335" s="44"/>
      <c r="L335" s="110"/>
    </row>
    <row r="336" spans="7:12" x14ac:dyDescent="0.2">
      <c r="G336" s="44"/>
      <c r="H336" s="44"/>
      <c r="I336" s="44"/>
      <c r="J336" s="44"/>
      <c r="K336" s="44"/>
      <c r="L336" s="110"/>
    </row>
    <row r="337" spans="7:12" x14ac:dyDescent="0.2">
      <c r="G337" s="44"/>
      <c r="H337" s="44"/>
      <c r="I337" s="44"/>
      <c r="J337" s="44"/>
      <c r="K337" s="44"/>
      <c r="L337" s="110"/>
    </row>
    <row r="338" spans="7:12" x14ac:dyDescent="0.2">
      <c r="G338" s="44"/>
      <c r="H338" s="44"/>
      <c r="I338" s="44"/>
      <c r="J338" s="44"/>
      <c r="K338" s="44"/>
      <c r="L338" s="110"/>
    </row>
    <row r="339" spans="7:12" x14ac:dyDescent="0.2">
      <c r="G339" s="44"/>
      <c r="H339" s="44"/>
      <c r="I339" s="44"/>
      <c r="J339" s="44"/>
      <c r="K339" s="44"/>
      <c r="L339" s="110"/>
    </row>
    <row r="340" spans="7:12" x14ac:dyDescent="0.2">
      <c r="G340" s="44"/>
      <c r="H340" s="44"/>
      <c r="I340" s="44"/>
      <c r="J340" s="44"/>
      <c r="K340" s="44"/>
      <c r="L340" s="110"/>
    </row>
    <row r="341" spans="7:12" x14ac:dyDescent="0.2">
      <c r="G341" s="44"/>
      <c r="H341" s="44"/>
      <c r="I341" s="44"/>
      <c r="J341" s="44"/>
      <c r="K341" s="44"/>
      <c r="L341" s="110"/>
    </row>
    <row r="342" spans="7:12" x14ac:dyDescent="0.2">
      <c r="G342" s="44"/>
      <c r="H342" s="44"/>
      <c r="I342" s="44"/>
      <c r="J342" s="44"/>
      <c r="K342" s="44"/>
      <c r="L342" s="110"/>
    </row>
    <row r="343" spans="7:12" x14ac:dyDescent="0.2">
      <c r="G343" s="44"/>
      <c r="H343" s="44"/>
      <c r="I343" s="44"/>
      <c r="J343" s="44"/>
      <c r="K343" s="44"/>
      <c r="L343" s="110"/>
    </row>
    <row r="344" spans="7:12" x14ac:dyDescent="0.2">
      <c r="G344" s="44"/>
      <c r="H344" s="44"/>
      <c r="I344" s="44"/>
      <c r="J344" s="44"/>
      <c r="K344" s="44"/>
      <c r="L344" s="110"/>
    </row>
    <row r="345" spans="7:12" x14ac:dyDescent="0.2">
      <c r="G345" s="44"/>
      <c r="H345" s="44"/>
      <c r="I345" s="44"/>
      <c r="J345" s="44"/>
      <c r="K345" s="44"/>
      <c r="L345" s="110"/>
    </row>
    <row r="346" spans="7:12" x14ac:dyDescent="0.2">
      <c r="G346" s="44"/>
      <c r="H346" s="44"/>
      <c r="I346" s="44"/>
      <c r="J346" s="44"/>
      <c r="K346" s="44"/>
      <c r="L346" s="110"/>
    </row>
    <row r="347" spans="7:12" x14ac:dyDescent="0.2">
      <c r="G347" s="44"/>
      <c r="H347" s="44"/>
      <c r="I347" s="44"/>
      <c r="J347" s="44"/>
      <c r="K347" s="44"/>
      <c r="L347" s="110"/>
    </row>
    <row r="348" spans="7:12" x14ac:dyDescent="0.2">
      <c r="G348" s="44"/>
      <c r="H348" s="44"/>
      <c r="I348" s="44"/>
      <c r="J348" s="44"/>
      <c r="K348" s="44"/>
      <c r="L348" s="110"/>
    </row>
    <row r="349" spans="7:12" x14ac:dyDescent="0.2">
      <c r="G349" s="44"/>
      <c r="H349" s="44"/>
      <c r="I349" s="44"/>
      <c r="J349" s="44"/>
      <c r="K349" s="44"/>
      <c r="L349" s="110"/>
    </row>
    <row r="350" spans="7:12" x14ac:dyDescent="0.2">
      <c r="G350" s="44"/>
      <c r="H350" s="44"/>
      <c r="I350" s="44"/>
      <c r="J350" s="44"/>
      <c r="K350" s="44"/>
      <c r="L350" s="110"/>
    </row>
    <row r="351" spans="7:12" x14ac:dyDescent="0.2">
      <c r="G351" s="44"/>
      <c r="H351" s="44"/>
      <c r="I351" s="44"/>
      <c r="J351" s="44"/>
      <c r="K351" s="44"/>
      <c r="L351" s="110"/>
    </row>
    <row r="352" spans="7:12" x14ac:dyDescent="0.2">
      <c r="G352" s="44"/>
      <c r="H352" s="44"/>
      <c r="I352" s="44"/>
      <c r="J352" s="44"/>
      <c r="K352" s="44"/>
      <c r="L352" s="110"/>
    </row>
    <row r="353" spans="7:12" x14ac:dyDescent="0.2">
      <c r="G353" s="44"/>
      <c r="H353" s="44"/>
      <c r="I353" s="44"/>
      <c r="J353" s="44"/>
      <c r="K353" s="44"/>
      <c r="L353" s="110"/>
    </row>
    <row r="354" spans="7:12" x14ac:dyDescent="0.2">
      <c r="G354" s="44"/>
      <c r="H354" s="44"/>
      <c r="I354" s="44"/>
      <c r="J354" s="44"/>
      <c r="K354" s="44"/>
      <c r="L354" s="110"/>
    </row>
    <row r="355" spans="7:12" x14ac:dyDescent="0.2">
      <c r="G355" s="44"/>
      <c r="H355" s="44"/>
      <c r="I355" s="44"/>
      <c r="J355" s="44"/>
      <c r="K355" s="44"/>
      <c r="L355" s="110"/>
    </row>
    <row r="356" spans="7:12" x14ac:dyDescent="0.2">
      <c r="G356" s="44"/>
      <c r="H356" s="44"/>
      <c r="I356" s="44"/>
      <c r="J356" s="44"/>
      <c r="K356" s="44"/>
      <c r="L356" s="110"/>
    </row>
    <row r="357" spans="7:12" x14ac:dyDescent="0.2">
      <c r="G357" s="44"/>
      <c r="H357" s="44"/>
      <c r="I357" s="44"/>
      <c r="J357" s="44"/>
      <c r="K357" s="44"/>
      <c r="L357" s="110"/>
    </row>
    <row r="358" spans="7:12" x14ac:dyDescent="0.2">
      <c r="G358" s="44"/>
      <c r="H358" s="44"/>
      <c r="I358" s="44"/>
      <c r="J358" s="44"/>
      <c r="K358" s="44"/>
      <c r="L358" s="110"/>
    </row>
    <row r="359" spans="7:12" x14ac:dyDescent="0.2">
      <c r="G359" s="44"/>
      <c r="H359" s="44"/>
      <c r="I359" s="44"/>
      <c r="J359" s="44"/>
      <c r="K359" s="44"/>
      <c r="L359" s="110"/>
    </row>
    <row r="360" spans="7:12" x14ac:dyDescent="0.2">
      <c r="G360" s="44"/>
      <c r="H360" s="44"/>
      <c r="I360" s="44"/>
      <c r="J360" s="44"/>
      <c r="K360" s="44"/>
      <c r="L360" s="110"/>
    </row>
    <row r="361" spans="7:12" x14ac:dyDescent="0.2">
      <c r="G361" s="44"/>
      <c r="H361" s="44"/>
      <c r="I361" s="44"/>
      <c r="J361" s="44"/>
      <c r="K361" s="44"/>
      <c r="L361" s="110"/>
    </row>
    <row r="362" spans="7:12" x14ac:dyDescent="0.2">
      <c r="G362" s="44"/>
      <c r="H362" s="44"/>
      <c r="I362" s="44"/>
      <c r="J362" s="44"/>
      <c r="K362" s="44"/>
      <c r="L362" s="110"/>
    </row>
    <row r="363" spans="7:12" x14ac:dyDescent="0.2">
      <c r="G363" s="44"/>
      <c r="H363" s="44"/>
      <c r="I363" s="44"/>
      <c r="J363" s="44"/>
      <c r="K363" s="44"/>
      <c r="L363" s="110"/>
    </row>
    <row r="364" spans="7:12" x14ac:dyDescent="0.2">
      <c r="G364" s="44"/>
      <c r="H364" s="44"/>
      <c r="I364" s="44"/>
      <c r="J364" s="44"/>
      <c r="K364" s="44"/>
      <c r="L364" s="110"/>
    </row>
    <row r="365" spans="7:12" x14ac:dyDescent="0.2">
      <c r="G365" s="44"/>
      <c r="H365" s="44"/>
      <c r="I365" s="44"/>
      <c r="J365" s="44"/>
      <c r="K365" s="44"/>
      <c r="L365" s="110"/>
    </row>
    <row r="366" spans="7:12" x14ac:dyDescent="0.2">
      <c r="G366" s="44"/>
      <c r="H366" s="44"/>
      <c r="I366" s="44"/>
      <c r="J366" s="44"/>
      <c r="K366" s="44"/>
      <c r="L366" s="110"/>
    </row>
    <row r="367" spans="7:12" x14ac:dyDescent="0.2">
      <c r="G367" s="44"/>
      <c r="H367" s="44"/>
      <c r="I367" s="44"/>
      <c r="J367" s="44"/>
      <c r="K367" s="44"/>
      <c r="L367" s="110"/>
    </row>
    <row r="368" spans="7:12" x14ac:dyDescent="0.2">
      <c r="G368" s="44"/>
      <c r="H368" s="44"/>
      <c r="I368" s="44"/>
      <c r="J368" s="44"/>
      <c r="K368" s="44"/>
      <c r="L368" s="110"/>
    </row>
    <row r="369" spans="7:12" x14ac:dyDescent="0.2">
      <c r="G369" s="44"/>
      <c r="H369" s="44"/>
      <c r="I369" s="44"/>
      <c r="J369" s="44"/>
      <c r="K369" s="44"/>
      <c r="L369" s="110"/>
    </row>
    <row r="370" spans="7:12" x14ac:dyDescent="0.2">
      <c r="G370" s="44"/>
      <c r="H370" s="44"/>
      <c r="I370" s="44"/>
      <c r="J370" s="44"/>
      <c r="K370" s="44"/>
      <c r="L370" s="110"/>
    </row>
    <row r="371" spans="7:12" x14ac:dyDescent="0.2">
      <c r="G371" s="44"/>
      <c r="H371" s="44"/>
      <c r="I371" s="44"/>
      <c r="J371" s="44"/>
      <c r="K371" s="44"/>
      <c r="L371" s="110"/>
    </row>
    <row r="372" spans="7:12" x14ac:dyDescent="0.2">
      <c r="G372" s="44"/>
      <c r="H372" s="44"/>
      <c r="I372" s="44"/>
      <c r="J372" s="44"/>
      <c r="K372" s="44"/>
      <c r="L372" s="110"/>
    </row>
    <row r="373" spans="7:12" x14ac:dyDescent="0.2">
      <c r="G373" s="44"/>
      <c r="H373" s="44"/>
      <c r="I373" s="44"/>
      <c r="J373" s="44"/>
      <c r="K373" s="44"/>
      <c r="L373" s="110"/>
    </row>
    <row r="374" spans="7:12" x14ac:dyDescent="0.2">
      <c r="G374" s="44"/>
      <c r="H374" s="44"/>
      <c r="I374" s="44"/>
      <c r="J374" s="44"/>
      <c r="K374" s="44"/>
      <c r="L374" s="110"/>
    </row>
    <row r="375" spans="7:12" x14ac:dyDescent="0.2">
      <c r="G375" s="44"/>
      <c r="H375" s="44"/>
      <c r="I375" s="44"/>
      <c r="J375" s="44"/>
      <c r="K375" s="44"/>
      <c r="L375" s="110"/>
    </row>
    <row r="376" spans="7:12" x14ac:dyDescent="0.2">
      <c r="G376" s="44"/>
      <c r="H376" s="44"/>
      <c r="I376" s="44"/>
      <c r="J376" s="44"/>
      <c r="K376" s="44"/>
      <c r="L376" s="110"/>
    </row>
    <row r="377" spans="7:12" x14ac:dyDescent="0.2">
      <c r="G377" s="44"/>
      <c r="H377" s="44"/>
      <c r="I377" s="44"/>
      <c r="J377" s="44"/>
      <c r="K377" s="44"/>
      <c r="L377" s="110"/>
    </row>
    <row r="378" spans="7:12" x14ac:dyDescent="0.2">
      <c r="G378" s="44"/>
      <c r="H378" s="44"/>
      <c r="I378" s="44"/>
      <c r="J378" s="44"/>
      <c r="K378" s="44"/>
      <c r="L378" s="110"/>
    </row>
    <row r="379" spans="7:12" x14ac:dyDescent="0.2">
      <c r="G379" s="44"/>
      <c r="H379" s="44"/>
      <c r="I379" s="44"/>
      <c r="J379" s="44"/>
      <c r="K379" s="44"/>
      <c r="L379" s="110"/>
    </row>
    <row r="380" spans="7:12" x14ac:dyDescent="0.2">
      <c r="G380" s="44"/>
      <c r="H380" s="44"/>
      <c r="I380" s="44"/>
      <c r="J380" s="44"/>
      <c r="K380" s="44"/>
      <c r="L380" s="110"/>
    </row>
    <row r="381" spans="7:12" x14ac:dyDescent="0.2">
      <c r="G381" s="44"/>
      <c r="H381" s="44"/>
      <c r="I381" s="44"/>
      <c r="J381" s="44"/>
      <c r="K381" s="44"/>
      <c r="L381" s="110"/>
    </row>
    <row r="382" spans="7:12" x14ac:dyDescent="0.2">
      <c r="G382" s="44"/>
      <c r="H382" s="44"/>
      <c r="I382" s="44"/>
      <c r="J382" s="44"/>
      <c r="K382" s="44"/>
      <c r="L382" s="110"/>
    </row>
    <row r="383" spans="7:12" x14ac:dyDescent="0.2">
      <c r="G383" s="44"/>
      <c r="H383" s="44"/>
      <c r="I383" s="44"/>
      <c r="J383" s="44"/>
      <c r="K383" s="44"/>
      <c r="L383" s="110"/>
    </row>
    <row r="384" spans="7:12" x14ac:dyDescent="0.2">
      <c r="G384" s="44"/>
      <c r="H384" s="44"/>
      <c r="I384" s="44"/>
      <c r="J384" s="44"/>
      <c r="K384" s="44"/>
      <c r="L384" s="110"/>
    </row>
    <row r="385" spans="7:12" x14ac:dyDescent="0.2">
      <c r="G385" s="44"/>
      <c r="H385" s="44"/>
      <c r="I385" s="44"/>
      <c r="J385" s="44"/>
      <c r="K385" s="44"/>
      <c r="L385" s="110"/>
    </row>
    <row r="386" spans="7:12" x14ac:dyDescent="0.2">
      <c r="G386" s="44"/>
      <c r="H386" s="44"/>
      <c r="I386" s="44"/>
      <c r="J386" s="44"/>
      <c r="K386" s="44"/>
      <c r="L386" s="110"/>
    </row>
    <row r="387" spans="7:12" x14ac:dyDescent="0.2">
      <c r="G387" s="44"/>
      <c r="H387" s="44"/>
      <c r="I387" s="44"/>
      <c r="J387" s="44"/>
      <c r="K387" s="44"/>
      <c r="L387" s="110"/>
    </row>
    <row r="388" spans="7:12" x14ac:dyDescent="0.2">
      <c r="G388" s="44"/>
      <c r="H388" s="44"/>
      <c r="I388" s="44"/>
      <c r="J388" s="44"/>
      <c r="K388" s="44"/>
      <c r="L388" s="110"/>
    </row>
    <row r="389" spans="7:12" x14ac:dyDescent="0.2">
      <c r="G389" s="44"/>
      <c r="H389" s="44"/>
      <c r="I389" s="44"/>
      <c r="J389" s="44"/>
      <c r="K389" s="44"/>
      <c r="L389" s="110"/>
    </row>
    <row r="390" spans="7:12" x14ac:dyDescent="0.2">
      <c r="G390" s="44"/>
      <c r="H390" s="44"/>
      <c r="I390" s="44"/>
      <c r="J390" s="44"/>
      <c r="K390" s="44"/>
      <c r="L390" s="110"/>
    </row>
    <row r="391" spans="7:12" x14ac:dyDescent="0.2">
      <c r="G391" s="44"/>
      <c r="H391" s="44"/>
      <c r="I391" s="44"/>
      <c r="J391" s="44"/>
      <c r="K391" s="44"/>
      <c r="L391" s="110"/>
    </row>
    <row r="392" spans="7:12" x14ac:dyDescent="0.2">
      <c r="G392" s="44"/>
      <c r="H392" s="44"/>
      <c r="I392" s="44"/>
      <c r="J392" s="44"/>
      <c r="K392" s="44"/>
      <c r="L392" s="110"/>
    </row>
    <row r="393" spans="7:12" x14ac:dyDescent="0.2">
      <c r="G393" s="44"/>
      <c r="H393" s="44"/>
      <c r="I393" s="44"/>
      <c r="J393" s="44"/>
      <c r="K393" s="44"/>
      <c r="L393" s="110"/>
    </row>
    <row r="394" spans="7:12" x14ac:dyDescent="0.2">
      <c r="G394" s="44"/>
      <c r="H394" s="44"/>
      <c r="I394" s="44"/>
      <c r="J394" s="44"/>
      <c r="K394" s="44"/>
      <c r="L394" s="110"/>
    </row>
    <row r="395" spans="7:12" x14ac:dyDescent="0.2">
      <c r="G395" s="44"/>
      <c r="H395" s="44"/>
      <c r="I395" s="44"/>
      <c r="J395" s="44"/>
      <c r="K395" s="44"/>
      <c r="L395" s="110"/>
    </row>
    <row r="396" spans="7:12" x14ac:dyDescent="0.2">
      <c r="G396" s="44"/>
      <c r="H396" s="44"/>
      <c r="I396" s="44"/>
      <c r="J396" s="44"/>
      <c r="K396" s="44"/>
      <c r="L396" s="110"/>
    </row>
    <row r="397" spans="7:12" x14ac:dyDescent="0.2">
      <c r="G397" s="44"/>
      <c r="H397" s="44"/>
      <c r="I397" s="44"/>
      <c r="J397" s="44"/>
      <c r="K397" s="44"/>
      <c r="L397" s="110"/>
    </row>
    <row r="398" spans="7:12" x14ac:dyDescent="0.2">
      <c r="G398" s="44"/>
      <c r="H398" s="44"/>
      <c r="I398" s="44"/>
      <c r="J398" s="44"/>
      <c r="K398" s="44"/>
      <c r="L398" s="110"/>
    </row>
    <row r="399" spans="7:12" x14ac:dyDescent="0.2">
      <c r="G399" s="44"/>
      <c r="H399" s="44"/>
      <c r="I399" s="44"/>
      <c r="J399" s="44"/>
      <c r="K399" s="44"/>
      <c r="L399" s="110"/>
    </row>
    <row r="400" spans="7:12" x14ac:dyDescent="0.2">
      <c r="G400" s="44"/>
      <c r="H400" s="44"/>
      <c r="I400" s="44"/>
      <c r="J400" s="44"/>
      <c r="K400" s="44"/>
      <c r="L400" s="110"/>
    </row>
    <row r="401" spans="7:12" x14ac:dyDescent="0.2">
      <c r="G401" s="44"/>
      <c r="H401" s="44"/>
      <c r="I401" s="44"/>
      <c r="J401" s="44"/>
      <c r="K401" s="44"/>
      <c r="L401" s="110"/>
    </row>
    <row r="402" spans="7:12" x14ac:dyDescent="0.2">
      <c r="G402" s="44"/>
      <c r="H402" s="44"/>
      <c r="I402" s="44"/>
      <c r="J402" s="44"/>
      <c r="K402" s="44"/>
      <c r="L402" s="110"/>
    </row>
    <row r="403" spans="7:12" x14ac:dyDescent="0.2">
      <c r="G403" s="44"/>
      <c r="H403" s="44"/>
      <c r="I403" s="44"/>
      <c r="J403" s="44"/>
      <c r="K403" s="44"/>
      <c r="L403" s="110"/>
    </row>
    <row r="404" spans="7:12" x14ac:dyDescent="0.2">
      <c r="G404" s="44"/>
      <c r="H404" s="44"/>
      <c r="I404" s="44"/>
      <c r="J404" s="44"/>
      <c r="K404" s="44"/>
      <c r="L404" s="110"/>
    </row>
    <row r="405" spans="7:12" x14ac:dyDescent="0.2">
      <c r="G405" s="44"/>
      <c r="H405" s="44"/>
      <c r="I405" s="44"/>
      <c r="J405" s="44"/>
      <c r="K405" s="44"/>
      <c r="L405" s="110"/>
    </row>
    <row r="406" spans="7:12" x14ac:dyDescent="0.2">
      <c r="G406" s="44"/>
      <c r="H406" s="44"/>
      <c r="I406" s="44"/>
      <c r="J406" s="44"/>
      <c r="K406" s="44"/>
      <c r="L406" s="110"/>
    </row>
    <row r="407" spans="7:12" x14ac:dyDescent="0.2">
      <c r="G407" s="44"/>
      <c r="H407" s="44"/>
      <c r="I407" s="44"/>
      <c r="J407" s="44"/>
      <c r="K407" s="44"/>
      <c r="L407" s="110"/>
    </row>
    <row r="408" spans="7:12" x14ac:dyDescent="0.2">
      <c r="G408" s="44"/>
      <c r="H408" s="44"/>
      <c r="I408" s="44"/>
      <c r="J408" s="44"/>
      <c r="K408" s="44"/>
      <c r="L408" s="110"/>
    </row>
    <row r="409" spans="7:12" x14ac:dyDescent="0.2">
      <c r="G409" s="44"/>
      <c r="H409" s="44"/>
      <c r="I409" s="44"/>
      <c r="J409" s="44"/>
      <c r="K409" s="44"/>
      <c r="L409" s="110"/>
    </row>
    <row r="410" spans="7:12" x14ac:dyDescent="0.2">
      <c r="G410" s="44"/>
      <c r="H410" s="44"/>
      <c r="I410" s="44"/>
      <c r="J410" s="44"/>
      <c r="K410" s="44"/>
      <c r="L410" s="110"/>
    </row>
    <row r="411" spans="7:12" x14ac:dyDescent="0.2">
      <c r="G411" s="44"/>
      <c r="H411" s="44"/>
      <c r="I411" s="44"/>
      <c r="J411" s="44"/>
      <c r="K411" s="44"/>
      <c r="L411" s="110"/>
    </row>
    <row r="412" spans="7:12" x14ac:dyDescent="0.2">
      <c r="G412" s="44"/>
      <c r="H412" s="44"/>
      <c r="I412" s="44"/>
      <c r="J412" s="44"/>
      <c r="K412" s="44"/>
      <c r="L412" s="110"/>
    </row>
    <row r="413" spans="7:12" x14ac:dyDescent="0.2">
      <c r="G413" s="44"/>
      <c r="H413" s="44"/>
      <c r="I413" s="44"/>
      <c r="J413" s="44"/>
      <c r="K413" s="44"/>
      <c r="L413" s="110"/>
    </row>
    <row r="414" spans="7:12" x14ac:dyDescent="0.2">
      <c r="G414" s="44"/>
      <c r="H414" s="44"/>
      <c r="I414" s="44"/>
      <c r="J414" s="44"/>
      <c r="K414" s="44"/>
      <c r="L414" s="110"/>
    </row>
    <row r="415" spans="7:12" x14ac:dyDescent="0.2">
      <c r="G415" s="44"/>
      <c r="H415" s="44"/>
      <c r="I415" s="44"/>
      <c r="J415" s="44"/>
      <c r="K415" s="44"/>
      <c r="L415" s="110"/>
    </row>
    <row r="416" spans="7:12" x14ac:dyDescent="0.2">
      <c r="G416" s="44"/>
      <c r="H416" s="44"/>
      <c r="I416" s="44"/>
      <c r="J416" s="44"/>
      <c r="K416" s="44"/>
      <c r="L416" s="110"/>
    </row>
    <row r="417" spans="7:12" x14ac:dyDescent="0.2">
      <c r="G417" s="44"/>
      <c r="H417" s="44"/>
      <c r="I417" s="44"/>
      <c r="J417" s="44"/>
      <c r="K417" s="44"/>
      <c r="L417" s="110"/>
    </row>
    <row r="418" spans="7:12" x14ac:dyDescent="0.2">
      <c r="G418" s="44"/>
      <c r="H418" s="44"/>
      <c r="I418" s="44"/>
      <c r="J418" s="44"/>
      <c r="K418" s="44"/>
      <c r="L418" s="110"/>
    </row>
    <row r="419" spans="7:12" x14ac:dyDescent="0.2">
      <c r="G419" s="44"/>
      <c r="H419" s="44"/>
      <c r="I419" s="44"/>
      <c r="J419" s="44"/>
      <c r="K419" s="44"/>
      <c r="L419" s="110"/>
    </row>
    <row r="420" spans="7:12" x14ac:dyDescent="0.2">
      <c r="G420" s="44"/>
      <c r="H420" s="44"/>
      <c r="I420" s="44"/>
      <c r="J420" s="44"/>
      <c r="K420" s="44"/>
      <c r="L420" s="110"/>
    </row>
    <row r="421" spans="7:12" x14ac:dyDescent="0.2">
      <c r="G421" s="44"/>
      <c r="H421" s="44"/>
      <c r="I421" s="44"/>
      <c r="J421" s="44"/>
      <c r="K421" s="44"/>
      <c r="L421" s="110"/>
    </row>
    <row r="422" spans="7:12" x14ac:dyDescent="0.2">
      <c r="G422" s="44"/>
      <c r="H422" s="44"/>
      <c r="I422" s="44"/>
      <c r="J422" s="44"/>
      <c r="K422" s="44"/>
      <c r="L422" s="110"/>
    </row>
    <row r="423" spans="7:12" x14ac:dyDescent="0.2">
      <c r="G423" s="44"/>
      <c r="H423" s="44"/>
      <c r="I423" s="44"/>
      <c r="J423" s="44"/>
      <c r="K423" s="44"/>
      <c r="L423" s="110"/>
    </row>
    <row r="424" spans="7:12" x14ac:dyDescent="0.2">
      <c r="G424" s="44"/>
      <c r="H424" s="44"/>
      <c r="I424" s="44"/>
      <c r="J424" s="44"/>
      <c r="K424" s="44"/>
      <c r="L424" s="110"/>
    </row>
    <row r="425" spans="7:12" x14ac:dyDescent="0.2">
      <c r="G425" s="44"/>
      <c r="H425" s="44"/>
      <c r="I425" s="44"/>
      <c r="J425" s="44"/>
      <c r="K425" s="44"/>
      <c r="L425" s="110"/>
    </row>
    <row r="426" spans="7:12" x14ac:dyDescent="0.2">
      <c r="G426" s="44"/>
      <c r="H426" s="44"/>
      <c r="I426" s="44"/>
      <c r="J426" s="44"/>
      <c r="K426" s="44"/>
      <c r="L426" s="110"/>
    </row>
    <row r="427" spans="7:12" x14ac:dyDescent="0.2">
      <c r="G427" s="44"/>
      <c r="H427" s="44"/>
      <c r="I427" s="44"/>
      <c r="J427" s="44"/>
      <c r="K427" s="44"/>
      <c r="L427" s="110"/>
    </row>
    <row r="428" spans="7:12" x14ac:dyDescent="0.2">
      <c r="G428" s="44"/>
      <c r="H428" s="44"/>
      <c r="I428" s="44"/>
      <c r="J428" s="44"/>
      <c r="K428" s="44"/>
      <c r="L428" s="110"/>
    </row>
    <row r="429" spans="7:12" x14ac:dyDescent="0.2">
      <c r="G429" s="44"/>
      <c r="H429" s="44"/>
      <c r="I429" s="44"/>
      <c r="J429" s="44"/>
      <c r="K429" s="44"/>
      <c r="L429" s="110"/>
    </row>
    <row r="430" spans="7:12" x14ac:dyDescent="0.2">
      <c r="G430" s="44"/>
      <c r="H430" s="44"/>
      <c r="I430" s="44"/>
      <c r="J430" s="44"/>
      <c r="K430" s="44"/>
      <c r="L430" s="110"/>
    </row>
    <row r="431" spans="7:12" x14ac:dyDescent="0.2">
      <c r="G431" s="44"/>
      <c r="H431" s="44"/>
      <c r="I431" s="44"/>
      <c r="J431" s="44"/>
      <c r="K431" s="44"/>
      <c r="L431" s="110"/>
    </row>
    <row r="432" spans="7:12" x14ac:dyDescent="0.2">
      <c r="G432" s="44"/>
      <c r="H432" s="44"/>
      <c r="I432" s="44"/>
      <c r="J432" s="44"/>
      <c r="K432" s="44"/>
      <c r="L432" s="110"/>
    </row>
    <row r="433" spans="7:12" x14ac:dyDescent="0.2">
      <c r="G433" s="44"/>
      <c r="H433" s="44"/>
      <c r="I433" s="44"/>
      <c r="J433" s="44"/>
      <c r="K433" s="44"/>
      <c r="L433" s="110"/>
    </row>
    <row r="434" spans="7:12" x14ac:dyDescent="0.2">
      <c r="G434" s="44"/>
      <c r="H434" s="44"/>
      <c r="I434" s="44"/>
      <c r="J434" s="44"/>
      <c r="K434" s="44"/>
      <c r="L434" s="110"/>
    </row>
    <row r="435" spans="7:12" x14ac:dyDescent="0.2">
      <c r="G435" s="44"/>
      <c r="H435" s="44"/>
      <c r="I435" s="44"/>
      <c r="J435" s="44"/>
      <c r="K435" s="44"/>
      <c r="L435" s="110"/>
    </row>
    <row r="436" spans="7:12" x14ac:dyDescent="0.2">
      <c r="G436" s="44"/>
      <c r="H436" s="44"/>
      <c r="I436" s="44"/>
      <c r="J436" s="44"/>
      <c r="K436" s="44"/>
      <c r="L436" s="110"/>
    </row>
    <row r="437" spans="7:12" x14ac:dyDescent="0.2">
      <c r="G437" s="44"/>
      <c r="H437" s="44"/>
      <c r="I437" s="44"/>
      <c r="J437" s="44"/>
      <c r="K437" s="44"/>
      <c r="L437" s="110"/>
    </row>
    <row r="438" spans="7:12" x14ac:dyDescent="0.2">
      <c r="G438" s="44"/>
      <c r="H438" s="44"/>
      <c r="I438" s="44"/>
      <c r="J438" s="44"/>
      <c r="K438" s="44"/>
      <c r="L438" s="110"/>
    </row>
    <row r="439" spans="7:12" x14ac:dyDescent="0.2">
      <c r="G439" s="44"/>
      <c r="H439" s="44"/>
      <c r="I439" s="44"/>
      <c r="J439" s="44"/>
      <c r="K439" s="44"/>
      <c r="L439" s="110"/>
    </row>
    <row r="440" spans="7:12" x14ac:dyDescent="0.2">
      <c r="G440" s="44"/>
      <c r="H440" s="44"/>
      <c r="I440" s="44"/>
      <c r="J440" s="44"/>
      <c r="K440" s="44"/>
      <c r="L440" s="110"/>
    </row>
    <row r="441" spans="7:12" x14ac:dyDescent="0.2">
      <c r="G441" s="44"/>
      <c r="H441" s="44"/>
      <c r="I441" s="44"/>
      <c r="J441" s="44"/>
      <c r="K441" s="44"/>
      <c r="L441" s="110"/>
    </row>
    <row r="442" spans="7:12" x14ac:dyDescent="0.2">
      <c r="G442" s="44"/>
      <c r="H442" s="44"/>
      <c r="I442" s="44"/>
      <c r="J442" s="44"/>
      <c r="K442" s="44"/>
      <c r="L442" s="110"/>
    </row>
    <row r="443" spans="7:12" x14ac:dyDescent="0.2">
      <c r="G443" s="44"/>
      <c r="H443" s="44"/>
      <c r="I443" s="44"/>
      <c r="J443" s="44"/>
      <c r="K443" s="44"/>
      <c r="L443" s="110"/>
    </row>
    <row r="444" spans="7:12" x14ac:dyDescent="0.2">
      <c r="G444" s="44"/>
      <c r="H444" s="44"/>
      <c r="I444" s="44"/>
      <c r="J444" s="44"/>
      <c r="K444" s="44"/>
      <c r="L444" s="110"/>
    </row>
    <row r="445" spans="7:12" x14ac:dyDescent="0.2">
      <c r="G445" s="44"/>
      <c r="H445" s="44"/>
      <c r="I445" s="44"/>
      <c r="J445" s="44"/>
      <c r="K445" s="44"/>
      <c r="L445" s="110"/>
    </row>
    <row r="446" spans="7:12" x14ac:dyDescent="0.2">
      <c r="G446" s="44"/>
      <c r="H446" s="44"/>
      <c r="I446" s="44"/>
      <c r="J446" s="44"/>
      <c r="K446" s="44"/>
      <c r="L446" s="110"/>
    </row>
    <row r="447" spans="7:12" x14ac:dyDescent="0.2">
      <c r="G447" s="44"/>
      <c r="H447" s="44"/>
      <c r="I447" s="44"/>
      <c r="J447" s="44"/>
      <c r="K447" s="44"/>
      <c r="L447" s="110"/>
    </row>
    <row r="448" spans="7:12" x14ac:dyDescent="0.2">
      <c r="G448" s="44"/>
      <c r="H448" s="44"/>
      <c r="I448" s="44"/>
      <c r="J448" s="44"/>
      <c r="K448" s="44"/>
      <c r="L448" s="110"/>
    </row>
    <row r="449" spans="7:12" x14ac:dyDescent="0.2">
      <c r="G449" s="44"/>
      <c r="H449" s="44"/>
      <c r="I449" s="44"/>
      <c r="J449" s="44"/>
      <c r="K449" s="44"/>
      <c r="L449" s="110"/>
    </row>
    <row r="450" spans="7:12" x14ac:dyDescent="0.2">
      <c r="G450" s="44"/>
      <c r="H450" s="44"/>
      <c r="I450" s="44"/>
      <c r="J450" s="44"/>
      <c r="K450" s="44"/>
      <c r="L450" s="110"/>
    </row>
    <row r="451" spans="7:12" x14ac:dyDescent="0.2">
      <c r="G451" s="44"/>
      <c r="H451" s="44"/>
      <c r="I451" s="44"/>
      <c r="J451" s="44"/>
      <c r="K451" s="44"/>
      <c r="L451" s="110"/>
    </row>
    <row r="452" spans="7:12" x14ac:dyDescent="0.2">
      <c r="G452" s="44"/>
      <c r="H452" s="44"/>
      <c r="I452" s="44"/>
      <c r="J452" s="44"/>
      <c r="K452" s="44"/>
      <c r="L452" s="110"/>
    </row>
    <row r="453" spans="7:12" x14ac:dyDescent="0.2">
      <c r="G453" s="44"/>
      <c r="H453" s="44"/>
      <c r="I453" s="44"/>
      <c r="J453" s="44"/>
      <c r="K453" s="44"/>
      <c r="L453" s="110"/>
    </row>
    <row r="454" spans="7:12" x14ac:dyDescent="0.2">
      <c r="G454" s="44"/>
      <c r="H454" s="44"/>
      <c r="I454" s="44"/>
      <c r="J454" s="44"/>
      <c r="K454" s="44"/>
      <c r="L454" s="110"/>
    </row>
    <row r="455" spans="7:12" x14ac:dyDescent="0.2">
      <c r="G455" s="44"/>
      <c r="H455" s="44"/>
      <c r="I455" s="44"/>
      <c r="J455" s="44"/>
      <c r="K455" s="44"/>
      <c r="L455" s="110"/>
    </row>
    <row r="456" spans="7:12" x14ac:dyDescent="0.2">
      <c r="G456" s="44"/>
      <c r="H456" s="44"/>
      <c r="I456" s="44"/>
      <c r="J456" s="44"/>
      <c r="K456" s="44"/>
      <c r="L456" s="110"/>
    </row>
    <row r="457" spans="7:12" x14ac:dyDescent="0.2">
      <c r="G457" s="44"/>
      <c r="H457" s="44"/>
      <c r="I457" s="44"/>
      <c r="J457" s="44"/>
      <c r="K457" s="44"/>
      <c r="L457" s="110"/>
    </row>
    <row r="458" spans="7:12" x14ac:dyDescent="0.2">
      <c r="G458" s="44"/>
      <c r="H458" s="44"/>
      <c r="I458" s="44"/>
      <c r="J458" s="44"/>
      <c r="K458" s="44"/>
      <c r="L458" s="110"/>
    </row>
    <row r="459" spans="7:12" x14ac:dyDescent="0.2">
      <c r="G459" s="44"/>
      <c r="H459" s="44"/>
      <c r="I459" s="44"/>
      <c r="J459" s="44"/>
      <c r="K459" s="44"/>
      <c r="L459" s="110"/>
    </row>
    <row r="460" spans="7:12" x14ac:dyDescent="0.2">
      <c r="G460" s="44"/>
      <c r="H460" s="44"/>
      <c r="I460" s="44"/>
      <c r="J460" s="44"/>
      <c r="K460" s="44"/>
      <c r="L460" s="110"/>
    </row>
    <row r="461" spans="7:12" x14ac:dyDescent="0.2">
      <c r="G461" s="44"/>
      <c r="H461" s="44"/>
      <c r="I461" s="44"/>
      <c r="J461" s="44"/>
      <c r="K461" s="44"/>
      <c r="L461" s="110"/>
    </row>
    <row r="462" spans="7:12" x14ac:dyDescent="0.2">
      <c r="G462" s="44"/>
      <c r="H462" s="44"/>
      <c r="I462" s="44"/>
      <c r="J462" s="44"/>
      <c r="K462" s="44"/>
      <c r="L462" s="110"/>
    </row>
    <row r="463" spans="7:12" x14ac:dyDescent="0.2">
      <c r="G463" s="44"/>
      <c r="H463" s="44"/>
      <c r="I463" s="44"/>
      <c r="J463" s="44"/>
      <c r="K463" s="44"/>
      <c r="L463" s="110"/>
    </row>
    <row r="464" spans="7:12" x14ac:dyDescent="0.2">
      <c r="G464" s="44"/>
      <c r="H464" s="44"/>
      <c r="I464" s="44"/>
      <c r="J464" s="44"/>
      <c r="K464" s="44"/>
      <c r="L464" s="110"/>
    </row>
    <row r="465" spans="7:12" x14ac:dyDescent="0.2">
      <c r="G465" s="44"/>
      <c r="H465" s="44"/>
      <c r="I465" s="44"/>
      <c r="J465" s="44"/>
      <c r="K465" s="44"/>
      <c r="L465" s="110"/>
    </row>
    <row r="466" spans="7:12" x14ac:dyDescent="0.2">
      <c r="G466" s="44"/>
      <c r="H466" s="44"/>
      <c r="I466" s="44"/>
      <c r="J466" s="44"/>
      <c r="K466" s="44"/>
      <c r="L466" s="110"/>
    </row>
    <row r="467" spans="7:12" x14ac:dyDescent="0.2">
      <c r="G467" s="44"/>
      <c r="H467" s="44"/>
      <c r="I467" s="44"/>
      <c r="J467" s="44"/>
      <c r="K467" s="44"/>
      <c r="L467" s="110"/>
    </row>
    <row r="468" spans="7:12" x14ac:dyDescent="0.2">
      <c r="G468" s="44"/>
      <c r="H468" s="44"/>
      <c r="I468" s="44"/>
      <c r="J468" s="44"/>
      <c r="K468" s="44"/>
      <c r="L468" s="110"/>
    </row>
    <row r="469" spans="7:12" x14ac:dyDescent="0.2">
      <c r="G469" s="44"/>
      <c r="H469" s="44"/>
      <c r="I469" s="44"/>
      <c r="J469" s="44"/>
      <c r="K469" s="44"/>
      <c r="L469" s="110"/>
    </row>
    <row r="470" spans="7:12" x14ac:dyDescent="0.2">
      <c r="G470" s="44"/>
      <c r="H470" s="44"/>
      <c r="I470" s="44"/>
      <c r="J470" s="44"/>
      <c r="K470" s="44"/>
      <c r="L470" s="110"/>
    </row>
    <row r="471" spans="7:12" x14ac:dyDescent="0.2">
      <c r="G471" s="44"/>
      <c r="H471" s="44"/>
      <c r="I471" s="44"/>
      <c r="J471" s="44"/>
      <c r="K471" s="44"/>
      <c r="L471" s="110"/>
    </row>
    <row r="472" spans="7:12" x14ac:dyDescent="0.2">
      <c r="G472" s="44"/>
      <c r="H472" s="44"/>
      <c r="I472" s="44"/>
      <c r="J472" s="44"/>
      <c r="K472" s="44"/>
      <c r="L472" s="110"/>
    </row>
    <row r="473" spans="7:12" x14ac:dyDescent="0.2">
      <c r="G473" s="44"/>
      <c r="H473" s="44"/>
      <c r="I473" s="44"/>
      <c r="J473" s="44"/>
      <c r="K473" s="44"/>
      <c r="L473" s="110"/>
    </row>
    <row r="474" spans="7:12" x14ac:dyDescent="0.2">
      <c r="G474" s="44"/>
      <c r="H474" s="44"/>
      <c r="I474" s="44"/>
      <c r="J474" s="44"/>
      <c r="K474" s="44"/>
      <c r="L474" s="110"/>
    </row>
    <row r="475" spans="7:12" x14ac:dyDescent="0.2">
      <c r="G475" s="44"/>
      <c r="H475" s="44"/>
      <c r="I475" s="44"/>
      <c r="J475" s="44"/>
      <c r="K475" s="44"/>
      <c r="L475" s="110"/>
    </row>
    <row r="476" spans="7:12" x14ac:dyDescent="0.2">
      <c r="G476" s="44"/>
      <c r="H476" s="44"/>
      <c r="I476" s="44"/>
      <c r="J476" s="44"/>
      <c r="K476" s="44"/>
      <c r="L476" s="110"/>
    </row>
    <row r="477" spans="7:12" x14ac:dyDescent="0.2">
      <c r="G477" s="44"/>
      <c r="H477" s="44"/>
      <c r="I477" s="44"/>
      <c r="J477" s="44"/>
      <c r="K477" s="44"/>
      <c r="L477" s="110"/>
    </row>
    <row r="478" spans="7:12" x14ac:dyDescent="0.2">
      <c r="G478" s="44"/>
      <c r="H478" s="44"/>
      <c r="I478" s="44"/>
      <c r="J478" s="44"/>
      <c r="K478" s="44"/>
      <c r="L478" s="110"/>
    </row>
    <row r="479" spans="7:12" x14ac:dyDescent="0.2">
      <c r="G479" s="44"/>
      <c r="H479" s="44"/>
      <c r="I479" s="44"/>
      <c r="J479" s="44"/>
      <c r="K479" s="44"/>
      <c r="L479" s="110"/>
    </row>
    <row r="480" spans="7:12" x14ac:dyDescent="0.2">
      <c r="G480" s="44"/>
      <c r="H480" s="44"/>
      <c r="I480" s="44"/>
      <c r="J480" s="44"/>
      <c r="K480" s="44"/>
      <c r="L480" s="110"/>
    </row>
    <row r="481" spans="7:12" x14ac:dyDescent="0.2">
      <c r="G481" s="44"/>
      <c r="H481" s="44"/>
      <c r="I481" s="44"/>
      <c r="J481" s="44"/>
      <c r="K481" s="44"/>
      <c r="L481" s="110"/>
    </row>
    <row r="482" spans="7:12" x14ac:dyDescent="0.2">
      <c r="G482" s="44"/>
      <c r="H482" s="44"/>
      <c r="I482" s="44"/>
      <c r="J482" s="44"/>
      <c r="K482" s="44"/>
      <c r="L482" s="110"/>
    </row>
    <row r="483" spans="7:12" x14ac:dyDescent="0.2">
      <c r="G483" s="44"/>
      <c r="H483" s="44"/>
      <c r="I483" s="44"/>
      <c r="J483" s="44"/>
      <c r="K483" s="44"/>
      <c r="L483" s="110"/>
    </row>
    <row r="484" spans="7:12" x14ac:dyDescent="0.2">
      <c r="G484" s="44"/>
      <c r="H484" s="44"/>
      <c r="I484" s="44"/>
      <c r="J484" s="44"/>
      <c r="K484" s="44"/>
      <c r="L484" s="110"/>
    </row>
    <row r="485" spans="7:12" x14ac:dyDescent="0.2">
      <c r="G485" s="44"/>
      <c r="H485" s="44"/>
      <c r="I485" s="44"/>
      <c r="J485" s="44"/>
      <c r="K485" s="44"/>
      <c r="L485" s="110"/>
    </row>
    <row r="486" spans="7:12" x14ac:dyDescent="0.2">
      <c r="G486" s="44"/>
      <c r="H486" s="44"/>
      <c r="I486" s="44"/>
      <c r="J486" s="44"/>
      <c r="K486" s="44"/>
      <c r="L486" s="110"/>
    </row>
    <row r="487" spans="7:12" x14ac:dyDescent="0.2">
      <c r="G487" s="44"/>
      <c r="H487" s="44"/>
      <c r="I487" s="44"/>
      <c r="J487" s="44"/>
      <c r="K487" s="44"/>
      <c r="L487" s="110"/>
    </row>
    <row r="488" spans="7:12" x14ac:dyDescent="0.2">
      <c r="G488" s="44"/>
      <c r="H488" s="44"/>
      <c r="I488" s="44"/>
      <c r="J488" s="44"/>
      <c r="K488" s="44"/>
      <c r="L488" s="110"/>
    </row>
    <row r="489" spans="7:12" x14ac:dyDescent="0.2">
      <c r="G489" s="44"/>
      <c r="H489" s="44"/>
      <c r="I489" s="44"/>
      <c r="J489" s="44"/>
      <c r="K489" s="44"/>
      <c r="L489" s="110"/>
    </row>
    <row r="490" spans="7:12" x14ac:dyDescent="0.2">
      <c r="G490" s="44"/>
      <c r="H490" s="44"/>
      <c r="I490" s="44"/>
      <c r="J490" s="44"/>
      <c r="K490" s="44"/>
      <c r="L490" s="110"/>
    </row>
    <row r="491" spans="7:12" x14ac:dyDescent="0.2">
      <c r="G491" s="44"/>
      <c r="H491" s="44"/>
      <c r="I491" s="44"/>
      <c r="J491" s="44"/>
      <c r="K491" s="44"/>
      <c r="L491" s="110"/>
    </row>
    <row r="492" spans="7:12" x14ac:dyDescent="0.2">
      <c r="G492" s="44"/>
      <c r="H492" s="44"/>
      <c r="I492" s="44"/>
      <c r="J492" s="44"/>
      <c r="K492" s="44"/>
      <c r="L492" s="110"/>
    </row>
    <row r="493" spans="7:12" x14ac:dyDescent="0.2">
      <c r="G493" s="44"/>
      <c r="H493" s="44"/>
      <c r="I493" s="44"/>
      <c r="J493" s="44"/>
      <c r="K493" s="44"/>
      <c r="L493" s="110"/>
    </row>
    <row r="494" spans="7:12" x14ac:dyDescent="0.2">
      <c r="G494" s="44"/>
      <c r="H494" s="44"/>
      <c r="I494" s="44"/>
      <c r="J494" s="44"/>
      <c r="K494" s="44"/>
      <c r="L494" s="110"/>
    </row>
    <row r="495" spans="7:12" x14ac:dyDescent="0.2">
      <c r="G495" s="44"/>
      <c r="H495" s="44"/>
      <c r="I495" s="44"/>
      <c r="J495" s="44"/>
      <c r="K495" s="44"/>
      <c r="L495" s="110"/>
    </row>
    <row r="496" spans="7:12" x14ac:dyDescent="0.2">
      <c r="G496" s="44"/>
      <c r="H496" s="44"/>
      <c r="I496" s="44"/>
      <c r="J496" s="44"/>
      <c r="K496" s="44"/>
      <c r="L496" s="110"/>
    </row>
    <row r="497" spans="7:12" x14ac:dyDescent="0.2">
      <c r="G497" s="44"/>
      <c r="H497" s="44"/>
      <c r="I497" s="44"/>
      <c r="J497" s="44"/>
      <c r="K497" s="44"/>
      <c r="L497" s="110"/>
    </row>
    <row r="498" spans="7:12" x14ac:dyDescent="0.2">
      <c r="G498" s="44"/>
      <c r="H498" s="44"/>
      <c r="I498" s="44"/>
      <c r="J498" s="44"/>
      <c r="K498" s="44"/>
      <c r="L498" s="110"/>
    </row>
    <row r="499" spans="7:12" x14ac:dyDescent="0.2">
      <c r="G499" s="44"/>
      <c r="H499" s="44"/>
      <c r="I499" s="44"/>
      <c r="J499" s="44"/>
      <c r="K499" s="44"/>
      <c r="L499" s="110"/>
    </row>
    <row r="500" spans="7:12" x14ac:dyDescent="0.2">
      <c r="G500" s="44"/>
      <c r="H500" s="44"/>
      <c r="I500" s="44"/>
      <c r="J500" s="44"/>
      <c r="K500" s="44"/>
      <c r="L500" s="110"/>
    </row>
    <row r="501" spans="7:12" x14ac:dyDescent="0.2">
      <c r="G501" s="44"/>
      <c r="H501" s="44"/>
      <c r="I501" s="44"/>
      <c r="J501" s="44"/>
      <c r="K501" s="44"/>
      <c r="L501" s="110"/>
    </row>
    <row r="502" spans="7:12" x14ac:dyDescent="0.2">
      <c r="G502" s="44"/>
      <c r="H502" s="44"/>
      <c r="I502" s="44"/>
      <c r="J502" s="44"/>
      <c r="K502" s="44"/>
      <c r="L502" s="110"/>
    </row>
    <row r="503" spans="7:12" x14ac:dyDescent="0.2">
      <c r="G503" s="44"/>
      <c r="H503" s="44"/>
      <c r="I503" s="44"/>
      <c r="J503" s="44"/>
      <c r="K503" s="44"/>
      <c r="L503" s="110"/>
    </row>
    <row r="504" spans="7:12" x14ac:dyDescent="0.2">
      <c r="G504" s="44"/>
      <c r="H504" s="44"/>
      <c r="I504" s="44"/>
      <c r="J504" s="44"/>
      <c r="K504" s="44"/>
      <c r="L504" s="110"/>
    </row>
    <row r="505" spans="7:12" x14ac:dyDescent="0.2">
      <c r="G505" s="44"/>
      <c r="H505" s="44"/>
      <c r="I505" s="44"/>
      <c r="J505" s="44"/>
      <c r="K505" s="44"/>
      <c r="L505" s="110"/>
    </row>
    <row r="506" spans="7:12" x14ac:dyDescent="0.2">
      <c r="G506" s="44"/>
      <c r="H506" s="44"/>
      <c r="I506" s="44"/>
      <c r="J506" s="44"/>
      <c r="K506" s="44"/>
      <c r="L506" s="110"/>
    </row>
    <row r="507" spans="7:12" x14ac:dyDescent="0.2">
      <c r="G507" s="44"/>
      <c r="H507" s="44"/>
      <c r="I507" s="44"/>
      <c r="J507" s="44"/>
      <c r="K507" s="44"/>
      <c r="L507" s="110"/>
    </row>
    <row r="508" spans="7:12" x14ac:dyDescent="0.2">
      <c r="G508" s="44"/>
      <c r="H508" s="44"/>
      <c r="I508" s="44"/>
      <c r="J508" s="44"/>
      <c r="K508" s="44"/>
      <c r="L508" s="110"/>
    </row>
    <row r="509" spans="7:12" x14ac:dyDescent="0.2">
      <c r="G509" s="44"/>
      <c r="H509" s="44"/>
      <c r="I509" s="44"/>
      <c r="J509" s="44"/>
      <c r="K509" s="44"/>
      <c r="L509" s="110"/>
    </row>
    <row r="510" spans="7:12" x14ac:dyDescent="0.2">
      <c r="G510" s="44"/>
      <c r="H510" s="44"/>
      <c r="I510" s="44"/>
      <c r="J510" s="44"/>
      <c r="K510" s="44"/>
      <c r="L510" s="110"/>
    </row>
    <row r="511" spans="7:12" x14ac:dyDescent="0.2">
      <c r="G511" s="44"/>
      <c r="H511" s="44"/>
      <c r="I511" s="44"/>
      <c r="J511" s="44"/>
      <c r="K511" s="44"/>
      <c r="L511" s="110"/>
    </row>
    <row r="512" spans="7:12" x14ac:dyDescent="0.2">
      <c r="G512" s="44"/>
      <c r="H512" s="44"/>
      <c r="I512" s="44"/>
      <c r="J512" s="44"/>
      <c r="K512" s="44"/>
      <c r="L512" s="110"/>
    </row>
    <row r="513" spans="7:12" x14ac:dyDescent="0.2">
      <c r="G513" s="44"/>
      <c r="H513" s="44"/>
      <c r="I513" s="44"/>
      <c r="J513" s="44"/>
      <c r="K513" s="44"/>
      <c r="L513" s="110"/>
    </row>
    <row r="514" spans="7:12" x14ac:dyDescent="0.2">
      <c r="G514" s="44"/>
      <c r="H514" s="44"/>
      <c r="I514" s="44"/>
      <c r="J514" s="44"/>
      <c r="K514" s="44"/>
      <c r="L514" s="110"/>
    </row>
    <row r="515" spans="7:12" x14ac:dyDescent="0.2">
      <c r="G515" s="44"/>
      <c r="H515" s="44"/>
      <c r="I515" s="44"/>
      <c r="J515" s="44"/>
      <c r="K515" s="44"/>
      <c r="L515" s="110"/>
    </row>
    <row r="516" spans="7:12" x14ac:dyDescent="0.2">
      <c r="G516" s="44"/>
      <c r="H516" s="44"/>
      <c r="I516" s="44"/>
      <c r="J516" s="44"/>
      <c r="K516" s="44"/>
      <c r="L516" s="110"/>
    </row>
    <row r="517" spans="7:12" x14ac:dyDescent="0.2">
      <c r="G517" s="44"/>
      <c r="H517" s="44"/>
      <c r="I517" s="44"/>
      <c r="J517" s="44"/>
      <c r="K517" s="44"/>
      <c r="L517" s="110"/>
    </row>
    <row r="518" spans="7:12" x14ac:dyDescent="0.2">
      <c r="G518" s="44"/>
      <c r="H518" s="44"/>
      <c r="I518" s="44"/>
      <c r="J518" s="44"/>
      <c r="K518" s="44"/>
      <c r="L518" s="110"/>
    </row>
    <row r="519" spans="7:12" x14ac:dyDescent="0.2">
      <c r="G519" s="44"/>
      <c r="H519" s="44"/>
      <c r="I519" s="44"/>
      <c r="J519" s="44"/>
      <c r="K519" s="44"/>
      <c r="L519" s="110"/>
    </row>
    <row r="520" spans="7:12" x14ac:dyDescent="0.2">
      <c r="G520" s="44"/>
      <c r="H520" s="44"/>
      <c r="I520" s="44"/>
      <c r="J520" s="44"/>
      <c r="K520" s="44"/>
      <c r="L520" s="110"/>
    </row>
    <row r="521" spans="7:12" x14ac:dyDescent="0.2">
      <c r="G521" s="44"/>
      <c r="H521" s="44"/>
      <c r="I521" s="44"/>
      <c r="J521" s="44"/>
      <c r="K521" s="44"/>
      <c r="L521" s="110"/>
    </row>
    <row r="522" spans="7:12" x14ac:dyDescent="0.2">
      <c r="G522" s="44"/>
      <c r="H522" s="44"/>
      <c r="I522" s="44"/>
      <c r="J522" s="44"/>
      <c r="K522" s="44"/>
      <c r="L522" s="110"/>
    </row>
    <row r="523" spans="7:12" x14ac:dyDescent="0.2">
      <c r="G523" s="44"/>
      <c r="H523" s="44"/>
      <c r="I523" s="44"/>
      <c r="J523" s="44"/>
      <c r="K523" s="44"/>
      <c r="L523" s="110"/>
    </row>
    <row r="524" spans="7:12" x14ac:dyDescent="0.2">
      <c r="G524" s="44"/>
      <c r="H524" s="44"/>
      <c r="I524" s="44"/>
      <c r="J524" s="44"/>
      <c r="K524" s="44"/>
      <c r="L524" s="110"/>
    </row>
    <row r="525" spans="7:12" x14ac:dyDescent="0.2">
      <c r="G525" s="44"/>
      <c r="H525" s="44"/>
      <c r="I525" s="44"/>
      <c r="J525" s="44"/>
      <c r="K525" s="44"/>
      <c r="L525" s="110"/>
    </row>
    <row r="526" spans="7:12" x14ac:dyDescent="0.2">
      <c r="G526" s="44"/>
      <c r="H526" s="44"/>
      <c r="I526" s="44"/>
      <c r="J526" s="44"/>
      <c r="K526" s="44"/>
      <c r="L526" s="110"/>
    </row>
    <row r="527" spans="7:12" x14ac:dyDescent="0.2">
      <c r="G527" s="44"/>
      <c r="H527" s="44"/>
      <c r="I527" s="44"/>
      <c r="J527" s="44"/>
      <c r="K527" s="44"/>
      <c r="L527" s="110"/>
    </row>
    <row r="528" spans="7:12" x14ac:dyDescent="0.2">
      <c r="G528" s="44"/>
      <c r="H528" s="44"/>
      <c r="I528" s="44"/>
      <c r="J528" s="44"/>
      <c r="K528" s="44"/>
      <c r="L528" s="110"/>
    </row>
    <row r="529" spans="7:12" x14ac:dyDescent="0.2">
      <c r="G529" s="44"/>
      <c r="H529" s="44"/>
      <c r="I529" s="44"/>
      <c r="J529" s="44"/>
      <c r="K529" s="44"/>
      <c r="L529" s="110"/>
    </row>
    <row r="530" spans="7:12" x14ac:dyDescent="0.2">
      <c r="G530" s="44"/>
      <c r="H530" s="44"/>
      <c r="I530" s="44"/>
      <c r="J530" s="44"/>
      <c r="K530" s="44"/>
      <c r="L530" s="110"/>
    </row>
    <row r="531" spans="7:12" x14ac:dyDescent="0.2">
      <c r="G531" s="44"/>
      <c r="H531" s="44"/>
      <c r="I531" s="44"/>
      <c r="J531" s="44"/>
      <c r="K531" s="44"/>
      <c r="L531" s="110"/>
    </row>
    <row r="532" spans="7:12" x14ac:dyDescent="0.2">
      <c r="G532" s="44"/>
      <c r="H532" s="44"/>
      <c r="I532" s="44"/>
      <c r="J532" s="44"/>
      <c r="K532" s="44"/>
      <c r="L532" s="110"/>
    </row>
    <row r="533" spans="7:12" x14ac:dyDescent="0.2">
      <c r="G533" s="44"/>
      <c r="H533" s="44"/>
      <c r="I533" s="44"/>
      <c r="J533" s="44"/>
      <c r="K533" s="44"/>
      <c r="L533" s="110"/>
    </row>
    <row r="534" spans="7:12" x14ac:dyDescent="0.2">
      <c r="G534" s="44"/>
      <c r="H534" s="44"/>
      <c r="I534" s="44"/>
      <c r="J534" s="44"/>
      <c r="K534" s="44"/>
      <c r="L534" s="110"/>
    </row>
    <row r="535" spans="7:12" x14ac:dyDescent="0.2">
      <c r="G535" s="44"/>
      <c r="H535" s="44"/>
      <c r="I535" s="44"/>
      <c r="J535" s="44"/>
      <c r="K535" s="44"/>
      <c r="L535" s="110"/>
    </row>
    <row r="536" spans="7:12" x14ac:dyDescent="0.2">
      <c r="G536" s="44"/>
      <c r="H536" s="44"/>
      <c r="I536" s="44"/>
      <c r="J536" s="44"/>
      <c r="K536" s="44"/>
      <c r="L536" s="110"/>
    </row>
    <row r="537" spans="7:12" x14ac:dyDescent="0.2">
      <c r="G537" s="44"/>
      <c r="H537" s="44"/>
      <c r="I537" s="44"/>
      <c r="J537" s="44"/>
      <c r="K537" s="44"/>
      <c r="L537" s="110"/>
    </row>
    <row r="538" spans="7:12" x14ac:dyDescent="0.2">
      <c r="G538" s="44"/>
      <c r="H538" s="44"/>
      <c r="I538" s="44"/>
      <c r="J538" s="44"/>
      <c r="K538" s="44"/>
      <c r="L538" s="110"/>
    </row>
    <row r="539" spans="7:12" x14ac:dyDescent="0.2">
      <c r="G539" s="44"/>
      <c r="H539" s="44"/>
      <c r="I539" s="44"/>
      <c r="J539" s="44"/>
      <c r="K539" s="44"/>
      <c r="L539" s="110"/>
    </row>
    <row r="540" spans="7:12" x14ac:dyDescent="0.2">
      <c r="G540" s="44"/>
      <c r="H540" s="44"/>
      <c r="I540" s="44"/>
      <c r="J540" s="44"/>
      <c r="K540" s="44"/>
      <c r="L540" s="110"/>
    </row>
    <row r="541" spans="7:12" x14ac:dyDescent="0.2">
      <c r="G541" s="44"/>
      <c r="H541" s="44"/>
      <c r="I541" s="44"/>
      <c r="J541" s="44"/>
      <c r="K541" s="44"/>
      <c r="L541" s="110"/>
    </row>
    <row r="542" spans="7:12" x14ac:dyDescent="0.2">
      <c r="G542" s="44"/>
      <c r="H542" s="44"/>
      <c r="I542" s="44"/>
      <c r="J542" s="44"/>
      <c r="K542" s="44"/>
      <c r="L542" s="110"/>
    </row>
    <row r="543" spans="7:12" x14ac:dyDescent="0.2">
      <c r="G543" s="44"/>
      <c r="H543" s="44"/>
      <c r="I543" s="44"/>
      <c r="J543" s="44"/>
      <c r="K543" s="44"/>
      <c r="L543" s="110"/>
    </row>
    <row r="544" spans="7:12" x14ac:dyDescent="0.2">
      <c r="G544" s="44"/>
      <c r="H544" s="44"/>
      <c r="I544" s="44"/>
      <c r="J544" s="44"/>
      <c r="K544" s="44"/>
      <c r="L544" s="110"/>
    </row>
    <row r="545" spans="7:12" x14ac:dyDescent="0.2">
      <c r="G545" s="44"/>
      <c r="H545" s="44"/>
      <c r="I545" s="44"/>
      <c r="J545" s="44"/>
      <c r="K545" s="44"/>
      <c r="L545" s="110"/>
    </row>
    <row r="546" spans="7:12" x14ac:dyDescent="0.2">
      <c r="G546" s="44"/>
      <c r="H546" s="44"/>
      <c r="I546" s="44"/>
      <c r="J546" s="44"/>
      <c r="K546" s="44"/>
      <c r="L546" s="110"/>
    </row>
    <row r="547" spans="7:12" x14ac:dyDescent="0.2">
      <c r="G547" s="44"/>
      <c r="H547" s="44"/>
      <c r="I547" s="44"/>
      <c r="J547" s="44"/>
      <c r="K547" s="44"/>
      <c r="L547" s="110"/>
    </row>
    <row r="548" spans="7:12" x14ac:dyDescent="0.2">
      <c r="G548" s="44"/>
      <c r="H548" s="44"/>
      <c r="I548" s="44"/>
      <c r="J548" s="44"/>
      <c r="K548" s="44"/>
      <c r="L548" s="110"/>
    </row>
    <row r="549" spans="7:12" x14ac:dyDescent="0.2">
      <c r="G549" s="44"/>
      <c r="H549" s="44"/>
      <c r="I549" s="44"/>
      <c r="J549" s="44"/>
      <c r="K549" s="44"/>
      <c r="L549" s="110"/>
    </row>
    <row r="550" spans="7:12" x14ac:dyDescent="0.2">
      <c r="G550" s="44"/>
      <c r="H550" s="44"/>
      <c r="I550" s="44"/>
      <c r="J550" s="44"/>
      <c r="K550" s="44"/>
      <c r="L550" s="110"/>
    </row>
    <row r="551" spans="7:12" x14ac:dyDescent="0.2">
      <c r="G551" s="44"/>
      <c r="H551" s="44"/>
      <c r="I551" s="44"/>
      <c r="J551" s="44"/>
      <c r="K551" s="44"/>
      <c r="L551" s="110"/>
    </row>
    <row r="552" spans="7:12" x14ac:dyDescent="0.2">
      <c r="G552" s="44"/>
      <c r="H552" s="44"/>
      <c r="I552" s="44"/>
      <c r="J552" s="44"/>
      <c r="K552" s="44"/>
      <c r="L552" s="110"/>
    </row>
    <row r="553" spans="7:12" x14ac:dyDescent="0.2">
      <c r="G553" s="44"/>
      <c r="H553" s="44"/>
      <c r="I553" s="44"/>
      <c r="J553" s="44"/>
      <c r="K553" s="44"/>
      <c r="L553" s="110"/>
    </row>
    <row r="554" spans="7:12" x14ac:dyDescent="0.2">
      <c r="G554" s="44"/>
      <c r="H554" s="44"/>
      <c r="I554" s="44"/>
      <c r="J554" s="44"/>
      <c r="K554" s="44"/>
      <c r="L554" s="110"/>
    </row>
    <row r="555" spans="7:12" x14ac:dyDescent="0.2">
      <c r="G555" s="44"/>
      <c r="H555" s="44"/>
      <c r="I555" s="44"/>
      <c r="J555" s="44"/>
      <c r="K555" s="44"/>
      <c r="L555" s="110"/>
    </row>
    <row r="556" spans="7:12" x14ac:dyDescent="0.2">
      <c r="G556" s="44"/>
      <c r="H556" s="44"/>
      <c r="I556" s="44"/>
      <c r="J556" s="44"/>
      <c r="K556" s="44"/>
      <c r="L556" s="110"/>
    </row>
    <row r="557" spans="7:12" x14ac:dyDescent="0.2">
      <c r="G557" s="44"/>
      <c r="H557" s="44"/>
      <c r="I557" s="44"/>
      <c r="J557" s="44"/>
      <c r="K557" s="44"/>
      <c r="L557" s="110"/>
    </row>
    <row r="558" spans="7:12" x14ac:dyDescent="0.2">
      <c r="G558" s="44"/>
      <c r="H558" s="44"/>
      <c r="I558" s="44"/>
      <c r="J558" s="44"/>
      <c r="K558" s="44"/>
      <c r="L558" s="110"/>
    </row>
    <row r="559" spans="7:12" x14ac:dyDescent="0.2">
      <c r="G559" s="44"/>
      <c r="H559" s="44"/>
      <c r="I559" s="44"/>
      <c r="J559" s="44"/>
      <c r="K559" s="44"/>
      <c r="L559" s="110"/>
    </row>
    <row r="560" spans="7:12" x14ac:dyDescent="0.2">
      <c r="G560" s="44"/>
      <c r="H560" s="44"/>
      <c r="I560" s="44"/>
      <c r="J560" s="44"/>
      <c r="K560" s="44"/>
      <c r="L560" s="110"/>
    </row>
    <row r="561" spans="7:12" x14ac:dyDescent="0.2">
      <c r="G561" s="44"/>
      <c r="H561" s="44"/>
      <c r="I561" s="44"/>
      <c r="J561" s="44"/>
      <c r="K561" s="44"/>
      <c r="L561" s="110"/>
    </row>
    <row r="562" spans="7:12" x14ac:dyDescent="0.2">
      <c r="G562" s="44"/>
      <c r="H562" s="44"/>
      <c r="I562" s="44"/>
      <c r="J562" s="44"/>
      <c r="K562" s="44"/>
      <c r="L562" s="110"/>
    </row>
    <row r="563" spans="7:12" x14ac:dyDescent="0.2">
      <c r="G563" s="44"/>
      <c r="H563" s="44"/>
      <c r="I563" s="44"/>
      <c r="J563" s="44"/>
      <c r="K563" s="44"/>
      <c r="L563" s="110"/>
    </row>
    <row r="564" spans="7:12" x14ac:dyDescent="0.2">
      <c r="G564" s="44"/>
      <c r="H564" s="44"/>
      <c r="I564" s="44"/>
      <c r="J564" s="44"/>
      <c r="K564" s="44"/>
      <c r="L564" s="110"/>
    </row>
    <row r="565" spans="7:12" x14ac:dyDescent="0.2">
      <c r="G565" s="44"/>
      <c r="H565" s="44"/>
      <c r="I565" s="44"/>
      <c r="J565" s="44"/>
      <c r="K565" s="44"/>
      <c r="L565" s="110"/>
    </row>
    <row r="566" spans="7:12" x14ac:dyDescent="0.2">
      <c r="G566" s="44"/>
      <c r="H566" s="44"/>
      <c r="I566" s="44"/>
      <c r="J566" s="44"/>
      <c r="K566" s="44"/>
      <c r="L566" s="110"/>
    </row>
    <row r="567" spans="7:12" x14ac:dyDescent="0.2">
      <c r="G567" s="44"/>
      <c r="H567" s="44"/>
      <c r="I567" s="44"/>
      <c r="J567" s="44"/>
      <c r="K567" s="44"/>
      <c r="L567" s="110"/>
    </row>
    <row r="568" spans="7:12" x14ac:dyDescent="0.2">
      <c r="G568" s="44"/>
      <c r="H568" s="44"/>
      <c r="I568" s="44"/>
      <c r="J568" s="44"/>
      <c r="K568" s="44"/>
      <c r="L568" s="110"/>
    </row>
    <row r="569" spans="7:12" x14ac:dyDescent="0.2">
      <c r="G569" s="44"/>
      <c r="H569" s="44"/>
      <c r="I569" s="44"/>
      <c r="J569" s="44"/>
      <c r="K569" s="44"/>
      <c r="L569" s="110"/>
    </row>
    <row r="570" spans="7:12" x14ac:dyDescent="0.2">
      <c r="G570" s="44"/>
      <c r="H570" s="44"/>
      <c r="I570" s="44"/>
      <c r="J570" s="44"/>
      <c r="K570" s="44"/>
      <c r="L570" s="110"/>
    </row>
    <row r="571" spans="7:12" x14ac:dyDescent="0.2">
      <c r="G571" s="44"/>
      <c r="H571" s="44"/>
      <c r="I571" s="44"/>
      <c r="J571" s="44"/>
      <c r="K571" s="44"/>
      <c r="L571" s="110"/>
    </row>
    <row r="572" spans="7:12" x14ac:dyDescent="0.2">
      <c r="G572" s="44"/>
      <c r="H572" s="44"/>
      <c r="I572" s="44"/>
      <c r="J572" s="44"/>
      <c r="K572" s="44"/>
      <c r="L572" s="110"/>
    </row>
    <row r="573" spans="7:12" x14ac:dyDescent="0.2">
      <c r="G573" s="44"/>
      <c r="H573" s="44"/>
      <c r="I573" s="44"/>
      <c r="J573" s="44"/>
      <c r="K573" s="44"/>
      <c r="L573" s="110"/>
    </row>
    <row r="574" spans="7:12" x14ac:dyDescent="0.2">
      <c r="G574" s="44"/>
      <c r="H574" s="44"/>
      <c r="I574" s="44"/>
      <c r="J574" s="44"/>
      <c r="K574" s="44"/>
      <c r="L574" s="110"/>
    </row>
    <row r="575" spans="7:12" x14ac:dyDescent="0.2">
      <c r="G575" s="44"/>
      <c r="H575" s="44"/>
      <c r="I575" s="44"/>
      <c r="J575" s="44"/>
      <c r="K575" s="44"/>
      <c r="L575" s="110"/>
    </row>
    <row r="576" spans="7:12" x14ac:dyDescent="0.2">
      <c r="G576" s="44"/>
      <c r="H576" s="44"/>
      <c r="I576" s="44"/>
      <c r="J576" s="44"/>
      <c r="K576" s="44"/>
      <c r="L576" s="110"/>
    </row>
    <row r="577" spans="7:12" x14ac:dyDescent="0.2">
      <c r="G577" s="44"/>
      <c r="H577" s="44"/>
      <c r="I577" s="44"/>
      <c r="J577" s="44"/>
      <c r="K577" s="44"/>
      <c r="L577" s="110"/>
    </row>
    <row r="578" spans="7:12" x14ac:dyDescent="0.2">
      <c r="G578" s="44"/>
      <c r="H578" s="44"/>
      <c r="I578" s="44"/>
      <c r="J578" s="44"/>
      <c r="K578" s="44"/>
      <c r="L578" s="110"/>
    </row>
    <row r="579" spans="7:12" x14ac:dyDescent="0.2">
      <c r="G579" s="44"/>
      <c r="H579" s="44"/>
      <c r="I579" s="44"/>
      <c r="J579" s="44"/>
      <c r="K579" s="44"/>
      <c r="L579" s="110"/>
    </row>
    <row r="580" spans="7:12" x14ac:dyDescent="0.2">
      <c r="G580" s="44"/>
      <c r="H580" s="44"/>
      <c r="I580" s="44"/>
      <c r="J580" s="44"/>
      <c r="K580" s="44"/>
      <c r="L580" s="110"/>
    </row>
    <row r="581" spans="7:12" x14ac:dyDescent="0.2">
      <c r="G581" s="44"/>
      <c r="H581" s="44"/>
      <c r="I581" s="44"/>
      <c r="J581" s="44"/>
      <c r="K581" s="44"/>
      <c r="L581" s="110"/>
    </row>
    <row r="582" spans="7:12" x14ac:dyDescent="0.2">
      <c r="G582" s="44"/>
      <c r="H582" s="44"/>
      <c r="I582" s="44"/>
      <c r="J582" s="44"/>
      <c r="K582" s="44"/>
      <c r="L582" s="110"/>
    </row>
    <row r="583" spans="7:12" x14ac:dyDescent="0.2">
      <c r="G583" s="44"/>
      <c r="H583" s="44"/>
      <c r="I583" s="44"/>
      <c r="J583" s="44"/>
      <c r="K583" s="44"/>
      <c r="L583" s="110"/>
    </row>
    <row r="584" spans="7:12" x14ac:dyDescent="0.2">
      <c r="G584" s="44"/>
      <c r="H584" s="44"/>
      <c r="I584" s="44"/>
      <c r="J584" s="44"/>
      <c r="K584" s="44"/>
      <c r="L584" s="110"/>
    </row>
    <row r="585" spans="7:12" x14ac:dyDescent="0.2">
      <c r="G585" s="44"/>
      <c r="H585" s="44"/>
      <c r="I585" s="44"/>
      <c r="J585" s="44"/>
      <c r="K585" s="44"/>
      <c r="L585" s="110"/>
    </row>
    <row r="586" spans="7:12" x14ac:dyDescent="0.2">
      <c r="G586" s="44"/>
      <c r="H586" s="44"/>
      <c r="I586" s="44"/>
      <c r="J586" s="44"/>
      <c r="K586" s="44"/>
      <c r="L586" s="110"/>
    </row>
    <row r="587" spans="7:12" x14ac:dyDescent="0.2">
      <c r="G587" s="44"/>
      <c r="H587" s="44"/>
      <c r="I587" s="44"/>
      <c r="J587" s="44"/>
      <c r="K587" s="44"/>
      <c r="L587" s="110"/>
    </row>
    <row r="588" spans="7:12" x14ac:dyDescent="0.2">
      <c r="G588" s="44"/>
      <c r="H588" s="44"/>
      <c r="I588" s="44"/>
      <c r="J588" s="44"/>
      <c r="K588" s="44"/>
      <c r="L588" s="110"/>
    </row>
    <row r="589" spans="7:12" x14ac:dyDescent="0.2">
      <c r="G589" s="44"/>
      <c r="H589" s="44"/>
      <c r="I589" s="44"/>
      <c r="J589" s="44"/>
      <c r="K589" s="44"/>
      <c r="L589" s="110"/>
    </row>
    <row r="590" spans="7:12" x14ac:dyDescent="0.2">
      <c r="G590" s="44"/>
      <c r="H590" s="44"/>
      <c r="I590" s="44"/>
      <c r="J590" s="44"/>
      <c r="K590" s="44"/>
      <c r="L590" s="110"/>
    </row>
    <row r="591" spans="7:12" x14ac:dyDescent="0.2">
      <c r="G591" s="44"/>
      <c r="H591" s="44"/>
      <c r="I591" s="44"/>
      <c r="J591" s="44"/>
      <c r="K591" s="44"/>
      <c r="L591" s="110"/>
    </row>
    <row r="592" spans="7:12" x14ac:dyDescent="0.2">
      <c r="G592" s="44"/>
      <c r="H592" s="44"/>
      <c r="I592" s="44"/>
      <c r="J592" s="44"/>
      <c r="K592" s="44"/>
      <c r="L592" s="110"/>
    </row>
    <row r="593" spans="7:12" x14ac:dyDescent="0.2">
      <c r="G593" s="44"/>
      <c r="H593" s="44"/>
      <c r="I593" s="44"/>
      <c r="J593" s="44"/>
      <c r="K593" s="44"/>
      <c r="L593" s="110"/>
    </row>
    <row r="594" spans="7:12" x14ac:dyDescent="0.2">
      <c r="G594" s="44"/>
      <c r="H594" s="44"/>
      <c r="I594" s="44"/>
      <c r="J594" s="44"/>
      <c r="K594" s="44"/>
      <c r="L594" s="110"/>
    </row>
    <row r="595" spans="7:12" x14ac:dyDescent="0.2">
      <c r="G595" s="44"/>
      <c r="H595" s="44"/>
      <c r="I595" s="44"/>
      <c r="J595" s="44"/>
      <c r="K595" s="44"/>
      <c r="L595" s="110"/>
    </row>
    <row r="596" spans="7:12" x14ac:dyDescent="0.2">
      <c r="G596" s="44"/>
      <c r="H596" s="44"/>
      <c r="I596" s="44"/>
      <c r="J596" s="44"/>
      <c r="K596" s="44"/>
      <c r="L596" s="110"/>
    </row>
    <row r="597" spans="7:12" x14ac:dyDescent="0.2">
      <c r="G597" s="44"/>
      <c r="H597" s="44"/>
      <c r="I597" s="44"/>
      <c r="J597" s="44"/>
      <c r="K597" s="44"/>
      <c r="L597" s="110"/>
    </row>
    <row r="598" spans="7:12" x14ac:dyDescent="0.2">
      <c r="G598" s="44"/>
      <c r="H598" s="44"/>
      <c r="I598" s="44"/>
      <c r="J598" s="44"/>
      <c r="K598" s="44"/>
      <c r="L598" s="110"/>
    </row>
    <row r="599" spans="7:12" x14ac:dyDescent="0.2">
      <c r="G599" s="44"/>
      <c r="H599" s="44"/>
      <c r="I599" s="44"/>
      <c r="J599" s="44"/>
      <c r="K599" s="44"/>
      <c r="L599" s="110"/>
    </row>
    <row r="600" spans="7:12" x14ac:dyDescent="0.2">
      <c r="G600" s="44"/>
      <c r="H600" s="44"/>
      <c r="I600" s="44"/>
      <c r="J600" s="44"/>
      <c r="K600" s="44"/>
      <c r="L600" s="110"/>
    </row>
    <row r="601" spans="7:12" x14ac:dyDescent="0.2">
      <c r="G601" s="44"/>
      <c r="H601" s="44"/>
      <c r="I601" s="44"/>
      <c r="J601" s="44"/>
      <c r="K601" s="44"/>
      <c r="L601" s="110"/>
    </row>
    <row r="602" spans="7:12" x14ac:dyDescent="0.2">
      <c r="G602" s="44"/>
      <c r="H602" s="44"/>
      <c r="I602" s="44"/>
      <c r="J602" s="44"/>
      <c r="K602" s="44"/>
      <c r="L602" s="110"/>
    </row>
    <row r="603" spans="7:12" x14ac:dyDescent="0.2">
      <c r="G603" s="44"/>
      <c r="H603" s="44"/>
      <c r="I603" s="44"/>
      <c r="J603" s="44"/>
      <c r="K603" s="44"/>
      <c r="L603" s="110"/>
    </row>
    <row r="604" spans="7:12" x14ac:dyDescent="0.2">
      <c r="G604" s="44"/>
      <c r="H604" s="44"/>
      <c r="I604" s="44"/>
      <c r="J604" s="44"/>
      <c r="K604" s="44"/>
      <c r="L604" s="110"/>
    </row>
    <row r="605" spans="7:12" x14ac:dyDescent="0.2">
      <c r="G605" s="44"/>
      <c r="H605" s="44"/>
      <c r="I605" s="44"/>
      <c r="J605" s="44"/>
      <c r="K605" s="44"/>
      <c r="L605" s="110"/>
    </row>
    <row r="606" spans="7:12" x14ac:dyDescent="0.2">
      <c r="G606" s="44"/>
      <c r="H606" s="44"/>
      <c r="I606" s="44"/>
      <c r="J606" s="44"/>
      <c r="K606" s="44"/>
      <c r="L606" s="110"/>
    </row>
    <row r="607" spans="7:12" x14ac:dyDescent="0.2">
      <c r="G607" s="44"/>
      <c r="H607" s="44"/>
      <c r="I607" s="44"/>
      <c r="J607" s="44"/>
      <c r="K607" s="44"/>
      <c r="L607" s="110"/>
    </row>
    <row r="608" spans="7:12" x14ac:dyDescent="0.2">
      <c r="G608" s="44"/>
      <c r="H608" s="44"/>
      <c r="I608" s="44"/>
      <c r="J608" s="44"/>
      <c r="K608" s="44"/>
      <c r="L608" s="110"/>
    </row>
    <row r="609" spans="7:12" x14ac:dyDescent="0.2">
      <c r="G609" s="44"/>
      <c r="H609" s="44"/>
      <c r="I609" s="44"/>
      <c r="J609" s="44"/>
      <c r="K609" s="44"/>
      <c r="L609" s="110"/>
    </row>
    <row r="610" spans="7:12" x14ac:dyDescent="0.2">
      <c r="G610" s="44"/>
      <c r="H610" s="44"/>
      <c r="I610" s="44"/>
      <c r="J610" s="44"/>
      <c r="K610" s="44"/>
      <c r="L610" s="110"/>
    </row>
    <row r="611" spans="7:12" x14ac:dyDescent="0.2">
      <c r="G611" s="44"/>
      <c r="H611" s="44"/>
      <c r="I611" s="44"/>
      <c r="J611" s="44"/>
      <c r="K611" s="44"/>
      <c r="L611" s="110"/>
    </row>
    <row r="612" spans="7:12" x14ac:dyDescent="0.2">
      <c r="G612" s="44"/>
      <c r="H612" s="44"/>
      <c r="I612" s="44"/>
      <c r="J612" s="44"/>
      <c r="K612" s="44"/>
      <c r="L612" s="110"/>
    </row>
    <row r="613" spans="7:12" x14ac:dyDescent="0.2">
      <c r="G613" s="44"/>
      <c r="H613" s="44"/>
      <c r="I613" s="44"/>
      <c r="J613" s="44"/>
      <c r="K613" s="44"/>
      <c r="L613" s="110"/>
    </row>
    <row r="614" spans="7:12" x14ac:dyDescent="0.2">
      <c r="G614" s="44"/>
      <c r="H614" s="44"/>
      <c r="I614" s="44"/>
      <c r="J614" s="44"/>
      <c r="K614" s="44"/>
      <c r="L614" s="110"/>
    </row>
    <row r="615" spans="7:12" x14ac:dyDescent="0.2">
      <c r="G615" s="44"/>
      <c r="H615" s="44"/>
      <c r="I615" s="44"/>
      <c r="J615" s="44"/>
      <c r="K615" s="44"/>
      <c r="L615" s="110"/>
    </row>
    <row r="616" spans="7:12" x14ac:dyDescent="0.2">
      <c r="G616" s="44"/>
      <c r="H616" s="44"/>
      <c r="I616" s="44"/>
      <c r="J616" s="44"/>
      <c r="K616" s="44"/>
      <c r="L616" s="110"/>
    </row>
    <row r="617" spans="7:12" x14ac:dyDescent="0.2">
      <c r="G617" s="44"/>
      <c r="H617" s="44"/>
      <c r="I617" s="44"/>
      <c r="J617" s="44"/>
      <c r="K617" s="44"/>
      <c r="L617" s="110"/>
    </row>
    <row r="618" spans="7:12" x14ac:dyDescent="0.2">
      <c r="G618" s="44"/>
      <c r="H618" s="44"/>
      <c r="I618" s="44"/>
      <c r="J618" s="44"/>
      <c r="K618" s="44"/>
      <c r="L618" s="110"/>
    </row>
    <row r="619" spans="7:12" x14ac:dyDescent="0.2">
      <c r="G619" s="44"/>
      <c r="H619" s="44"/>
      <c r="I619" s="44"/>
      <c r="J619" s="44"/>
      <c r="K619" s="44"/>
      <c r="L619" s="110"/>
    </row>
    <row r="620" spans="7:12" x14ac:dyDescent="0.2">
      <c r="G620" s="44"/>
      <c r="H620" s="44"/>
      <c r="I620" s="44"/>
      <c r="J620" s="44"/>
      <c r="K620" s="44"/>
      <c r="L620" s="110"/>
    </row>
    <row r="621" spans="7:12" x14ac:dyDescent="0.2">
      <c r="G621" s="44"/>
      <c r="H621" s="44"/>
      <c r="I621" s="44"/>
      <c r="J621" s="44"/>
      <c r="K621" s="44"/>
      <c r="L621" s="110"/>
    </row>
    <row r="622" spans="7:12" x14ac:dyDescent="0.2">
      <c r="G622" s="44"/>
      <c r="H622" s="44"/>
      <c r="I622" s="44"/>
      <c r="J622" s="44"/>
      <c r="K622" s="44"/>
      <c r="L622" s="110"/>
    </row>
    <row r="623" spans="7:12" x14ac:dyDescent="0.2">
      <c r="G623" s="44"/>
      <c r="H623" s="44"/>
      <c r="I623" s="44"/>
      <c r="J623" s="44"/>
      <c r="K623" s="44"/>
      <c r="L623" s="110"/>
    </row>
    <row r="624" spans="7:12" x14ac:dyDescent="0.2">
      <c r="G624" s="44"/>
      <c r="H624" s="44"/>
      <c r="I624" s="44"/>
      <c r="J624" s="44"/>
      <c r="K624" s="44"/>
      <c r="L624" s="110"/>
    </row>
    <row r="625" spans="7:12" x14ac:dyDescent="0.2">
      <c r="G625" s="44"/>
      <c r="H625" s="44"/>
      <c r="I625" s="44"/>
      <c r="J625" s="44"/>
      <c r="K625" s="44"/>
      <c r="L625" s="110"/>
    </row>
    <row r="626" spans="7:12" x14ac:dyDescent="0.2">
      <c r="G626" s="44"/>
      <c r="H626" s="44"/>
      <c r="I626" s="44"/>
      <c r="J626" s="44"/>
      <c r="K626" s="44"/>
      <c r="L626" s="110"/>
    </row>
    <row r="627" spans="7:12" x14ac:dyDescent="0.2">
      <c r="G627" s="44"/>
      <c r="H627" s="44"/>
      <c r="I627" s="44"/>
      <c r="J627" s="44"/>
      <c r="K627" s="44"/>
      <c r="L627" s="110"/>
    </row>
    <row r="628" spans="7:12" x14ac:dyDescent="0.2">
      <c r="G628" s="44"/>
      <c r="H628" s="44"/>
      <c r="I628" s="44"/>
      <c r="J628" s="44"/>
      <c r="K628" s="44"/>
      <c r="L628" s="110"/>
    </row>
    <row r="629" spans="7:12" x14ac:dyDescent="0.2">
      <c r="G629" s="44"/>
      <c r="H629" s="44"/>
      <c r="I629" s="44"/>
      <c r="J629" s="44"/>
      <c r="K629" s="44"/>
      <c r="L629" s="110"/>
    </row>
    <row r="630" spans="7:12" x14ac:dyDescent="0.2">
      <c r="G630" s="44"/>
      <c r="H630" s="44"/>
      <c r="I630" s="44"/>
      <c r="J630" s="44"/>
      <c r="K630" s="44"/>
      <c r="L630" s="110"/>
    </row>
    <row r="631" spans="7:12" x14ac:dyDescent="0.2">
      <c r="G631" s="44"/>
      <c r="H631" s="44"/>
      <c r="I631" s="44"/>
      <c r="J631" s="44"/>
      <c r="K631" s="44"/>
      <c r="L631" s="110"/>
    </row>
    <row r="632" spans="7:12" x14ac:dyDescent="0.2">
      <c r="G632" s="44"/>
      <c r="H632" s="44"/>
      <c r="I632" s="44"/>
      <c r="J632" s="44"/>
      <c r="K632" s="44"/>
      <c r="L632" s="110"/>
    </row>
    <row r="633" spans="7:12" x14ac:dyDescent="0.2">
      <c r="G633" s="44"/>
      <c r="H633" s="44"/>
      <c r="I633" s="44"/>
      <c r="J633" s="44"/>
      <c r="K633" s="44"/>
      <c r="L633" s="110"/>
    </row>
    <row r="634" spans="7:12" x14ac:dyDescent="0.2">
      <c r="G634" s="44"/>
      <c r="H634" s="44"/>
      <c r="I634" s="44"/>
      <c r="J634" s="44"/>
      <c r="K634" s="44"/>
      <c r="L634" s="110"/>
    </row>
    <row r="635" spans="7:12" x14ac:dyDescent="0.2">
      <c r="G635" s="44"/>
      <c r="H635" s="44"/>
      <c r="I635" s="44"/>
      <c r="J635" s="44"/>
      <c r="K635" s="44"/>
      <c r="L635" s="110"/>
    </row>
    <row r="636" spans="7:12" x14ac:dyDescent="0.2">
      <c r="G636" s="44"/>
      <c r="H636" s="44"/>
      <c r="I636" s="44"/>
      <c r="J636" s="44"/>
      <c r="K636" s="44"/>
      <c r="L636" s="110"/>
    </row>
    <row r="637" spans="7:12" x14ac:dyDescent="0.2">
      <c r="G637" s="44"/>
      <c r="H637" s="44"/>
      <c r="I637" s="44"/>
      <c r="J637" s="44"/>
      <c r="K637" s="44"/>
      <c r="L637" s="110"/>
    </row>
    <row r="638" spans="7:12" x14ac:dyDescent="0.2">
      <c r="G638" s="44"/>
      <c r="H638" s="44"/>
      <c r="I638" s="44"/>
      <c r="J638" s="44"/>
      <c r="K638" s="44"/>
      <c r="L638" s="110"/>
    </row>
    <row r="639" spans="7:12" x14ac:dyDescent="0.2">
      <c r="G639" s="44"/>
      <c r="H639" s="44"/>
      <c r="I639" s="44"/>
      <c r="J639" s="44"/>
      <c r="K639" s="44"/>
      <c r="L639" s="110"/>
    </row>
    <row r="640" spans="7:12" x14ac:dyDescent="0.2">
      <c r="G640" s="44"/>
      <c r="H640" s="44"/>
      <c r="I640" s="44"/>
      <c r="J640" s="44"/>
      <c r="K640" s="44"/>
      <c r="L640" s="110"/>
    </row>
    <row r="641" spans="7:12" x14ac:dyDescent="0.2">
      <c r="G641" s="44"/>
      <c r="H641" s="44"/>
      <c r="I641" s="44"/>
      <c r="J641" s="44"/>
      <c r="K641" s="44"/>
      <c r="L641" s="110"/>
    </row>
    <row r="642" spans="7:12" x14ac:dyDescent="0.2">
      <c r="G642" s="44"/>
      <c r="H642" s="44"/>
      <c r="I642" s="44"/>
      <c r="J642" s="44"/>
      <c r="K642" s="44"/>
      <c r="L642" s="110"/>
    </row>
    <row r="643" spans="7:12" x14ac:dyDescent="0.2">
      <c r="G643" s="44"/>
      <c r="H643" s="44"/>
      <c r="I643" s="44"/>
      <c r="J643" s="44"/>
      <c r="K643" s="44"/>
      <c r="L643" s="110"/>
    </row>
    <row r="644" spans="7:12" x14ac:dyDescent="0.2">
      <c r="G644" s="44"/>
      <c r="H644" s="44"/>
      <c r="I644" s="44"/>
      <c r="J644" s="44"/>
      <c r="K644" s="44"/>
      <c r="L644" s="110"/>
    </row>
    <row r="645" spans="7:12" x14ac:dyDescent="0.2">
      <c r="G645" s="44"/>
      <c r="H645" s="44"/>
      <c r="I645" s="44"/>
      <c r="J645" s="44"/>
      <c r="K645" s="44"/>
      <c r="L645" s="110"/>
    </row>
    <row r="646" spans="7:12" x14ac:dyDescent="0.2">
      <c r="G646" s="44"/>
      <c r="H646" s="44"/>
      <c r="I646" s="44"/>
      <c r="J646" s="44"/>
      <c r="K646" s="44"/>
      <c r="L646" s="110"/>
    </row>
    <row r="647" spans="7:12" x14ac:dyDescent="0.2">
      <c r="G647" s="44"/>
      <c r="H647" s="44"/>
      <c r="I647" s="44"/>
      <c r="J647" s="44"/>
      <c r="K647" s="44"/>
      <c r="L647" s="110"/>
    </row>
    <row r="648" spans="7:12" x14ac:dyDescent="0.2">
      <c r="G648" s="44"/>
      <c r="H648" s="44"/>
      <c r="I648" s="44"/>
      <c r="J648" s="44"/>
      <c r="K648" s="44"/>
      <c r="L648" s="110"/>
    </row>
    <row r="649" spans="7:12" x14ac:dyDescent="0.2">
      <c r="G649" s="44"/>
      <c r="H649" s="44"/>
      <c r="I649" s="44"/>
      <c r="J649" s="44"/>
      <c r="K649" s="44"/>
      <c r="L649" s="110"/>
    </row>
    <row r="650" spans="7:12" x14ac:dyDescent="0.2">
      <c r="G650" s="44"/>
      <c r="H650" s="44"/>
      <c r="I650" s="44"/>
      <c r="J650" s="44"/>
      <c r="K650" s="44"/>
      <c r="L650" s="110"/>
    </row>
    <row r="651" spans="7:12" x14ac:dyDescent="0.2">
      <c r="G651" s="44"/>
      <c r="H651" s="44"/>
      <c r="I651" s="44"/>
      <c r="J651" s="44"/>
      <c r="K651" s="44"/>
      <c r="L651" s="110"/>
    </row>
    <row r="652" spans="7:12" x14ac:dyDescent="0.2">
      <c r="G652" s="44"/>
      <c r="H652" s="44"/>
      <c r="I652" s="44"/>
      <c r="J652" s="44"/>
      <c r="K652" s="44"/>
      <c r="L652" s="110"/>
    </row>
    <row r="653" spans="7:12" x14ac:dyDescent="0.2">
      <c r="G653" s="44"/>
      <c r="H653" s="44"/>
      <c r="I653" s="44"/>
      <c r="J653" s="44"/>
      <c r="K653" s="44"/>
      <c r="L653" s="110"/>
    </row>
    <row r="654" spans="7:12" x14ac:dyDescent="0.2">
      <c r="G654" s="44"/>
      <c r="H654" s="44"/>
      <c r="I654" s="44"/>
      <c r="J654" s="44"/>
      <c r="K654" s="44"/>
      <c r="L654" s="110"/>
    </row>
    <row r="655" spans="7:12" x14ac:dyDescent="0.2">
      <c r="G655" s="44"/>
      <c r="H655" s="44"/>
      <c r="I655" s="44"/>
      <c r="J655" s="44"/>
      <c r="K655" s="44"/>
      <c r="L655" s="110"/>
    </row>
    <row r="656" spans="7:12" x14ac:dyDescent="0.2">
      <c r="G656" s="44"/>
      <c r="H656" s="44"/>
      <c r="I656" s="44"/>
      <c r="J656" s="44"/>
      <c r="K656" s="44"/>
      <c r="L656" s="110"/>
    </row>
    <row r="657" spans="7:12" x14ac:dyDescent="0.2">
      <c r="G657" s="44"/>
      <c r="H657" s="44"/>
      <c r="I657" s="44"/>
      <c r="J657" s="44"/>
      <c r="K657" s="44"/>
      <c r="L657" s="110"/>
    </row>
    <row r="658" spans="7:12" x14ac:dyDescent="0.2">
      <c r="G658" s="44"/>
      <c r="H658" s="44"/>
      <c r="I658" s="44"/>
      <c r="J658" s="44"/>
      <c r="K658" s="44"/>
      <c r="L658" s="110"/>
    </row>
    <row r="659" spans="7:12" x14ac:dyDescent="0.2">
      <c r="G659" s="44"/>
      <c r="H659" s="44"/>
      <c r="I659" s="44"/>
      <c r="J659" s="44"/>
      <c r="K659" s="44"/>
      <c r="L659" s="110"/>
    </row>
    <row r="660" spans="7:12" x14ac:dyDescent="0.2">
      <c r="G660" s="44"/>
      <c r="H660" s="44"/>
      <c r="I660" s="44"/>
      <c r="J660" s="44"/>
      <c r="K660" s="44"/>
      <c r="L660" s="110"/>
    </row>
    <row r="661" spans="7:12" x14ac:dyDescent="0.2">
      <c r="G661" s="44"/>
      <c r="H661" s="44"/>
      <c r="I661" s="44"/>
      <c r="J661" s="44"/>
      <c r="K661" s="44"/>
      <c r="L661" s="110"/>
    </row>
    <row r="662" spans="7:12" x14ac:dyDescent="0.2">
      <c r="G662" s="44"/>
      <c r="H662" s="44"/>
      <c r="I662" s="44"/>
      <c r="J662" s="44"/>
      <c r="K662" s="44"/>
      <c r="L662" s="110"/>
    </row>
    <row r="663" spans="7:12" x14ac:dyDescent="0.2">
      <c r="G663" s="44"/>
      <c r="H663" s="44"/>
      <c r="I663" s="44"/>
      <c r="J663" s="44"/>
      <c r="K663" s="44"/>
      <c r="L663" s="110"/>
    </row>
    <row r="664" spans="7:12" x14ac:dyDescent="0.2">
      <c r="G664" s="44"/>
      <c r="H664" s="44"/>
      <c r="I664" s="44"/>
      <c r="J664" s="44"/>
      <c r="K664" s="44"/>
      <c r="L664" s="110"/>
    </row>
    <row r="665" spans="7:12" x14ac:dyDescent="0.2">
      <c r="G665" s="44"/>
      <c r="H665" s="44"/>
      <c r="I665" s="44"/>
      <c r="J665" s="44"/>
      <c r="K665" s="44"/>
      <c r="L665" s="110"/>
    </row>
    <row r="666" spans="7:12" x14ac:dyDescent="0.2">
      <c r="G666" s="44"/>
      <c r="H666" s="44"/>
      <c r="I666" s="44"/>
      <c r="J666" s="44"/>
      <c r="K666" s="44"/>
      <c r="L666" s="110"/>
    </row>
    <row r="667" spans="7:12" x14ac:dyDescent="0.2">
      <c r="G667" s="44"/>
      <c r="H667" s="44"/>
      <c r="I667" s="44"/>
      <c r="J667" s="44"/>
      <c r="K667" s="44"/>
      <c r="L667" s="110"/>
    </row>
    <row r="668" spans="7:12" x14ac:dyDescent="0.2">
      <c r="G668" s="44"/>
      <c r="H668" s="44"/>
      <c r="I668" s="44"/>
      <c r="J668" s="44"/>
      <c r="K668" s="44"/>
      <c r="L668" s="110"/>
    </row>
    <row r="669" spans="7:12" x14ac:dyDescent="0.2">
      <c r="G669" s="44"/>
      <c r="H669" s="44"/>
      <c r="I669" s="44"/>
      <c r="J669" s="44"/>
      <c r="K669" s="44"/>
      <c r="L669" s="110"/>
    </row>
    <row r="670" spans="7:12" x14ac:dyDescent="0.2">
      <c r="G670" s="44"/>
      <c r="H670" s="44"/>
      <c r="I670" s="44"/>
      <c r="J670" s="44"/>
      <c r="K670" s="44"/>
      <c r="L670" s="110"/>
    </row>
    <row r="671" spans="7:12" x14ac:dyDescent="0.2">
      <c r="G671" s="44"/>
      <c r="H671" s="44"/>
      <c r="I671" s="44"/>
      <c r="J671" s="44"/>
      <c r="K671" s="44"/>
      <c r="L671" s="110"/>
    </row>
    <row r="672" spans="7:12" x14ac:dyDescent="0.2">
      <c r="G672" s="44"/>
      <c r="H672" s="44"/>
      <c r="I672" s="44"/>
      <c r="J672" s="44"/>
      <c r="K672" s="44"/>
      <c r="L672" s="110"/>
    </row>
    <row r="673" spans="7:12" x14ac:dyDescent="0.2">
      <c r="G673" s="44"/>
      <c r="H673" s="44"/>
      <c r="I673" s="44"/>
      <c r="J673" s="44"/>
      <c r="K673" s="44"/>
      <c r="L673" s="110"/>
    </row>
    <row r="674" spans="7:12" x14ac:dyDescent="0.2">
      <c r="G674" s="44"/>
      <c r="H674" s="44"/>
      <c r="I674" s="44"/>
      <c r="J674" s="44"/>
      <c r="K674" s="44"/>
      <c r="L674" s="110"/>
    </row>
    <row r="675" spans="7:12" x14ac:dyDescent="0.2">
      <c r="G675" s="44"/>
      <c r="H675" s="44"/>
      <c r="I675" s="44"/>
      <c r="J675" s="44"/>
      <c r="K675" s="44"/>
      <c r="L675" s="110"/>
    </row>
    <row r="676" spans="7:12" x14ac:dyDescent="0.2">
      <c r="G676" s="44"/>
      <c r="H676" s="44"/>
      <c r="I676" s="44"/>
      <c r="J676" s="44"/>
      <c r="K676" s="44"/>
      <c r="L676" s="110"/>
    </row>
    <row r="677" spans="7:12" x14ac:dyDescent="0.2">
      <c r="G677" s="44"/>
      <c r="H677" s="44"/>
      <c r="I677" s="44"/>
      <c r="J677" s="44"/>
      <c r="K677" s="44"/>
      <c r="L677" s="110"/>
    </row>
    <row r="678" spans="7:12" x14ac:dyDescent="0.2">
      <c r="G678" s="44"/>
      <c r="H678" s="44"/>
      <c r="I678" s="44"/>
      <c r="J678" s="44"/>
      <c r="K678" s="44"/>
      <c r="L678" s="110"/>
    </row>
    <row r="679" spans="7:12" x14ac:dyDescent="0.2">
      <c r="G679" s="44"/>
      <c r="H679" s="44"/>
      <c r="I679" s="44"/>
      <c r="J679" s="44"/>
      <c r="K679" s="44"/>
      <c r="L679" s="110"/>
    </row>
    <row r="680" spans="7:12" x14ac:dyDescent="0.2">
      <c r="G680" s="44"/>
      <c r="H680" s="44"/>
      <c r="I680" s="44"/>
      <c r="J680" s="44"/>
      <c r="K680" s="44"/>
      <c r="L680" s="110"/>
    </row>
    <row r="681" spans="7:12" x14ac:dyDescent="0.2">
      <c r="G681" s="44"/>
      <c r="H681" s="44"/>
      <c r="I681" s="44"/>
      <c r="J681" s="44"/>
      <c r="K681" s="44"/>
      <c r="L681" s="110"/>
    </row>
    <row r="682" spans="7:12" x14ac:dyDescent="0.2">
      <c r="G682" s="44"/>
      <c r="H682" s="44"/>
      <c r="I682" s="44"/>
      <c r="J682" s="44"/>
      <c r="K682" s="44"/>
      <c r="L682" s="110"/>
    </row>
    <row r="683" spans="7:12" x14ac:dyDescent="0.2">
      <c r="G683" s="44"/>
      <c r="H683" s="44"/>
      <c r="I683" s="44"/>
      <c r="J683" s="44"/>
      <c r="K683" s="44"/>
      <c r="L683" s="110"/>
    </row>
    <row r="684" spans="7:12" x14ac:dyDescent="0.2">
      <c r="G684" s="44"/>
      <c r="H684" s="44"/>
      <c r="I684" s="44"/>
      <c r="J684" s="44"/>
      <c r="K684" s="44"/>
      <c r="L684" s="110"/>
    </row>
    <row r="685" spans="7:12" x14ac:dyDescent="0.2">
      <c r="G685" s="44"/>
      <c r="H685" s="44"/>
      <c r="I685" s="44"/>
      <c r="J685" s="44"/>
      <c r="K685" s="44"/>
      <c r="L685" s="110"/>
    </row>
    <row r="686" spans="7:12" x14ac:dyDescent="0.2">
      <c r="G686" s="44"/>
      <c r="H686" s="44"/>
      <c r="I686" s="44"/>
      <c r="J686" s="44"/>
      <c r="K686" s="44"/>
      <c r="L686" s="110"/>
    </row>
    <row r="687" spans="7:12" x14ac:dyDescent="0.2">
      <c r="G687" s="44"/>
      <c r="H687" s="44"/>
      <c r="I687" s="44"/>
      <c r="J687" s="44"/>
      <c r="K687" s="44"/>
      <c r="L687" s="110"/>
    </row>
    <row r="688" spans="7:12" x14ac:dyDescent="0.2">
      <c r="G688" s="44"/>
      <c r="H688" s="44"/>
      <c r="I688" s="44"/>
      <c r="J688" s="44"/>
      <c r="K688" s="44"/>
      <c r="L688" s="110"/>
    </row>
    <row r="689" spans="7:12" x14ac:dyDescent="0.2">
      <c r="G689" s="44"/>
      <c r="H689" s="44"/>
      <c r="I689" s="44"/>
      <c r="J689" s="44"/>
      <c r="K689" s="44"/>
      <c r="L689" s="110"/>
    </row>
    <row r="690" spans="7:12" x14ac:dyDescent="0.2">
      <c r="G690" s="44"/>
      <c r="H690" s="44"/>
      <c r="I690" s="44"/>
      <c r="J690" s="44"/>
      <c r="K690" s="44"/>
      <c r="L690" s="110"/>
    </row>
    <row r="691" spans="7:12" x14ac:dyDescent="0.2">
      <c r="G691" s="44"/>
      <c r="H691" s="44"/>
      <c r="I691" s="44"/>
      <c r="J691" s="44"/>
      <c r="K691" s="44"/>
      <c r="L691" s="110"/>
    </row>
    <row r="692" spans="7:12" x14ac:dyDescent="0.2">
      <c r="G692" s="44"/>
      <c r="H692" s="44"/>
      <c r="I692" s="44"/>
      <c r="J692" s="44"/>
      <c r="K692" s="44"/>
      <c r="L692" s="110"/>
    </row>
    <row r="693" spans="7:12" x14ac:dyDescent="0.2">
      <c r="G693" s="44"/>
      <c r="H693" s="44"/>
      <c r="I693" s="44"/>
      <c r="J693" s="44"/>
      <c r="K693" s="44"/>
      <c r="L693" s="110"/>
    </row>
    <row r="694" spans="7:12" x14ac:dyDescent="0.2">
      <c r="G694" s="44"/>
      <c r="H694" s="44"/>
      <c r="I694" s="44"/>
      <c r="J694" s="44"/>
      <c r="K694" s="44"/>
      <c r="L694" s="110"/>
    </row>
    <row r="695" spans="7:12" x14ac:dyDescent="0.2">
      <c r="G695" s="44"/>
      <c r="H695" s="44"/>
      <c r="I695" s="44"/>
      <c r="J695" s="44"/>
      <c r="K695" s="44"/>
      <c r="L695" s="110"/>
    </row>
    <row r="696" spans="7:12" x14ac:dyDescent="0.2">
      <c r="G696" s="44"/>
      <c r="H696" s="44"/>
      <c r="I696" s="44"/>
      <c r="J696" s="44"/>
      <c r="K696" s="44"/>
      <c r="L696" s="110"/>
    </row>
    <row r="697" spans="7:12" x14ac:dyDescent="0.2">
      <c r="G697" s="44"/>
      <c r="H697" s="44"/>
      <c r="I697" s="44"/>
      <c r="J697" s="44"/>
      <c r="K697" s="44"/>
      <c r="L697" s="110"/>
    </row>
    <row r="698" spans="7:12" x14ac:dyDescent="0.2">
      <c r="G698" s="44"/>
      <c r="H698" s="44"/>
      <c r="I698" s="44"/>
      <c r="J698" s="44"/>
      <c r="K698" s="44"/>
      <c r="L698" s="110"/>
    </row>
    <row r="699" spans="7:12" x14ac:dyDescent="0.2">
      <c r="G699" s="44"/>
      <c r="H699" s="44"/>
      <c r="I699" s="44"/>
      <c r="J699" s="44"/>
      <c r="K699" s="44"/>
      <c r="L699" s="110"/>
    </row>
    <row r="700" spans="7:12" x14ac:dyDescent="0.2">
      <c r="G700" s="44"/>
      <c r="H700" s="44"/>
      <c r="I700" s="44"/>
      <c r="J700" s="44"/>
      <c r="K700" s="44"/>
      <c r="L700" s="110"/>
    </row>
    <row r="701" spans="7:12" x14ac:dyDescent="0.2">
      <c r="G701" s="44"/>
      <c r="H701" s="44"/>
      <c r="I701" s="44"/>
      <c r="J701" s="44"/>
      <c r="K701" s="44"/>
      <c r="L701" s="110"/>
    </row>
    <row r="702" spans="7:12" x14ac:dyDescent="0.2">
      <c r="G702" s="44"/>
      <c r="H702" s="44"/>
      <c r="I702" s="44"/>
      <c r="J702" s="44"/>
      <c r="K702" s="44"/>
      <c r="L702" s="110"/>
    </row>
    <row r="703" spans="7:12" x14ac:dyDescent="0.2">
      <c r="G703" s="44"/>
      <c r="H703" s="44"/>
      <c r="I703" s="44"/>
      <c r="J703" s="44"/>
      <c r="K703" s="44"/>
      <c r="L703" s="110"/>
    </row>
    <row r="704" spans="7:12" x14ac:dyDescent="0.2">
      <c r="G704" s="44"/>
      <c r="H704" s="44"/>
      <c r="I704" s="44"/>
      <c r="J704" s="44"/>
      <c r="K704" s="44"/>
      <c r="L704" s="110"/>
    </row>
    <row r="705" spans="7:12" x14ac:dyDescent="0.2">
      <c r="G705" s="44"/>
      <c r="H705" s="44"/>
      <c r="I705" s="44"/>
      <c r="J705" s="44"/>
      <c r="K705" s="44"/>
      <c r="L705" s="110"/>
    </row>
    <row r="706" spans="7:12" x14ac:dyDescent="0.2">
      <c r="G706" s="44"/>
      <c r="H706" s="44"/>
      <c r="I706" s="44"/>
      <c r="J706" s="44"/>
      <c r="K706" s="44"/>
      <c r="L706" s="110"/>
    </row>
    <row r="707" spans="7:12" x14ac:dyDescent="0.2">
      <c r="G707" s="44"/>
      <c r="H707" s="44"/>
      <c r="I707" s="44"/>
      <c r="J707" s="44"/>
      <c r="K707" s="44"/>
      <c r="L707" s="110"/>
    </row>
    <row r="708" spans="7:12" x14ac:dyDescent="0.2">
      <c r="G708" s="44"/>
      <c r="H708" s="44"/>
      <c r="I708" s="44"/>
      <c r="J708" s="44"/>
      <c r="K708" s="44"/>
      <c r="L708" s="110"/>
    </row>
    <row r="709" spans="7:12" x14ac:dyDescent="0.2">
      <c r="G709" s="44"/>
      <c r="H709" s="44"/>
      <c r="I709" s="44"/>
      <c r="J709" s="44"/>
      <c r="K709" s="44"/>
      <c r="L709" s="110"/>
    </row>
    <row r="710" spans="7:12" x14ac:dyDescent="0.2">
      <c r="G710" s="44"/>
      <c r="H710" s="44"/>
      <c r="I710" s="44"/>
      <c r="J710" s="44"/>
      <c r="K710" s="44"/>
      <c r="L710" s="110"/>
    </row>
    <row r="711" spans="7:12" x14ac:dyDescent="0.2">
      <c r="G711" s="44"/>
      <c r="H711" s="44"/>
      <c r="I711" s="44"/>
      <c r="J711" s="44"/>
      <c r="K711" s="44"/>
      <c r="L711" s="110"/>
    </row>
    <row r="712" spans="7:12" x14ac:dyDescent="0.2">
      <c r="G712" s="44"/>
      <c r="H712" s="44"/>
      <c r="I712" s="44"/>
      <c r="J712" s="44"/>
      <c r="K712" s="44"/>
      <c r="L712" s="110"/>
    </row>
    <row r="713" spans="7:12" x14ac:dyDescent="0.2">
      <c r="G713" s="44"/>
      <c r="H713" s="44"/>
      <c r="I713" s="44"/>
      <c r="J713" s="44"/>
      <c r="K713" s="44"/>
      <c r="L713" s="110"/>
    </row>
    <row r="714" spans="7:12" x14ac:dyDescent="0.2">
      <c r="G714" s="44"/>
      <c r="H714" s="44"/>
      <c r="I714" s="44"/>
      <c r="J714" s="44"/>
      <c r="K714" s="44"/>
      <c r="L714" s="110"/>
    </row>
    <row r="715" spans="7:12" x14ac:dyDescent="0.2">
      <c r="G715" s="44"/>
      <c r="H715" s="44"/>
      <c r="I715" s="44"/>
      <c r="J715" s="44"/>
      <c r="K715" s="44"/>
      <c r="L715" s="110"/>
    </row>
    <row r="716" spans="7:12" x14ac:dyDescent="0.2">
      <c r="G716" s="44"/>
      <c r="H716" s="44"/>
      <c r="I716" s="44"/>
      <c r="J716" s="44"/>
      <c r="K716" s="44"/>
      <c r="L716" s="110"/>
    </row>
    <row r="717" spans="7:12" x14ac:dyDescent="0.2">
      <c r="G717" s="44"/>
      <c r="H717" s="44"/>
      <c r="I717" s="44"/>
      <c r="J717" s="44"/>
      <c r="K717" s="44"/>
      <c r="L717" s="110"/>
    </row>
    <row r="718" spans="7:12" x14ac:dyDescent="0.2">
      <c r="G718" s="44"/>
      <c r="H718" s="44"/>
      <c r="I718" s="44"/>
      <c r="J718" s="44"/>
      <c r="K718" s="44"/>
      <c r="L718" s="110"/>
    </row>
    <row r="719" spans="7:12" x14ac:dyDescent="0.2">
      <c r="G719" s="44"/>
      <c r="H719" s="44"/>
      <c r="I719" s="44"/>
      <c r="J719" s="44"/>
      <c r="K719" s="44"/>
      <c r="L719" s="110"/>
    </row>
    <row r="720" spans="7:12" x14ac:dyDescent="0.2">
      <c r="G720" s="44"/>
      <c r="H720" s="44"/>
      <c r="I720" s="44"/>
      <c r="J720" s="44"/>
      <c r="K720" s="44"/>
      <c r="L720" s="110"/>
    </row>
    <row r="721" spans="7:12" x14ac:dyDescent="0.2">
      <c r="G721" s="44"/>
      <c r="H721" s="44"/>
      <c r="I721" s="44"/>
      <c r="J721" s="44"/>
      <c r="K721" s="44"/>
      <c r="L721" s="110"/>
    </row>
    <row r="722" spans="7:12" x14ac:dyDescent="0.2">
      <c r="G722" s="44"/>
      <c r="H722" s="44"/>
      <c r="I722" s="44"/>
      <c r="J722" s="44"/>
      <c r="K722" s="44"/>
      <c r="L722" s="110"/>
    </row>
    <row r="723" spans="7:12" x14ac:dyDescent="0.2">
      <c r="G723" s="44"/>
      <c r="H723" s="44"/>
      <c r="I723" s="44"/>
      <c r="J723" s="44"/>
      <c r="K723" s="44"/>
      <c r="L723" s="110"/>
    </row>
    <row r="724" spans="7:12" x14ac:dyDescent="0.2">
      <c r="G724" s="44"/>
      <c r="H724" s="44"/>
      <c r="I724" s="44"/>
      <c r="J724" s="44"/>
      <c r="K724" s="44"/>
      <c r="L724" s="110"/>
    </row>
    <row r="725" spans="7:12" x14ac:dyDescent="0.2">
      <c r="G725" s="44"/>
      <c r="H725" s="44"/>
      <c r="I725" s="44"/>
      <c r="J725" s="44"/>
      <c r="K725" s="44"/>
      <c r="L725" s="110"/>
    </row>
    <row r="726" spans="7:12" x14ac:dyDescent="0.2">
      <c r="G726" s="44"/>
      <c r="H726" s="44"/>
      <c r="I726" s="44"/>
      <c r="J726" s="44"/>
      <c r="K726" s="44"/>
      <c r="L726" s="110"/>
    </row>
    <row r="727" spans="7:12" x14ac:dyDescent="0.2">
      <c r="G727" s="44"/>
      <c r="H727" s="44"/>
      <c r="I727" s="44"/>
      <c r="J727" s="44"/>
      <c r="K727" s="44"/>
      <c r="L727" s="110"/>
    </row>
    <row r="728" spans="7:12" x14ac:dyDescent="0.2">
      <c r="G728" s="44"/>
      <c r="H728" s="44"/>
      <c r="I728" s="44"/>
      <c r="J728" s="44"/>
      <c r="K728" s="44"/>
      <c r="L728" s="110"/>
    </row>
    <row r="729" spans="7:12" x14ac:dyDescent="0.2">
      <c r="G729" s="44"/>
      <c r="H729" s="44"/>
      <c r="I729" s="44"/>
      <c r="J729" s="44"/>
      <c r="K729" s="44"/>
      <c r="L729" s="110"/>
    </row>
    <row r="730" spans="7:12" x14ac:dyDescent="0.2">
      <c r="G730" s="44"/>
      <c r="H730" s="44"/>
      <c r="I730" s="44"/>
      <c r="J730" s="44"/>
      <c r="K730" s="44"/>
      <c r="L730" s="110"/>
    </row>
    <row r="731" spans="7:12" x14ac:dyDescent="0.2">
      <c r="G731" s="44"/>
      <c r="H731" s="44"/>
      <c r="I731" s="44"/>
      <c r="J731" s="44"/>
      <c r="K731" s="44"/>
      <c r="L731" s="110"/>
    </row>
    <row r="732" spans="7:12" x14ac:dyDescent="0.2">
      <c r="G732" s="44"/>
      <c r="H732" s="44"/>
      <c r="I732" s="44"/>
      <c r="J732" s="44"/>
      <c r="K732" s="44"/>
      <c r="L732" s="110"/>
    </row>
    <row r="733" spans="7:12" x14ac:dyDescent="0.2">
      <c r="G733" s="44"/>
      <c r="H733" s="44"/>
      <c r="I733" s="44"/>
      <c r="J733" s="44"/>
      <c r="K733" s="44"/>
      <c r="L733" s="110"/>
    </row>
    <row r="734" spans="7:12" x14ac:dyDescent="0.2">
      <c r="G734" s="44"/>
      <c r="H734" s="44"/>
      <c r="I734" s="44"/>
      <c r="J734" s="44"/>
      <c r="K734" s="44"/>
      <c r="L734" s="110"/>
    </row>
    <row r="735" spans="7:12" x14ac:dyDescent="0.2">
      <c r="G735" s="44"/>
      <c r="H735" s="44"/>
      <c r="I735" s="44"/>
      <c r="J735" s="44"/>
      <c r="K735" s="44"/>
      <c r="L735" s="110"/>
    </row>
    <row r="736" spans="7:12" x14ac:dyDescent="0.2">
      <c r="G736" s="44"/>
      <c r="H736" s="44"/>
      <c r="I736" s="44"/>
      <c r="J736" s="44"/>
      <c r="K736" s="44"/>
      <c r="L736" s="110"/>
    </row>
    <row r="737" spans="7:12" x14ac:dyDescent="0.2">
      <c r="G737" s="44"/>
      <c r="H737" s="44"/>
      <c r="I737" s="44"/>
      <c r="J737" s="44"/>
      <c r="K737" s="44"/>
      <c r="L737" s="110"/>
    </row>
    <row r="738" spans="7:12" x14ac:dyDescent="0.2">
      <c r="G738" s="44"/>
      <c r="H738" s="44"/>
      <c r="I738" s="44"/>
      <c r="J738" s="44"/>
      <c r="K738" s="44"/>
      <c r="L738" s="110"/>
    </row>
    <row r="739" spans="7:12" x14ac:dyDescent="0.2">
      <c r="G739" s="44"/>
      <c r="H739" s="44"/>
      <c r="I739" s="44"/>
      <c r="J739" s="44"/>
      <c r="K739" s="44"/>
      <c r="L739" s="110"/>
    </row>
    <row r="740" spans="7:12" x14ac:dyDescent="0.2">
      <c r="G740" s="44"/>
      <c r="H740" s="44"/>
      <c r="I740" s="44"/>
      <c r="J740" s="44"/>
      <c r="K740" s="44"/>
      <c r="L740" s="110"/>
    </row>
    <row r="741" spans="7:12" x14ac:dyDescent="0.2">
      <c r="G741" s="44"/>
      <c r="H741" s="44"/>
      <c r="I741" s="44"/>
      <c r="J741" s="44"/>
      <c r="K741" s="44"/>
      <c r="L741" s="110"/>
    </row>
    <row r="742" spans="7:12" x14ac:dyDescent="0.2">
      <c r="G742" s="44"/>
      <c r="H742" s="44"/>
      <c r="I742" s="44"/>
      <c r="J742" s="44"/>
      <c r="K742" s="44"/>
      <c r="L742" s="110"/>
    </row>
    <row r="743" spans="7:12" x14ac:dyDescent="0.2">
      <c r="G743" s="44"/>
      <c r="H743" s="44"/>
      <c r="I743" s="44"/>
      <c r="J743" s="44"/>
      <c r="K743" s="44"/>
      <c r="L743" s="110"/>
    </row>
    <row r="744" spans="7:12" x14ac:dyDescent="0.2">
      <c r="G744" s="44"/>
      <c r="H744" s="44"/>
      <c r="I744" s="44"/>
      <c r="J744" s="44"/>
      <c r="K744" s="44"/>
      <c r="L744" s="110"/>
    </row>
    <row r="745" spans="7:12" x14ac:dyDescent="0.2">
      <c r="G745" s="44"/>
      <c r="H745" s="44"/>
      <c r="I745" s="44"/>
      <c r="J745" s="44"/>
      <c r="K745" s="44"/>
      <c r="L745" s="110"/>
    </row>
    <row r="746" spans="7:12" x14ac:dyDescent="0.2">
      <c r="G746" s="44"/>
      <c r="H746" s="44"/>
      <c r="I746" s="44"/>
      <c r="J746" s="44"/>
      <c r="K746" s="44"/>
      <c r="L746" s="110"/>
    </row>
    <row r="747" spans="7:12" x14ac:dyDescent="0.2">
      <c r="G747" s="44"/>
      <c r="H747" s="44"/>
      <c r="I747" s="44"/>
      <c r="J747" s="44"/>
      <c r="K747" s="44"/>
      <c r="L747" s="110"/>
    </row>
    <row r="748" spans="7:12" x14ac:dyDescent="0.2">
      <c r="G748" s="44"/>
      <c r="H748" s="44"/>
      <c r="I748" s="44"/>
      <c r="J748" s="44"/>
      <c r="K748" s="44"/>
      <c r="L748" s="110"/>
    </row>
    <row r="749" spans="7:12" x14ac:dyDescent="0.2">
      <c r="G749" s="44"/>
      <c r="H749" s="44"/>
      <c r="I749" s="44"/>
      <c r="J749" s="44"/>
      <c r="K749" s="44"/>
      <c r="L749" s="110"/>
    </row>
    <row r="750" spans="7:12" x14ac:dyDescent="0.2">
      <c r="G750" s="44"/>
      <c r="H750" s="44"/>
      <c r="I750" s="44"/>
      <c r="J750" s="44"/>
      <c r="K750" s="44"/>
      <c r="L750" s="110"/>
    </row>
    <row r="751" spans="7:12" x14ac:dyDescent="0.2">
      <c r="G751" s="44"/>
      <c r="H751" s="44"/>
      <c r="I751" s="44"/>
      <c r="J751" s="44"/>
      <c r="K751" s="44"/>
      <c r="L751" s="110"/>
    </row>
    <row r="752" spans="7:12" x14ac:dyDescent="0.2">
      <c r="G752" s="44"/>
      <c r="H752" s="44"/>
      <c r="I752" s="44"/>
      <c r="J752" s="44"/>
      <c r="K752" s="44"/>
      <c r="L752" s="110"/>
    </row>
    <row r="753" spans="7:12" x14ac:dyDescent="0.2">
      <c r="G753" s="44"/>
      <c r="H753" s="44"/>
      <c r="I753" s="44"/>
      <c r="J753" s="44"/>
      <c r="K753" s="44"/>
      <c r="L753" s="110"/>
    </row>
    <row r="754" spans="7:12" x14ac:dyDescent="0.2">
      <c r="G754" s="44"/>
      <c r="H754" s="44"/>
      <c r="I754" s="44"/>
      <c r="J754" s="44"/>
      <c r="K754" s="44"/>
      <c r="L754" s="110"/>
    </row>
    <row r="755" spans="7:12" x14ac:dyDescent="0.2">
      <c r="G755" s="44"/>
      <c r="H755" s="44"/>
      <c r="I755" s="44"/>
      <c r="J755" s="44"/>
      <c r="K755" s="44"/>
      <c r="L755" s="110"/>
    </row>
    <row r="756" spans="7:12" x14ac:dyDescent="0.2">
      <c r="G756" s="44"/>
      <c r="H756" s="44"/>
      <c r="I756" s="44"/>
      <c r="J756" s="44"/>
      <c r="K756" s="44"/>
      <c r="L756" s="110"/>
    </row>
    <row r="757" spans="7:12" x14ac:dyDescent="0.2">
      <c r="G757" s="44"/>
      <c r="H757" s="44"/>
      <c r="I757" s="44"/>
      <c r="J757" s="44"/>
      <c r="K757" s="44"/>
      <c r="L757" s="110"/>
    </row>
    <row r="758" spans="7:12" x14ac:dyDescent="0.2">
      <c r="G758" s="44"/>
      <c r="H758" s="44"/>
      <c r="I758" s="44"/>
      <c r="J758" s="44"/>
      <c r="K758" s="44"/>
      <c r="L758" s="110"/>
    </row>
    <row r="759" spans="7:12" x14ac:dyDescent="0.2">
      <c r="G759" s="44"/>
      <c r="H759" s="44"/>
      <c r="I759" s="44"/>
      <c r="J759" s="44"/>
      <c r="K759" s="44"/>
      <c r="L759" s="110"/>
    </row>
    <row r="760" spans="7:12" x14ac:dyDescent="0.2">
      <c r="G760" s="44"/>
      <c r="H760" s="44"/>
      <c r="I760" s="44"/>
      <c r="J760" s="44"/>
      <c r="K760" s="44"/>
      <c r="L760" s="110"/>
    </row>
    <row r="761" spans="7:12" x14ac:dyDescent="0.2">
      <c r="G761" s="44"/>
      <c r="H761" s="44"/>
      <c r="I761" s="44"/>
      <c r="J761" s="44"/>
      <c r="K761" s="44"/>
      <c r="L761" s="110"/>
    </row>
    <row r="762" spans="7:12" x14ac:dyDescent="0.2">
      <c r="G762" s="44"/>
      <c r="H762" s="44"/>
      <c r="I762" s="44"/>
      <c r="J762" s="44"/>
      <c r="K762" s="44"/>
      <c r="L762" s="110"/>
    </row>
    <row r="763" spans="7:12" x14ac:dyDescent="0.2">
      <c r="G763" s="44"/>
      <c r="H763" s="44"/>
      <c r="I763" s="44"/>
      <c r="J763" s="44"/>
      <c r="K763" s="44"/>
      <c r="L763" s="110"/>
    </row>
    <row r="764" spans="7:12" x14ac:dyDescent="0.2">
      <c r="G764" s="44"/>
      <c r="H764" s="44"/>
      <c r="I764" s="44"/>
      <c r="J764" s="44"/>
      <c r="K764" s="44"/>
      <c r="L764" s="110"/>
    </row>
    <row r="765" spans="7:12" x14ac:dyDescent="0.2">
      <c r="G765" s="44"/>
      <c r="H765" s="44"/>
      <c r="I765" s="44"/>
      <c r="J765" s="44"/>
      <c r="K765" s="44"/>
      <c r="L765" s="110"/>
    </row>
    <row r="766" spans="7:12" x14ac:dyDescent="0.2">
      <c r="G766" s="44"/>
      <c r="H766" s="44"/>
      <c r="I766" s="44"/>
      <c r="J766" s="44"/>
      <c r="K766" s="44"/>
      <c r="L766" s="110"/>
    </row>
    <row r="767" spans="7:12" x14ac:dyDescent="0.2">
      <c r="G767" s="44"/>
      <c r="H767" s="44"/>
      <c r="I767" s="44"/>
      <c r="J767" s="44"/>
      <c r="K767" s="44"/>
      <c r="L767" s="110"/>
    </row>
    <row r="768" spans="7:12" x14ac:dyDescent="0.2">
      <c r="G768" s="44"/>
      <c r="H768" s="44"/>
      <c r="I768" s="44"/>
      <c r="J768" s="44"/>
      <c r="K768" s="44"/>
      <c r="L768" s="110"/>
    </row>
    <row r="769" spans="7:12" x14ac:dyDescent="0.2">
      <c r="G769" s="44"/>
      <c r="H769" s="44"/>
      <c r="I769" s="44"/>
      <c r="J769" s="44"/>
      <c r="K769" s="44"/>
      <c r="L769" s="110"/>
    </row>
    <row r="770" spans="7:12" x14ac:dyDescent="0.2">
      <c r="G770" s="44"/>
      <c r="H770" s="44"/>
      <c r="I770" s="44"/>
      <c r="J770" s="44"/>
      <c r="K770" s="44"/>
      <c r="L770" s="110"/>
    </row>
    <row r="771" spans="7:12" x14ac:dyDescent="0.2">
      <c r="G771" s="44"/>
      <c r="H771" s="44"/>
      <c r="I771" s="44"/>
      <c r="J771" s="44"/>
      <c r="K771" s="44"/>
      <c r="L771" s="110"/>
    </row>
    <row r="772" spans="7:12" x14ac:dyDescent="0.2">
      <c r="G772" s="44"/>
      <c r="H772" s="44"/>
      <c r="I772" s="44"/>
      <c r="J772" s="44"/>
      <c r="K772" s="44"/>
      <c r="L772" s="110"/>
    </row>
    <row r="773" spans="7:12" x14ac:dyDescent="0.2">
      <c r="G773" s="44"/>
      <c r="H773" s="44"/>
      <c r="I773" s="44"/>
      <c r="J773" s="44"/>
      <c r="K773" s="44"/>
      <c r="L773" s="110"/>
    </row>
    <row r="774" spans="7:12" x14ac:dyDescent="0.2">
      <c r="G774" s="44"/>
      <c r="H774" s="44"/>
      <c r="I774" s="44"/>
      <c r="J774" s="44"/>
      <c r="K774" s="44"/>
      <c r="L774" s="110"/>
    </row>
    <row r="775" spans="7:12" x14ac:dyDescent="0.2">
      <c r="G775" s="44"/>
      <c r="H775" s="44"/>
      <c r="I775" s="44"/>
      <c r="J775" s="44"/>
      <c r="K775" s="44"/>
      <c r="L775" s="110"/>
    </row>
    <row r="776" spans="7:12" x14ac:dyDescent="0.2">
      <c r="G776" s="44"/>
      <c r="H776" s="44"/>
      <c r="I776" s="44"/>
      <c r="J776" s="44"/>
      <c r="K776" s="44"/>
      <c r="L776" s="110"/>
    </row>
    <row r="777" spans="7:12" x14ac:dyDescent="0.2">
      <c r="G777" s="44"/>
      <c r="H777" s="44"/>
      <c r="I777" s="44"/>
      <c r="J777" s="44"/>
      <c r="K777" s="44"/>
      <c r="L777" s="110"/>
    </row>
    <row r="778" spans="7:12" x14ac:dyDescent="0.2">
      <c r="G778" s="44"/>
      <c r="H778" s="44"/>
      <c r="I778" s="44"/>
      <c r="J778" s="44"/>
      <c r="K778" s="44"/>
      <c r="L778" s="110"/>
    </row>
    <row r="779" spans="7:12" x14ac:dyDescent="0.2">
      <c r="G779" s="44"/>
      <c r="H779" s="44"/>
      <c r="I779" s="44"/>
      <c r="J779" s="44"/>
      <c r="K779" s="44"/>
      <c r="L779" s="110"/>
    </row>
    <row r="780" spans="7:12" x14ac:dyDescent="0.2">
      <c r="G780" s="44"/>
      <c r="H780" s="44"/>
      <c r="I780" s="44"/>
      <c r="J780" s="44"/>
      <c r="K780" s="44"/>
      <c r="L780" s="110"/>
    </row>
    <row r="781" spans="7:12" x14ac:dyDescent="0.2">
      <c r="G781" s="44"/>
      <c r="H781" s="44"/>
      <c r="I781" s="44"/>
      <c r="J781" s="44"/>
      <c r="K781" s="44"/>
      <c r="L781" s="110"/>
    </row>
    <row r="782" spans="7:12" x14ac:dyDescent="0.2">
      <c r="G782" s="44"/>
      <c r="H782" s="44"/>
      <c r="I782" s="44"/>
      <c r="J782" s="44"/>
      <c r="K782" s="44"/>
      <c r="L782" s="110"/>
    </row>
    <row r="783" spans="7:12" x14ac:dyDescent="0.2">
      <c r="G783" s="44"/>
      <c r="H783" s="44"/>
      <c r="I783" s="44"/>
      <c r="J783" s="44"/>
      <c r="K783" s="44"/>
      <c r="L783" s="110"/>
    </row>
    <row r="784" spans="7:12" x14ac:dyDescent="0.2">
      <c r="G784" s="44"/>
      <c r="H784" s="44"/>
      <c r="I784" s="44"/>
      <c r="J784" s="44"/>
      <c r="K784" s="44"/>
      <c r="L784" s="110"/>
    </row>
    <row r="785" spans="7:12" x14ac:dyDescent="0.2">
      <c r="G785" s="44"/>
      <c r="H785" s="44"/>
      <c r="I785" s="44"/>
      <c r="J785" s="44"/>
      <c r="K785" s="44"/>
      <c r="L785" s="110"/>
    </row>
    <row r="786" spans="7:12" x14ac:dyDescent="0.2">
      <c r="G786" s="44"/>
      <c r="H786" s="44"/>
      <c r="I786" s="44"/>
      <c r="J786" s="44"/>
      <c r="K786" s="44"/>
      <c r="L786" s="110"/>
    </row>
    <row r="787" spans="7:12" x14ac:dyDescent="0.2">
      <c r="G787" s="44"/>
      <c r="H787" s="44"/>
      <c r="I787" s="44"/>
      <c r="J787" s="44"/>
      <c r="K787" s="44"/>
      <c r="L787" s="110"/>
    </row>
    <row r="788" spans="7:12" x14ac:dyDescent="0.2">
      <c r="G788" s="44"/>
      <c r="H788" s="44"/>
      <c r="I788" s="44"/>
      <c r="J788" s="44"/>
      <c r="K788" s="44"/>
      <c r="L788" s="110"/>
    </row>
    <row r="789" spans="7:12" x14ac:dyDescent="0.2">
      <c r="G789" s="44"/>
      <c r="H789" s="44"/>
      <c r="I789" s="44"/>
      <c r="J789" s="44"/>
      <c r="K789" s="44"/>
      <c r="L789" s="110"/>
    </row>
    <row r="790" spans="7:12" x14ac:dyDescent="0.2">
      <c r="G790" s="44"/>
      <c r="H790" s="44"/>
      <c r="I790" s="44"/>
      <c r="J790" s="44"/>
      <c r="K790" s="44"/>
      <c r="L790" s="110"/>
    </row>
    <row r="791" spans="7:12" x14ac:dyDescent="0.2">
      <c r="G791" s="44"/>
      <c r="H791" s="44"/>
      <c r="I791" s="44"/>
      <c r="J791" s="44"/>
      <c r="K791" s="44"/>
      <c r="L791" s="110"/>
    </row>
    <row r="792" spans="7:12" x14ac:dyDescent="0.2">
      <c r="G792" s="44"/>
      <c r="H792" s="44"/>
      <c r="I792" s="44"/>
      <c r="J792" s="44"/>
      <c r="K792" s="44"/>
      <c r="L792" s="110"/>
    </row>
    <row r="793" spans="7:12" x14ac:dyDescent="0.2">
      <c r="G793" s="44"/>
      <c r="H793" s="44"/>
      <c r="I793" s="44"/>
      <c r="J793" s="44"/>
      <c r="K793" s="44"/>
      <c r="L793" s="110"/>
    </row>
    <row r="794" spans="7:12" x14ac:dyDescent="0.2">
      <c r="G794" s="44"/>
      <c r="H794" s="44"/>
      <c r="I794" s="44"/>
      <c r="J794" s="44"/>
      <c r="K794" s="44"/>
      <c r="L794" s="110"/>
    </row>
    <row r="795" spans="7:12" x14ac:dyDescent="0.2">
      <c r="G795" s="44"/>
      <c r="H795" s="44"/>
      <c r="I795" s="44"/>
      <c r="J795" s="44"/>
      <c r="K795" s="44"/>
      <c r="L795" s="110"/>
    </row>
    <row r="796" spans="7:12" x14ac:dyDescent="0.2">
      <c r="G796" s="44"/>
      <c r="H796" s="44"/>
      <c r="I796" s="44"/>
      <c r="J796" s="44"/>
      <c r="K796" s="44"/>
      <c r="L796" s="110"/>
    </row>
    <row r="797" spans="7:12" x14ac:dyDescent="0.2">
      <c r="G797" s="44"/>
      <c r="H797" s="44"/>
      <c r="I797" s="44"/>
      <c r="J797" s="44"/>
      <c r="K797" s="44"/>
      <c r="L797" s="110"/>
    </row>
    <row r="798" spans="7:12" x14ac:dyDescent="0.2">
      <c r="G798" s="44"/>
      <c r="H798" s="44"/>
      <c r="I798" s="44"/>
      <c r="J798" s="44"/>
      <c r="K798" s="44"/>
      <c r="L798" s="110"/>
    </row>
    <row r="799" spans="7:12" x14ac:dyDescent="0.2">
      <c r="G799" s="44"/>
      <c r="H799" s="44"/>
      <c r="I799" s="44"/>
      <c r="J799" s="44"/>
      <c r="K799" s="44"/>
      <c r="L799" s="110"/>
    </row>
    <row r="800" spans="7:12" x14ac:dyDescent="0.2">
      <c r="G800" s="44"/>
      <c r="H800" s="44"/>
      <c r="I800" s="44"/>
      <c r="J800" s="44"/>
      <c r="K800" s="44"/>
      <c r="L800" s="110"/>
    </row>
    <row r="801" spans="7:12" x14ac:dyDescent="0.2">
      <c r="G801" s="44"/>
      <c r="H801" s="44"/>
      <c r="I801" s="44"/>
      <c r="J801" s="44"/>
      <c r="K801" s="44"/>
      <c r="L801" s="110"/>
    </row>
    <row r="802" spans="7:12" x14ac:dyDescent="0.2">
      <c r="G802" s="44"/>
      <c r="H802" s="44"/>
      <c r="I802" s="44"/>
      <c r="J802" s="44"/>
      <c r="K802" s="44"/>
      <c r="L802" s="110"/>
    </row>
    <row r="803" spans="7:12" x14ac:dyDescent="0.2">
      <c r="G803" s="44"/>
      <c r="H803" s="44"/>
      <c r="I803" s="44"/>
      <c r="J803" s="44"/>
      <c r="K803" s="44"/>
      <c r="L803" s="110"/>
    </row>
    <row r="804" spans="7:12" x14ac:dyDescent="0.2">
      <c r="G804" s="44"/>
      <c r="H804" s="44"/>
      <c r="I804" s="44"/>
      <c r="J804" s="44"/>
      <c r="K804" s="44"/>
      <c r="L804" s="110"/>
    </row>
    <row r="805" spans="7:12" x14ac:dyDescent="0.2">
      <c r="G805" s="44"/>
      <c r="H805" s="44"/>
      <c r="I805" s="44"/>
      <c r="J805" s="44"/>
      <c r="K805" s="44"/>
      <c r="L805" s="110"/>
    </row>
    <row r="806" spans="7:12" x14ac:dyDescent="0.2">
      <c r="G806" s="44"/>
      <c r="H806" s="44"/>
      <c r="I806" s="44"/>
      <c r="J806" s="44"/>
      <c r="K806" s="44"/>
      <c r="L806" s="110"/>
    </row>
    <row r="807" spans="7:12" x14ac:dyDescent="0.2">
      <c r="G807" s="44"/>
      <c r="H807" s="44"/>
      <c r="I807" s="44"/>
      <c r="J807" s="44"/>
      <c r="K807" s="44"/>
      <c r="L807" s="110"/>
    </row>
    <row r="808" spans="7:12" x14ac:dyDescent="0.2">
      <c r="G808" s="44"/>
      <c r="H808" s="44"/>
      <c r="I808" s="44"/>
      <c r="J808" s="44"/>
      <c r="K808" s="44"/>
      <c r="L808" s="110"/>
    </row>
    <row r="809" spans="7:12" x14ac:dyDescent="0.2">
      <c r="G809" s="44"/>
      <c r="H809" s="44"/>
      <c r="I809" s="44"/>
      <c r="J809" s="44"/>
      <c r="K809" s="44"/>
      <c r="L809" s="110"/>
    </row>
    <row r="810" spans="7:12" x14ac:dyDescent="0.2">
      <c r="G810" s="44"/>
      <c r="H810" s="44"/>
      <c r="I810" s="44"/>
      <c r="J810" s="44"/>
      <c r="K810" s="44"/>
      <c r="L810" s="110"/>
    </row>
    <row r="811" spans="7:12" x14ac:dyDescent="0.2">
      <c r="G811" s="44"/>
      <c r="H811" s="44"/>
      <c r="I811" s="44"/>
      <c r="J811" s="44"/>
      <c r="K811" s="44"/>
      <c r="L811" s="110"/>
    </row>
    <row r="812" spans="7:12" x14ac:dyDescent="0.2">
      <c r="G812" s="44"/>
      <c r="H812" s="44"/>
      <c r="I812" s="44"/>
      <c r="J812" s="44"/>
      <c r="K812" s="44"/>
      <c r="L812" s="110"/>
    </row>
    <row r="813" spans="7:12" x14ac:dyDescent="0.2">
      <c r="G813" s="44"/>
      <c r="H813" s="44"/>
      <c r="I813" s="44"/>
      <c r="J813" s="44"/>
      <c r="K813" s="44"/>
      <c r="L813" s="110"/>
    </row>
    <row r="814" spans="7:12" x14ac:dyDescent="0.2">
      <c r="G814" s="44"/>
      <c r="H814" s="44"/>
      <c r="I814" s="44"/>
      <c r="J814" s="44"/>
      <c r="K814" s="44"/>
      <c r="L814" s="110"/>
    </row>
    <row r="815" spans="7:12" x14ac:dyDescent="0.2">
      <c r="G815" s="44"/>
      <c r="H815" s="44"/>
      <c r="I815" s="44"/>
      <c r="J815" s="44"/>
      <c r="K815" s="44"/>
      <c r="L815" s="110"/>
    </row>
    <row r="816" spans="7:12" x14ac:dyDescent="0.2">
      <c r="G816" s="44"/>
      <c r="H816" s="44"/>
      <c r="I816" s="44"/>
      <c r="J816" s="44"/>
      <c r="K816" s="44"/>
      <c r="L816" s="110"/>
    </row>
    <row r="817" spans="7:12" x14ac:dyDescent="0.2">
      <c r="G817" s="44"/>
      <c r="H817" s="44"/>
      <c r="I817" s="44"/>
      <c r="J817" s="44"/>
      <c r="K817" s="44"/>
      <c r="L817" s="110"/>
    </row>
    <row r="818" spans="7:12" x14ac:dyDescent="0.2">
      <c r="G818" s="44"/>
      <c r="H818" s="44"/>
      <c r="I818" s="44"/>
      <c r="J818" s="44"/>
      <c r="K818" s="44"/>
      <c r="L818" s="110"/>
    </row>
    <row r="819" spans="7:12" x14ac:dyDescent="0.2">
      <c r="G819" s="44"/>
      <c r="H819" s="44"/>
      <c r="I819" s="44"/>
      <c r="J819" s="44"/>
      <c r="K819" s="44"/>
      <c r="L819" s="110"/>
    </row>
    <row r="820" spans="7:12" x14ac:dyDescent="0.2">
      <c r="G820" s="44"/>
      <c r="H820" s="44"/>
      <c r="I820" s="44"/>
      <c r="J820" s="44"/>
      <c r="K820" s="44"/>
      <c r="L820" s="110"/>
    </row>
    <row r="821" spans="7:12" x14ac:dyDescent="0.2">
      <c r="G821" s="44"/>
      <c r="H821" s="44"/>
      <c r="I821" s="44"/>
      <c r="J821" s="44"/>
      <c r="K821" s="44"/>
      <c r="L821" s="110"/>
    </row>
    <row r="822" spans="7:12" x14ac:dyDescent="0.2">
      <c r="G822" s="44"/>
      <c r="H822" s="44"/>
      <c r="I822" s="44"/>
      <c r="J822" s="44"/>
      <c r="K822" s="44"/>
      <c r="L822" s="110"/>
    </row>
    <row r="823" spans="7:12" x14ac:dyDescent="0.2">
      <c r="G823" s="44"/>
      <c r="H823" s="44"/>
      <c r="I823" s="44"/>
      <c r="J823" s="44"/>
      <c r="K823" s="44"/>
      <c r="L823" s="110"/>
    </row>
    <row r="824" spans="7:12" x14ac:dyDescent="0.2">
      <c r="G824" s="44"/>
      <c r="H824" s="44"/>
      <c r="I824" s="44"/>
      <c r="J824" s="44"/>
      <c r="K824" s="44"/>
      <c r="L824" s="110"/>
    </row>
    <row r="825" spans="7:12" x14ac:dyDescent="0.2">
      <c r="G825" s="44"/>
      <c r="H825" s="44"/>
      <c r="I825" s="44"/>
      <c r="J825" s="44"/>
      <c r="K825" s="44"/>
      <c r="L825" s="110"/>
    </row>
    <row r="826" spans="7:12" x14ac:dyDescent="0.2">
      <c r="G826" s="44"/>
      <c r="H826" s="44"/>
      <c r="I826" s="44"/>
      <c r="J826" s="44"/>
      <c r="K826" s="44"/>
      <c r="L826" s="110"/>
    </row>
    <row r="827" spans="7:12" x14ac:dyDescent="0.2">
      <c r="G827" s="44"/>
      <c r="H827" s="44"/>
      <c r="I827" s="44"/>
      <c r="J827" s="44"/>
      <c r="K827" s="44"/>
      <c r="L827" s="110"/>
    </row>
    <row r="828" spans="7:12" x14ac:dyDescent="0.2">
      <c r="G828" s="44"/>
      <c r="H828" s="44"/>
      <c r="I828" s="44"/>
      <c r="J828" s="44"/>
      <c r="K828" s="44"/>
      <c r="L828" s="110"/>
    </row>
    <row r="829" spans="7:12" x14ac:dyDescent="0.2">
      <c r="G829" s="44"/>
      <c r="H829" s="44"/>
      <c r="I829" s="44"/>
      <c r="J829" s="44"/>
      <c r="K829" s="44"/>
      <c r="L829" s="110"/>
    </row>
    <row r="830" spans="7:12" x14ac:dyDescent="0.2">
      <c r="G830" s="44"/>
      <c r="H830" s="44"/>
      <c r="I830" s="44"/>
      <c r="J830" s="44"/>
      <c r="K830" s="44"/>
      <c r="L830" s="110"/>
    </row>
    <row r="831" spans="7:12" x14ac:dyDescent="0.2">
      <c r="G831" s="44"/>
      <c r="H831" s="44"/>
      <c r="I831" s="44"/>
      <c r="J831" s="44"/>
      <c r="K831" s="44"/>
      <c r="L831" s="110"/>
    </row>
    <row r="832" spans="7:12" x14ac:dyDescent="0.2">
      <c r="G832" s="44"/>
      <c r="H832" s="44"/>
      <c r="I832" s="44"/>
      <c r="J832" s="44"/>
      <c r="K832" s="44"/>
      <c r="L832" s="110"/>
    </row>
    <row r="833" spans="7:12" x14ac:dyDescent="0.2">
      <c r="G833" s="44"/>
      <c r="H833" s="44"/>
      <c r="I833" s="44"/>
      <c r="J833" s="44"/>
      <c r="K833" s="44"/>
      <c r="L833" s="110"/>
    </row>
    <row r="834" spans="7:12" x14ac:dyDescent="0.2">
      <c r="G834" s="44"/>
      <c r="H834" s="44"/>
      <c r="I834" s="44"/>
      <c r="J834" s="44"/>
      <c r="K834" s="44"/>
      <c r="L834" s="110"/>
    </row>
    <row r="835" spans="7:12" x14ac:dyDescent="0.2">
      <c r="G835" s="44"/>
      <c r="H835" s="44"/>
      <c r="I835" s="44"/>
      <c r="J835" s="44"/>
      <c r="K835" s="44"/>
      <c r="L835" s="110"/>
    </row>
    <row r="836" spans="7:12" x14ac:dyDescent="0.2">
      <c r="G836" s="44"/>
      <c r="H836" s="44"/>
      <c r="I836" s="44"/>
      <c r="J836" s="44"/>
      <c r="K836" s="44"/>
      <c r="L836" s="110"/>
    </row>
    <row r="837" spans="7:12" x14ac:dyDescent="0.2">
      <c r="G837" s="44"/>
      <c r="H837" s="44"/>
      <c r="I837" s="44"/>
      <c r="J837" s="44"/>
      <c r="K837" s="44"/>
      <c r="L837" s="110"/>
    </row>
    <row r="838" spans="7:12" x14ac:dyDescent="0.2">
      <c r="G838" s="44"/>
      <c r="H838" s="44"/>
      <c r="I838" s="44"/>
      <c r="J838" s="44"/>
      <c r="K838" s="44"/>
      <c r="L838" s="110"/>
    </row>
    <row r="839" spans="7:12" x14ac:dyDescent="0.2">
      <c r="G839" s="44"/>
      <c r="H839" s="44"/>
      <c r="I839" s="44"/>
      <c r="J839" s="44"/>
      <c r="K839" s="44"/>
      <c r="L839" s="110"/>
    </row>
    <row r="840" spans="7:12" x14ac:dyDescent="0.2">
      <c r="G840" s="44"/>
      <c r="H840" s="44"/>
      <c r="I840" s="44"/>
      <c r="J840" s="44"/>
      <c r="K840" s="44"/>
      <c r="L840" s="110"/>
    </row>
    <row r="841" spans="7:12" x14ac:dyDescent="0.2">
      <c r="G841" s="44"/>
      <c r="H841" s="44"/>
      <c r="I841" s="44"/>
      <c r="J841" s="44"/>
      <c r="K841" s="44"/>
      <c r="L841" s="110"/>
    </row>
    <row r="842" spans="7:12" x14ac:dyDescent="0.2">
      <c r="G842" s="44"/>
      <c r="H842" s="44"/>
      <c r="I842" s="44"/>
      <c r="J842" s="44"/>
      <c r="K842" s="44"/>
      <c r="L842" s="110"/>
    </row>
    <row r="843" spans="7:12" x14ac:dyDescent="0.2">
      <c r="G843" s="44"/>
      <c r="H843" s="44"/>
      <c r="I843" s="44"/>
      <c r="J843" s="44"/>
      <c r="K843" s="44"/>
      <c r="L843" s="110"/>
    </row>
    <row r="844" spans="7:12" x14ac:dyDescent="0.2">
      <c r="G844" s="44"/>
      <c r="H844" s="44"/>
      <c r="I844" s="44"/>
      <c r="J844" s="44"/>
      <c r="K844" s="44"/>
      <c r="L844" s="110"/>
    </row>
    <row r="845" spans="7:12" x14ac:dyDescent="0.2">
      <c r="G845" s="44"/>
      <c r="H845" s="44"/>
      <c r="I845" s="44"/>
      <c r="J845" s="44"/>
      <c r="K845" s="44"/>
      <c r="L845" s="110"/>
    </row>
    <row r="846" spans="7:12" x14ac:dyDescent="0.2">
      <c r="G846" s="44"/>
      <c r="H846" s="44"/>
      <c r="I846" s="44"/>
      <c r="J846" s="44"/>
      <c r="K846" s="44"/>
      <c r="L846" s="110"/>
    </row>
    <row r="847" spans="7:12" x14ac:dyDescent="0.2">
      <c r="G847" s="44"/>
      <c r="H847" s="44"/>
      <c r="I847" s="44"/>
      <c r="J847" s="44"/>
      <c r="K847" s="44"/>
      <c r="L847" s="110"/>
    </row>
    <row r="848" spans="7:12" x14ac:dyDescent="0.2">
      <c r="G848" s="44"/>
      <c r="H848" s="44"/>
      <c r="I848" s="44"/>
      <c r="J848" s="44"/>
      <c r="K848" s="44"/>
      <c r="L848" s="110"/>
    </row>
    <row r="849" spans="7:12" x14ac:dyDescent="0.2">
      <c r="G849" s="44"/>
      <c r="H849" s="44"/>
      <c r="I849" s="44"/>
      <c r="J849" s="44"/>
      <c r="K849" s="44"/>
      <c r="L849" s="110"/>
    </row>
    <row r="850" spans="7:12" x14ac:dyDescent="0.2">
      <c r="G850" s="44"/>
      <c r="H850" s="44"/>
      <c r="I850" s="44"/>
      <c r="J850" s="44"/>
      <c r="K850" s="44"/>
      <c r="L850" s="110"/>
    </row>
    <row r="851" spans="7:12" x14ac:dyDescent="0.2">
      <c r="G851" s="44"/>
      <c r="H851" s="44"/>
      <c r="I851" s="44"/>
      <c r="J851" s="44"/>
      <c r="K851" s="44"/>
      <c r="L851" s="110"/>
    </row>
    <row r="852" spans="7:12" x14ac:dyDescent="0.2">
      <c r="G852" s="44"/>
      <c r="H852" s="44"/>
      <c r="I852" s="44"/>
      <c r="J852" s="44"/>
      <c r="K852" s="44"/>
      <c r="L852" s="110"/>
    </row>
    <row r="853" spans="7:12" x14ac:dyDescent="0.2">
      <c r="G853" s="44"/>
      <c r="H853" s="44"/>
      <c r="I853" s="44"/>
      <c r="J853" s="44"/>
      <c r="K853" s="44"/>
      <c r="L853" s="110"/>
    </row>
    <row r="854" spans="7:12" x14ac:dyDescent="0.2">
      <c r="G854" s="44"/>
      <c r="H854" s="44"/>
      <c r="I854" s="44"/>
      <c r="J854" s="44"/>
      <c r="K854" s="44"/>
      <c r="L854" s="110"/>
    </row>
    <row r="855" spans="7:12" x14ac:dyDescent="0.2">
      <c r="G855" s="44"/>
      <c r="H855" s="44"/>
      <c r="I855" s="44"/>
      <c r="J855" s="44"/>
      <c r="K855" s="44"/>
      <c r="L855" s="110"/>
    </row>
    <row r="856" spans="7:12" x14ac:dyDescent="0.2">
      <c r="G856" s="44"/>
      <c r="H856" s="44"/>
      <c r="I856" s="44"/>
      <c r="J856" s="44"/>
      <c r="K856" s="44"/>
      <c r="L856" s="110"/>
    </row>
    <row r="857" spans="7:12" x14ac:dyDescent="0.2">
      <c r="G857" s="44"/>
      <c r="H857" s="44"/>
      <c r="I857" s="44"/>
      <c r="J857" s="44"/>
      <c r="K857" s="44"/>
      <c r="L857" s="110"/>
    </row>
    <row r="858" spans="7:12" x14ac:dyDescent="0.2">
      <c r="G858" s="44"/>
      <c r="H858" s="44"/>
      <c r="I858" s="44"/>
      <c r="J858" s="44"/>
      <c r="K858" s="44"/>
      <c r="L858" s="110"/>
    </row>
    <row r="859" spans="7:12" x14ac:dyDescent="0.2">
      <c r="G859" s="44"/>
      <c r="H859" s="44"/>
      <c r="I859" s="44"/>
      <c r="J859" s="44"/>
      <c r="K859" s="44"/>
      <c r="L859" s="110"/>
    </row>
    <row r="860" spans="7:12" x14ac:dyDescent="0.2">
      <c r="G860" s="44"/>
      <c r="H860" s="44"/>
      <c r="I860" s="44"/>
      <c r="J860" s="44"/>
      <c r="K860" s="44"/>
      <c r="L860" s="110"/>
    </row>
    <row r="861" spans="7:12" x14ac:dyDescent="0.2">
      <c r="G861" s="44"/>
      <c r="H861" s="44"/>
      <c r="I861" s="44"/>
      <c r="J861" s="44"/>
      <c r="K861" s="44"/>
      <c r="L861" s="110"/>
    </row>
    <row r="862" spans="7:12" x14ac:dyDescent="0.2">
      <c r="G862" s="44"/>
      <c r="H862" s="44"/>
      <c r="I862" s="44"/>
      <c r="J862" s="44"/>
      <c r="K862" s="44"/>
      <c r="L862" s="110"/>
    </row>
    <row r="863" spans="7:12" x14ac:dyDescent="0.2">
      <c r="G863" s="44"/>
      <c r="H863" s="44"/>
      <c r="I863" s="44"/>
      <c r="J863" s="44"/>
      <c r="K863" s="44"/>
      <c r="L863" s="110"/>
    </row>
    <row r="864" spans="7:12" x14ac:dyDescent="0.2">
      <c r="G864" s="44"/>
      <c r="H864" s="44"/>
      <c r="I864" s="44"/>
      <c r="J864" s="44"/>
      <c r="K864" s="44"/>
      <c r="L864" s="110"/>
    </row>
    <row r="865" spans="7:12" x14ac:dyDescent="0.2">
      <c r="G865" s="44"/>
      <c r="H865" s="44"/>
      <c r="I865" s="44"/>
      <c r="J865" s="44"/>
      <c r="K865" s="44"/>
      <c r="L865" s="110"/>
    </row>
    <row r="866" spans="7:12" x14ac:dyDescent="0.2">
      <c r="G866" s="44"/>
      <c r="H866" s="44"/>
      <c r="I866" s="44"/>
      <c r="J866" s="44"/>
      <c r="K866" s="44"/>
      <c r="L866" s="110"/>
    </row>
    <row r="867" spans="7:12" x14ac:dyDescent="0.2">
      <c r="G867" s="44"/>
      <c r="H867" s="44"/>
      <c r="I867" s="44"/>
      <c r="J867" s="44"/>
      <c r="K867" s="44"/>
      <c r="L867" s="110"/>
    </row>
    <row r="868" spans="7:12" x14ac:dyDescent="0.2">
      <c r="G868" s="44"/>
      <c r="H868" s="44"/>
      <c r="I868" s="44"/>
      <c r="J868" s="44"/>
      <c r="K868" s="44"/>
      <c r="L868" s="110"/>
    </row>
    <row r="869" spans="7:12" x14ac:dyDescent="0.2">
      <c r="G869" s="44"/>
      <c r="H869" s="44"/>
      <c r="I869" s="44"/>
      <c r="J869" s="44"/>
      <c r="K869" s="44"/>
      <c r="L869" s="110"/>
    </row>
    <row r="870" spans="7:12" x14ac:dyDescent="0.2">
      <c r="G870" s="44"/>
      <c r="H870" s="44"/>
      <c r="I870" s="44"/>
      <c r="J870" s="44"/>
      <c r="K870" s="44"/>
      <c r="L870" s="110"/>
    </row>
    <row r="871" spans="7:12" x14ac:dyDescent="0.2">
      <c r="G871" s="44"/>
      <c r="H871" s="44"/>
      <c r="I871" s="44"/>
      <c r="J871" s="44"/>
      <c r="K871" s="44"/>
      <c r="L871" s="110"/>
    </row>
    <row r="872" spans="7:12" x14ac:dyDescent="0.2">
      <c r="G872" s="44"/>
      <c r="H872" s="44"/>
      <c r="I872" s="44"/>
      <c r="J872" s="44"/>
      <c r="K872" s="44"/>
      <c r="L872" s="110"/>
    </row>
    <row r="873" spans="7:12" x14ac:dyDescent="0.2">
      <c r="G873" s="44"/>
      <c r="H873" s="44"/>
      <c r="I873" s="44"/>
      <c r="J873" s="44"/>
      <c r="K873" s="44"/>
      <c r="L873" s="110"/>
    </row>
    <row r="874" spans="7:12" x14ac:dyDescent="0.2">
      <c r="G874" s="44"/>
      <c r="H874" s="44"/>
      <c r="I874" s="44"/>
      <c r="J874" s="44"/>
      <c r="K874" s="44"/>
      <c r="L874" s="110"/>
    </row>
    <row r="875" spans="7:12" x14ac:dyDescent="0.2">
      <c r="G875" s="44"/>
      <c r="H875" s="44"/>
      <c r="I875" s="44"/>
      <c r="J875" s="44"/>
      <c r="K875" s="44"/>
      <c r="L875" s="110"/>
    </row>
    <row r="876" spans="7:12" x14ac:dyDescent="0.2">
      <c r="G876" s="44"/>
      <c r="H876" s="44"/>
      <c r="I876" s="44"/>
      <c r="J876" s="44"/>
      <c r="K876" s="44"/>
      <c r="L876" s="110"/>
    </row>
    <row r="877" spans="7:12" x14ac:dyDescent="0.2">
      <c r="G877" s="44"/>
      <c r="H877" s="44"/>
      <c r="I877" s="44"/>
      <c r="J877" s="44"/>
      <c r="K877" s="44"/>
      <c r="L877" s="110"/>
    </row>
    <row r="878" spans="7:12" x14ac:dyDescent="0.2">
      <c r="G878" s="44"/>
      <c r="H878" s="44"/>
      <c r="I878" s="44"/>
      <c r="J878" s="44"/>
      <c r="K878" s="44"/>
      <c r="L878" s="110"/>
    </row>
    <row r="879" spans="7:12" x14ac:dyDescent="0.2">
      <c r="G879" s="44"/>
      <c r="H879" s="44"/>
      <c r="I879" s="44"/>
      <c r="J879" s="44"/>
      <c r="K879" s="44"/>
      <c r="L879" s="110"/>
    </row>
    <row r="880" spans="7:12" x14ac:dyDescent="0.2">
      <c r="G880" s="44"/>
      <c r="H880" s="44"/>
      <c r="I880" s="44"/>
      <c r="J880" s="44"/>
      <c r="K880" s="44"/>
      <c r="L880" s="110"/>
    </row>
    <row r="881" spans="7:12" x14ac:dyDescent="0.2">
      <c r="G881" s="44"/>
      <c r="H881" s="44"/>
      <c r="I881" s="44"/>
      <c r="J881" s="44"/>
      <c r="K881" s="44"/>
      <c r="L881" s="110"/>
    </row>
    <row r="882" spans="7:12" x14ac:dyDescent="0.2">
      <c r="G882" s="44"/>
      <c r="H882" s="44"/>
      <c r="I882" s="44"/>
      <c r="J882" s="44"/>
      <c r="K882" s="44"/>
      <c r="L882" s="110"/>
    </row>
    <row r="883" spans="7:12" x14ac:dyDescent="0.2">
      <c r="G883" s="44"/>
      <c r="H883" s="44"/>
      <c r="I883" s="44"/>
      <c r="J883" s="44"/>
      <c r="K883" s="44"/>
      <c r="L883" s="110"/>
    </row>
    <row r="884" spans="7:12" x14ac:dyDescent="0.2">
      <c r="G884" s="44"/>
      <c r="H884" s="44"/>
      <c r="I884" s="44"/>
      <c r="J884" s="44"/>
      <c r="K884" s="44"/>
      <c r="L884" s="110"/>
    </row>
    <row r="885" spans="7:12" x14ac:dyDescent="0.2">
      <c r="G885" s="44"/>
      <c r="H885" s="44"/>
      <c r="I885" s="44"/>
      <c r="J885" s="44"/>
      <c r="K885" s="44"/>
      <c r="L885" s="110"/>
    </row>
    <row r="886" spans="7:12" x14ac:dyDescent="0.2">
      <c r="G886" s="44"/>
      <c r="H886" s="44"/>
      <c r="I886" s="44"/>
      <c r="J886" s="44"/>
      <c r="K886" s="44"/>
      <c r="L886" s="110"/>
    </row>
    <row r="887" spans="7:12" x14ac:dyDescent="0.2">
      <c r="G887" s="44"/>
      <c r="H887" s="44"/>
      <c r="I887" s="44"/>
      <c r="J887" s="44"/>
      <c r="K887" s="44"/>
      <c r="L887" s="110"/>
    </row>
    <row r="888" spans="7:12" x14ac:dyDescent="0.2">
      <c r="G888" s="44"/>
      <c r="H888" s="44"/>
      <c r="I888" s="44"/>
      <c r="J888" s="44"/>
      <c r="K888" s="44"/>
      <c r="L888" s="110"/>
    </row>
    <row r="889" spans="7:12" x14ac:dyDescent="0.2">
      <c r="G889" s="44"/>
      <c r="H889" s="44"/>
      <c r="I889" s="44"/>
      <c r="J889" s="44"/>
      <c r="K889" s="44"/>
      <c r="L889" s="110"/>
    </row>
    <row r="890" spans="7:12" x14ac:dyDescent="0.2">
      <c r="G890" s="44"/>
      <c r="H890" s="44"/>
      <c r="I890" s="44"/>
      <c r="J890" s="44"/>
      <c r="K890" s="44"/>
      <c r="L890" s="110"/>
    </row>
    <row r="891" spans="7:12" x14ac:dyDescent="0.2">
      <c r="G891" s="44"/>
      <c r="H891" s="44"/>
      <c r="I891" s="44"/>
      <c r="J891" s="44"/>
      <c r="K891" s="44"/>
      <c r="L891" s="110"/>
    </row>
    <row r="892" spans="7:12" x14ac:dyDescent="0.2">
      <c r="G892" s="44"/>
      <c r="H892" s="44"/>
      <c r="I892" s="44"/>
      <c r="J892" s="44"/>
      <c r="K892" s="44"/>
      <c r="L892" s="110"/>
    </row>
    <row r="893" spans="7:12" x14ac:dyDescent="0.2">
      <c r="G893" s="44"/>
      <c r="H893" s="44"/>
      <c r="I893" s="44"/>
      <c r="J893" s="44"/>
      <c r="K893" s="44"/>
      <c r="L893" s="110"/>
    </row>
    <row r="894" spans="7:12" x14ac:dyDescent="0.2">
      <c r="G894" s="44"/>
      <c r="H894" s="44"/>
      <c r="I894" s="44"/>
      <c r="J894" s="44"/>
      <c r="K894" s="44"/>
      <c r="L894" s="110"/>
    </row>
    <row r="895" spans="7:12" x14ac:dyDescent="0.2">
      <c r="G895" s="44"/>
      <c r="H895" s="44"/>
      <c r="I895" s="44"/>
      <c r="J895" s="44"/>
      <c r="K895" s="44"/>
      <c r="L895" s="110"/>
    </row>
    <row r="896" spans="7:12" x14ac:dyDescent="0.2">
      <c r="G896" s="44"/>
      <c r="H896" s="44"/>
      <c r="I896" s="44"/>
      <c r="J896" s="44"/>
      <c r="K896" s="44"/>
      <c r="L896" s="110"/>
    </row>
    <row r="897" spans="7:12" x14ac:dyDescent="0.2">
      <c r="G897" s="44"/>
      <c r="H897" s="44"/>
      <c r="I897" s="44"/>
      <c r="J897" s="44"/>
      <c r="K897" s="44"/>
      <c r="L897" s="110"/>
    </row>
    <row r="898" spans="7:12" x14ac:dyDescent="0.2">
      <c r="G898" s="44"/>
      <c r="H898" s="44"/>
      <c r="I898" s="44"/>
      <c r="J898" s="44"/>
      <c r="K898" s="44"/>
      <c r="L898" s="110"/>
    </row>
    <row r="899" spans="7:12" x14ac:dyDescent="0.2">
      <c r="G899" s="44"/>
      <c r="H899" s="44"/>
      <c r="I899" s="44"/>
      <c r="J899" s="44"/>
      <c r="K899" s="44"/>
      <c r="L899" s="110"/>
    </row>
    <row r="900" spans="7:12" x14ac:dyDescent="0.2">
      <c r="G900" s="44"/>
      <c r="H900" s="44"/>
      <c r="I900" s="44"/>
      <c r="J900" s="44"/>
      <c r="K900" s="44"/>
      <c r="L900" s="110"/>
    </row>
    <row r="901" spans="7:12" x14ac:dyDescent="0.2">
      <c r="G901" s="44"/>
      <c r="H901" s="44"/>
      <c r="I901" s="44"/>
      <c r="J901" s="44"/>
      <c r="K901" s="44"/>
      <c r="L901" s="110"/>
    </row>
    <row r="902" spans="7:12" x14ac:dyDescent="0.2">
      <c r="G902" s="44"/>
      <c r="H902" s="44"/>
      <c r="I902" s="44"/>
      <c r="J902" s="44"/>
      <c r="K902" s="44"/>
      <c r="L902" s="110"/>
    </row>
    <row r="903" spans="7:12" x14ac:dyDescent="0.2">
      <c r="G903" s="44"/>
      <c r="H903" s="44"/>
      <c r="I903" s="44"/>
      <c r="J903" s="44"/>
      <c r="K903" s="44"/>
      <c r="L903" s="110"/>
    </row>
    <row r="904" spans="7:12" x14ac:dyDescent="0.2">
      <c r="G904" s="44"/>
      <c r="H904" s="44"/>
      <c r="I904" s="44"/>
      <c r="J904" s="44"/>
      <c r="K904" s="44"/>
      <c r="L904" s="110"/>
    </row>
    <row r="905" spans="7:12" x14ac:dyDescent="0.2">
      <c r="G905" s="44"/>
      <c r="H905" s="44"/>
      <c r="I905" s="44"/>
      <c r="J905" s="44"/>
      <c r="K905" s="44"/>
      <c r="L905" s="110"/>
    </row>
    <row r="906" spans="7:12" x14ac:dyDescent="0.2">
      <c r="G906" s="44"/>
      <c r="H906" s="44"/>
      <c r="I906" s="44"/>
      <c r="J906" s="44"/>
      <c r="K906" s="44"/>
      <c r="L906" s="110"/>
    </row>
    <row r="907" spans="7:12" x14ac:dyDescent="0.2">
      <c r="G907" s="44"/>
      <c r="H907" s="44"/>
      <c r="I907" s="44"/>
      <c r="J907" s="44"/>
      <c r="K907" s="44"/>
      <c r="L907" s="110"/>
    </row>
    <row r="908" spans="7:12" x14ac:dyDescent="0.2">
      <c r="G908" s="44"/>
      <c r="H908" s="44"/>
      <c r="I908" s="44"/>
      <c r="J908" s="44"/>
      <c r="K908" s="44"/>
      <c r="L908" s="110"/>
    </row>
    <row r="909" spans="7:12" x14ac:dyDescent="0.2">
      <c r="G909" s="44"/>
      <c r="H909" s="44"/>
      <c r="I909" s="44"/>
      <c r="J909" s="44"/>
      <c r="K909" s="44"/>
      <c r="L909" s="110"/>
    </row>
    <row r="910" spans="7:12" x14ac:dyDescent="0.2">
      <c r="G910" s="44"/>
      <c r="H910" s="44"/>
      <c r="I910" s="44"/>
      <c r="J910" s="44"/>
      <c r="K910" s="44"/>
      <c r="L910" s="110"/>
    </row>
    <row r="911" spans="7:12" x14ac:dyDescent="0.2">
      <c r="G911" s="44"/>
      <c r="H911" s="44"/>
      <c r="I911" s="44"/>
      <c r="J911" s="44"/>
      <c r="K911" s="44"/>
      <c r="L911" s="110"/>
    </row>
    <row r="912" spans="7:12" x14ac:dyDescent="0.2">
      <c r="G912" s="44"/>
      <c r="H912" s="44"/>
      <c r="I912" s="44"/>
      <c r="J912" s="44"/>
      <c r="K912" s="44"/>
      <c r="L912" s="110"/>
    </row>
    <row r="913" spans="7:12" x14ac:dyDescent="0.2">
      <c r="G913" s="44"/>
      <c r="H913" s="44"/>
      <c r="I913" s="44"/>
      <c r="J913" s="44"/>
      <c r="K913" s="44"/>
      <c r="L913" s="110"/>
    </row>
    <row r="914" spans="7:12" x14ac:dyDescent="0.2">
      <c r="G914" s="44"/>
      <c r="H914" s="44"/>
      <c r="I914" s="44"/>
      <c r="J914" s="44"/>
      <c r="K914" s="44"/>
      <c r="L914" s="110"/>
    </row>
    <row r="915" spans="7:12" x14ac:dyDescent="0.2">
      <c r="G915" s="44"/>
      <c r="H915" s="44"/>
      <c r="I915" s="44"/>
      <c r="J915" s="44"/>
      <c r="K915" s="44"/>
      <c r="L915" s="110"/>
    </row>
    <row r="916" spans="7:12" x14ac:dyDescent="0.2">
      <c r="G916" s="44"/>
      <c r="H916" s="44"/>
      <c r="I916" s="44"/>
      <c r="J916" s="44"/>
      <c r="K916" s="44"/>
      <c r="L916" s="110"/>
    </row>
    <row r="917" spans="7:12" x14ac:dyDescent="0.2">
      <c r="G917" s="44"/>
      <c r="H917" s="44"/>
      <c r="I917" s="44"/>
      <c r="J917" s="44"/>
      <c r="K917" s="44"/>
      <c r="L917" s="110"/>
    </row>
    <row r="918" spans="7:12" x14ac:dyDescent="0.2">
      <c r="G918" s="44"/>
      <c r="H918" s="44"/>
      <c r="I918" s="44"/>
      <c r="J918" s="44"/>
      <c r="K918" s="44"/>
      <c r="L918" s="110"/>
    </row>
    <row r="919" spans="7:12" x14ac:dyDescent="0.2">
      <c r="G919" s="44"/>
      <c r="H919" s="44"/>
      <c r="I919" s="44"/>
      <c r="J919" s="44"/>
      <c r="K919" s="44"/>
      <c r="L919" s="110"/>
    </row>
    <row r="920" spans="7:12" x14ac:dyDescent="0.2">
      <c r="G920" s="44"/>
      <c r="H920" s="44"/>
      <c r="I920" s="44"/>
      <c r="J920" s="44"/>
      <c r="K920" s="44"/>
      <c r="L920" s="110"/>
    </row>
    <row r="921" spans="7:12" x14ac:dyDescent="0.2">
      <c r="G921" s="44"/>
      <c r="H921" s="44"/>
      <c r="I921" s="44"/>
      <c r="J921" s="44"/>
      <c r="K921" s="44"/>
      <c r="L921" s="110"/>
    </row>
    <row r="922" spans="7:12" x14ac:dyDescent="0.2">
      <c r="G922" s="44"/>
      <c r="H922" s="44"/>
      <c r="I922" s="44"/>
      <c r="J922" s="44"/>
      <c r="K922" s="44"/>
      <c r="L922" s="110"/>
    </row>
    <row r="923" spans="7:12" x14ac:dyDescent="0.2">
      <c r="G923" s="44"/>
      <c r="H923" s="44"/>
      <c r="I923" s="44"/>
      <c r="J923" s="44"/>
      <c r="K923" s="44"/>
      <c r="L923" s="110"/>
    </row>
    <row r="924" spans="7:12" x14ac:dyDescent="0.2">
      <c r="G924" s="44"/>
      <c r="H924" s="44"/>
      <c r="I924" s="44"/>
      <c r="J924" s="44"/>
      <c r="K924" s="44"/>
      <c r="L924" s="110"/>
    </row>
    <row r="925" spans="7:12" x14ac:dyDescent="0.2">
      <c r="G925" s="44"/>
      <c r="H925" s="44"/>
      <c r="I925" s="44"/>
      <c r="J925" s="44"/>
      <c r="K925" s="44"/>
      <c r="L925" s="110"/>
    </row>
    <row r="926" spans="7:12" x14ac:dyDescent="0.2">
      <c r="G926" s="44"/>
      <c r="H926" s="44"/>
      <c r="I926" s="44"/>
      <c r="J926" s="44"/>
      <c r="K926" s="44"/>
      <c r="L926" s="110"/>
    </row>
    <row r="927" spans="7:12" x14ac:dyDescent="0.2">
      <c r="G927" s="44"/>
      <c r="H927" s="44"/>
      <c r="I927" s="44"/>
      <c r="J927" s="44"/>
      <c r="K927" s="44"/>
      <c r="L927" s="110"/>
    </row>
    <row r="928" spans="7:12" x14ac:dyDescent="0.2">
      <c r="G928" s="44"/>
      <c r="H928" s="44"/>
      <c r="I928" s="44"/>
      <c r="J928" s="44"/>
      <c r="K928" s="44"/>
      <c r="L928" s="110"/>
    </row>
    <row r="929" spans="7:12" x14ac:dyDescent="0.2">
      <c r="G929" s="44"/>
      <c r="H929" s="44"/>
      <c r="I929" s="44"/>
      <c r="J929" s="44"/>
      <c r="K929" s="44"/>
      <c r="L929" s="110"/>
    </row>
    <row r="930" spans="7:12" x14ac:dyDescent="0.2">
      <c r="G930" s="44"/>
      <c r="H930" s="44"/>
      <c r="I930" s="44"/>
      <c r="J930" s="44"/>
      <c r="K930" s="44"/>
      <c r="L930" s="110"/>
    </row>
    <row r="931" spans="7:12" x14ac:dyDescent="0.2">
      <c r="G931" s="44"/>
      <c r="H931" s="44"/>
      <c r="I931" s="44"/>
      <c r="J931" s="44"/>
      <c r="K931" s="44"/>
      <c r="L931" s="110"/>
    </row>
    <row r="932" spans="7:12" x14ac:dyDescent="0.2">
      <c r="G932" s="44"/>
      <c r="H932" s="44"/>
      <c r="I932" s="44"/>
      <c r="J932" s="44"/>
      <c r="K932" s="44"/>
      <c r="L932" s="110"/>
    </row>
    <row r="933" spans="7:12" x14ac:dyDescent="0.2">
      <c r="G933" s="44"/>
      <c r="H933" s="44"/>
      <c r="I933" s="44"/>
      <c r="J933" s="44"/>
      <c r="K933" s="44"/>
      <c r="L933" s="110"/>
    </row>
    <row r="934" spans="7:12" x14ac:dyDescent="0.2">
      <c r="G934" s="44"/>
      <c r="H934" s="44"/>
      <c r="I934" s="44"/>
      <c r="J934" s="44"/>
      <c r="K934" s="44"/>
      <c r="L934" s="110"/>
    </row>
    <row r="935" spans="7:12" x14ac:dyDescent="0.2">
      <c r="G935" s="44"/>
      <c r="H935" s="44"/>
      <c r="I935" s="44"/>
      <c r="J935" s="44"/>
      <c r="K935" s="44"/>
      <c r="L935" s="110"/>
    </row>
    <row r="936" spans="7:12" x14ac:dyDescent="0.2">
      <c r="G936" s="44"/>
      <c r="H936" s="44"/>
      <c r="I936" s="44"/>
      <c r="J936" s="44"/>
      <c r="K936" s="44"/>
      <c r="L936" s="110"/>
    </row>
    <row r="937" spans="7:12" x14ac:dyDescent="0.2">
      <c r="G937" s="44"/>
      <c r="H937" s="44"/>
      <c r="I937" s="44"/>
      <c r="J937" s="44"/>
      <c r="K937" s="44"/>
      <c r="L937" s="110"/>
    </row>
    <row r="938" spans="7:12" x14ac:dyDescent="0.2">
      <c r="G938" s="44"/>
      <c r="H938" s="44"/>
      <c r="I938" s="44"/>
      <c r="J938" s="44"/>
      <c r="K938" s="44"/>
      <c r="L938" s="110"/>
    </row>
    <row r="939" spans="7:12" x14ac:dyDescent="0.2">
      <c r="G939" s="44"/>
      <c r="H939" s="44"/>
      <c r="I939" s="44"/>
      <c r="J939" s="44"/>
      <c r="K939" s="44"/>
      <c r="L939" s="110"/>
    </row>
    <row r="940" spans="7:12" x14ac:dyDescent="0.2">
      <c r="G940" s="44"/>
      <c r="H940" s="44"/>
      <c r="I940" s="44"/>
      <c r="J940" s="44"/>
      <c r="K940" s="44"/>
      <c r="L940" s="110"/>
    </row>
    <row r="941" spans="7:12" x14ac:dyDescent="0.2">
      <c r="G941" s="44"/>
      <c r="H941" s="44"/>
      <c r="I941" s="44"/>
      <c r="J941" s="44"/>
      <c r="K941" s="44"/>
      <c r="L941" s="110"/>
    </row>
    <row r="942" spans="7:12" x14ac:dyDescent="0.2">
      <c r="G942" s="44"/>
      <c r="H942" s="44"/>
      <c r="I942" s="44"/>
      <c r="J942" s="44"/>
      <c r="K942" s="44"/>
      <c r="L942" s="110"/>
    </row>
    <row r="943" spans="7:12" x14ac:dyDescent="0.2">
      <c r="G943" s="44"/>
      <c r="H943" s="44"/>
      <c r="I943" s="44"/>
      <c r="J943" s="44"/>
      <c r="K943" s="44"/>
      <c r="L943" s="110"/>
    </row>
    <row r="944" spans="7:12" x14ac:dyDescent="0.2">
      <c r="G944" s="44"/>
      <c r="H944" s="44"/>
      <c r="I944" s="44"/>
      <c r="J944" s="44"/>
      <c r="K944" s="44"/>
      <c r="L944" s="110"/>
    </row>
    <row r="945" spans="7:12" x14ac:dyDescent="0.2">
      <c r="G945" s="44"/>
      <c r="H945" s="44"/>
      <c r="I945" s="44"/>
      <c r="J945" s="44"/>
      <c r="K945" s="44"/>
      <c r="L945" s="110"/>
    </row>
    <row r="946" spans="7:12" x14ac:dyDescent="0.2">
      <c r="G946" s="44"/>
      <c r="H946" s="44"/>
      <c r="I946" s="44"/>
      <c r="J946" s="44"/>
      <c r="K946" s="44"/>
      <c r="L946" s="110"/>
    </row>
    <row r="947" spans="7:12" x14ac:dyDescent="0.2">
      <c r="G947" s="44"/>
      <c r="H947" s="44"/>
      <c r="I947" s="44"/>
      <c r="J947" s="44"/>
      <c r="K947" s="44"/>
      <c r="L947" s="110"/>
    </row>
    <row r="948" spans="7:12" x14ac:dyDescent="0.2">
      <c r="G948" s="44"/>
      <c r="H948" s="44"/>
      <c r="I948" s="44"/>
      <c r="J948" s="44"/>
      <c r="K948" s="44"/>
      <c r="L948" s="110"/>
    </row>
    <row r="949" spans="7:12" x14ac:dyDescent="0.2">
      <c r="G949" s="44"/>
      <c r="H949" s="44"/>
      <c r="I949" s="44"/>
      <c r="J949" s="44"/>
      <c r="K949" s="44"/>
      <c r="L949" s="110"/>
    </row>
    <row r="950" spans="7:12" x14ac:dyDescent="0.2">
      <c r="G950" s="44"/>
      <c r="H950" s="44"/>
      <c r="I950" s="44"/>
      <c r="J950" s="44"/>
      <c r="K950" s="44"/>
      <c r="L950" s="110"/>
    </row>
    <row r="951" spans="7:12" x14ac:dyDescent="0.2">
      <c r="G951" s="44"/>
      <c r="H951" s="44"/>
      <c r="I951" s="44"/>
      <c r="J951" s="44"/>
      <c r="K951" s="44"/>
      <c r="L951" s="110"/>
    </row>
    <row r="952" spans="7:12" x14ac:dyDescent="0.2">
      <c r="G952" s="44"/>
      <c r="H952" s="44"/>
      <c r="I952" s="44"/>
      <c r="J952" s="44"/>
      <c r="K952" s="44"/>
      <c r="L952" s="110"/>
    </row>
    <row r="953" spans="7:12" x14ac:dyDescent="0.2">
      <c r="G953" s="44"/>
      <c r="H953" s="44"/>
      <c r="I953" s="44"/>
      <c r="J953" s="44"/>
      <c r="K953" s="44"/>
      <c r="L953" s="110"/>
    </row>
    <row r="954" spans="7:12" x14ac:dyDescent="0.2">
      <c r="G954" s="44"/>
      <c r="H954" s="44"/>
      <c r="I954" s="44"/>
      <c r="J954" s="44"/>
      <c r="K954" s="44"/>
      <c r="L954" s="110"/>
    </row>
    <row r="955" spans="7:12" x14ac:dyDescent="0.2">
      <c r="G955" s="44"/>
      <c r="H955" s="44"/>
      <c r="I955" s="44"/>
      <c r="J955" s="44"/>
      <c r="K955" s="44"/>
      <c r="L955" s="110"/>
    </row>
    <row r="956" spans="7:12" x14ac:dyDescent="0.2">
      <c r="G956" s="44"/>
      <c r="H956" s="44"/>
      <c r="I956" s="44"/>
      <c r="J956" s="44"/>
      <c r="K956" s="44"/>
      <c r="L956" s="110"/>
    </row>
    <row r="957" spans="7:12" x14ac:dyDescent="0.2">
      <c r="G957" s="44"/>
      <c r="H957" s="44"/>
      <c r="I957" s="44"/>
      <c r="J957" s="44"/>
      <c r="K957" s="44"/>
      <c r="L957" s="110"/>
    </row>
    <row r="958" spans="7:12" x14ac:dyDescent="0.2">
      <c r="G958" s="44"/>
      <c r="H958" s="44"/>
      <c r="I958" s="44"/>
      <c r="J958" s="44"/>
      <c r="K958" s="44"/>
      <c r="L958" s="110"/>
    </row>
    <row r="959" spans="7:12" x14ac:dyDescent="0.2">
      <c r="G959" s="44"/>
      <c r="H959" s="44"/>
      <c r="I959" s="44"/>
      <c r="J959" s="44"/>
      <c r="K959" s="44"/>
      <c r="L959" s="110"/>
    </row>
    <row r="960" spans="7:12" x14ac:dyDescent="0.2">
      <c r="G960" s="44"/>
      <c r="H960" s="44"/>
      <c r="I960" s="44"/>
      <c r="J960" s="44"/>
      <c r="K960" s="44"/>
      <c r="L960" s="110"/>
    </row>
    <row r="961" spans="7:12" x14ac:dyDescent="0.2">
      <c r="G961" s="44"/>
      <c r="H961" s="44"/>
      <c r="I961" s="44"/>
      <c r="J961" s="44"/>
      <c r="K961" s="44"/>
      <c r="L961" s="110"/>
    </row>
    <row r="962" spans="7:12" x14ac:dyDescent="0.2">
      <c r="G962" s="44"/>
      <c r="H962" s="44"/>
      <c r="I962" s="44"/>
      <c r="J962" s="44"/>
      <c r="K962" s="44"/>
      <c r="L962" s="110"/>
    </row>
    <row r="963" spans="7:12" x14ac:dyDescent="0.2">
      <c r="G963" s="44"/>
      <c r="H963" s="44"/>
      <c r="I963" s="44"/>
      <c r="J963" s="44"/>
      <c r="K963" s="44"/>
      <c r="L963" s="110"/>
    </row>
    <row r="964" spans="7:12" x14ac:dyDescent="0.2">
      <c r="G964" s="44"/>
      <c r="H964" s="44"/>
      <c r="I964" s="44"/>
      <c r="J964" s="44"/>
      <c r="K964" s="44"/>
      <c r="L964" s="110"/>
    </row>
    <row r="965" spans="7:12" x14ac:dyDescent="0.2">
      <c r="G965" s="44"/>
      <c r="H965" s="44"/>
      <c r="I965" s="44"/>
      <c r="J965" s="44"/>
      <c r="K965" s="44"/>
      <c r="L965" s="110"/>
    </row>
    <row r="966" spans="7:12" x14ac:dyDescent="0.2">
      <c r="G966" s="44"/>
      <c r="H966" s="44"/>
      <c r="I966" s="44"/>
      <c r="J966" s="44"/>
      <c r="K966" s="44"/>
      <c r="L966" s="110"/>
    </row>
    <row r="967" spans="7:12" x14ac:dyDescent="0.2">
      <c r="G967" s="44"/>
      <c r="H967" s="44"/>
      <c r="I967" s="44"/>
      <c r="J967" s="44"/>
      <c r="K967" s="44"/>
      <c r="L967" s="110"/>
    </row>
    <row r="968" spans="7:12" x14ac:dyDescent="0.2">
      <c r="G968" s="44"/>
      <c r="H968" s="44"/>
      <c r="I968" s="44"/>
      <c r="J968" s="44"/>
      <c r="K968" s="44"/>
      <c r="L968" s="110"/>
    </row>
    <row r="969" spans="7:12" x14ac:dyDescent="0.2">
      <c r="G969" s="44"/>
      <c r="H969" s="44"/>
      <c r="I969" s="44"/>
      <c r="J969" s="44"/>
      <c r="K969" s="44"/>
      <c r="L969" s="110"/>
    </row>
    <row r="970" spans="7:12" x14ac:dyDescent="0.2">
      <c r="G970" s="44"/>
      <c r="H970" s="44"/>
      <c r="I970" s="44"/>
      <c r="J970" s="44"/>
      <c r="K970" s="44"/>
      <c r="L970" s="110"/>
    </row>
    <row r="971" spans="7:12" x14ac:dyDescent="0.2">
      <c r="G971" s="44"/>
      <c r="H971" s="44"/>
      <c r="I971" s="44"/>
      <c r="J971" s="44"/>
      <c r="K971" s="44"/>
      <c r="L971" s="110"/>
    </row>
    <row r="972" spans="7:12" x14ac:dyDescent="0.2">
      <c r="G972" s="44"/>
      <c r="H972" s="44"/>
      <c r="I972" s="44"/>
      <c r="J972" s="44"/>
      <c r="K972" s="44"/>
      <c r="L972" s="110"/>
    </row>
    <row r="973" spans="7:12" x14ac:dyDescent="0.2">
      <c r="G973" s="44"/>
      <c r="H973" s="44"/>
      <c r="I973" s="44"/>
      <c r="J973" s="44"/>
      <c r="K973" s="44"/>
      <c r="L973" s="110"/>
    </row>
    <row r="974" spans="7:12" x14ac:dyDescent="0.2">
      <c r="G974" s="44"/>
      <c r="H974" s="44"/>
      <c r="I974" s="44"/>
      <c r="J974" s="44"/>
      <c r="K974" s="44"/>
      <c r="L974" s="110"/>
    </row>
    <row r="975" spans="7:12" x14ac:dyDescent="0.2">
      <c r="G975" s="44"/>
      <c r="H975" s="44"/>
      <c r="I975" s="44"/>
      <c r="J975" s="44"/>
      <c r="K975" s="44"/>
      <c r="L975" s="110"/>
    </row>
    <row r="976" spans="7:12" x14ac:dyDescent="0.2">
      <c r="G976" s="44"/>
      <c r="H976" s="44"/>
      <c r="I976" s="44"/>
      <c r="J976" s="44"/>
      <c r="K976" s="44"/>
      <c r="L976" s="110"/>
    </row>
    <row r="977" spans="7:12" x14ac:dyDescent="0.2">
      <c r="G977" s="44"/>
      <c r="H977" s="44"/>
      <c r="I977" s="44"/>
      <c r="J977" s="44"/>
      <c r="K977" s="44"/>
      <c r="L977" s="110"/>
    </row>
    <row r="978" spans="7:12" x14ac:dyDescent="0.2">
      <c r="G978" s="44"/>
      <c r="H978" s="44"/>
      <c r="I978" s="44"/>
      <c r="J978" s="44"/>
      <c r="K978" s="44"/>
      <c r="L978" s="110"/>
    </row>
    <row r="979" spans="7:12" x14ac:dyDescent="0.2">
      <c r="G979" s="44"/>
      <c r="H979" s="44"/>
      <c r="I979" s="44"/>
      <c r="J979" s="44"/>
      <c r="K979" s="44"/>
      <c r="L979" s="110"/>
    </row>
    <row r="980" spans="7:12" x14ac:dyDescent="0.2">
      <c r="G980" s="44"/>
      <c r="H980" s="44"/>
      <c r="I980" s="44"/>
      <c r="J980" s="44"/>
      <c r="K980" s="44"/>
      <c r="L980" s="110"/>
    </row>
    <row r="981" spans="7:12" x14ac:dyDescent="0.2">
      <c r="G981" s="44"/>
      <c r="H981" s="44"/>
      <c r="I981" s="44"/>
      <c r="J981" s="44"/>
      <c r="K981" s="44"/>
      <c r="L981" s="110"/>
    </row>
    <row r="982" spans="7:12" x14ac:dyDescent="0.2">
      <c r="G982" s="44"/>
      <c r="H982" s="44"/>
      <c r="I982" s="44"/>
      <c r="J982" s="44"/>
      <c r="K982" s="44"/>
      <c r="L982" s="110"/>
    </row>
    <row r="983" spans="7:12" x14ac:dyDescent="0.2">
      <c r="G983" s="44"/>
      <c r="H983" s="44"/>
      <c r="I983" s="44"/>
      <c r="J983" s="44"/>
      <c r="K983" s="44"/>
      <c r="L983" s="110"/>
    </row>
    <row r="984" spans="7:12" x14ac:dyDescent="0.2">
      <c r="G984" s="44"/>
      <c r="H984" s="44"/>
      <c r="I984" s="44"/>
      <c r="J984" s="44"/>
      <c r="K984" s="44"/>
      <c r="L984" s="110"/>
    </row>
    <row r="985" spans="7:12" x14ac:dyDescent="0.2">
      <c r="G985" s="44"/>
      <c r="H985" s="44"/>
      <c r="I985" s="44"/>
      <c r="J985" s="44"/>
      <c r="K985" s="44"/>
      <c r="L985" s="110"/>
    </row>
    <row r="986" spans="7:12" x14ac:dyDescent="0.2">
      <c r="G986" s="44"/>
      <c r="H986" s="44"/>
      <c r="I986" s="44"/>
      <c r="J986" s="44"/>
      <c r="K986" s="44"/>
      <c r="L986" s="110"/>
    </row>
    <row r="987" spans="7:12" x14ac:dyDescent="0.2">
      <c r="G987" s="44"/>
      <c r="H987" s="44"/>
      <c r="I987" s="44"/>
      <c r="J987" s="44"/>
      <c r="K987" s="44"/>
      <c r="L987" s="110"/>
    </row>
    <row r="988" spans="7:12" x14ac:dyDescent="0.2">
      <c r="G988" s="44"/>
      <c r="H988" s="44"/>
      <c r="I988" s="44"/>
      <c r="J988" s="44"/>
      <c r="K988" s="44"/>
      <c r="L988" s="110"/>
    </row>
    <row r="989" spans="7:12" x14ac:dyDescent="0.2">
      <c r="G989" s="44"/>
      <c r="H989" s="44"/>
      <c r="I989" s="44"/>
      <c r="J989" s="44"/>
      <c r="K989" s="44"/>
      <c r="L989" s="110"/>
    </row>
    <row r="990" spans="7:12" x14ac:dyDescent="0.2">
      <c r="G990" s="44"/>
      <c r="H990" s="44"/>
      <c r="I990" s="44"/>
      <c r="J990" s="44"/>
      <c r="K990" s="44"/>
      <c r="L990" s="110"/>
    </row>
    <row r="991" spans="7:12" x14ac:dyDescent="0.2">
      <c r="G991" s="44"/>
      <c r="H991" s="44"/>
      <c r="I991" s="44"/>
      <c r="J991" s="44"/>
      <c r="K991" s="44"/>
      <c r="L991" s="110"/>
    </row>
    <row r="992" spans="7:12" x14ac:dyDescent="0.2">
      <c r="G992" s="44"/>
      <c r="H992" s="44"/>
      <c r="I992" s="44"/>
      <c r="J992" s="44"/>
      <c r="K992" s="44"/>
      <c r="L992" s="110"/>
    </row>
    <row r="993" spans="7:12" x14ac:dyDescent="0.2">
      <c r="G993" s="44"/>
      <c r="H993" s="44"/>
      <c r="I993" s="44"/>
      <c r="J993" s="44"/>
      <c r="K993" s="44"/>
      <c r="L993" s="110"/>
    </row>
    <row r="994" spans="7:12" x14ac:dyDescent="0.2">
      <c r="G994" s="44"/>
      <c r="H994" s="44"/>
      <c r="I994" s="44"/>
      <c r="J994" s="44"/>
      <c r="K994" s="44"/>
      <c r="L994" s="110"/>
    </row>
    <row r="995" spans="7:12" x14ac:dyDescent="0.2">
      <c r="G995" s="44"/>
      <c r="H995" s="44"/>
      <c r="I995" s="44"/>
      <c r="J995" s="44"/>
      <c r="K995" s="44"/>
      <c r="L995" s="110"/>
    </row>
    <row r="996" spans="7:12" x14ac:dyDescent="0.2">
      <c r="G996" s="44"/>
      <c r="H996" s="44"/>
      <c r="I996" s="44"/>
      <c r="J996" s="44"/>
      <c r="K996" s="44"/>
      <c r="L996" s="110"/>
    </row>
    <row r="997" spans="7:12" x14ac:dyDescent="0.2">
      <c r="G997" s="44"/>
      <c r="H997" s="44"/>
      <c r="I997" s="44"/>
      <c r="J997" s="44"/>
      <c r="K997" s="44"/>
      <c r="L997" s="110"/>
    </row>
    <row r="998" spans="7:12" x14ac:dyDescent="0.2">
      <c r="G998" s="44"/>
      <c r="H998" s="44"/>
      <c r="I998" s="44"/>
      <c r="J998" s="44"/>
      <c r="K998" s="44"/>
      <c r="L998" s="110"/>
    </row>
    <row r="999" spans="7:12" x14ac:dyDescent="0.2">
      <c r="G999" s="44"/>
      <c r="H999" s="44"/>
      <c r="I999" s="44"/>
      <c r="J999" s="44"/>
      <c r="K999" s="44"/>
      <c r="L999" s="110"/>
    </row>
    <row r="1000" spans="7:12" x14ac:dyDescent="0.2">
      <c r="G1000" s="44"/>
      <c r="H1000" s="44"/>
      <c r="I1000" s="44"/>
      <c r="J1000" s="44"/>
      <c r="K1000" s="44"/>
      <c r="L1000" s="110"/>
    </row>
    <row r="1001" spans="7:12" x14ac:dyDescent="0.2">
      <c r="G1001" s="44"/>
      <c r="H1001" s="44"/>
      <c r="I1001" s="44"/>
      <c r="J1001" s="44"/>
      <c r="K1001" s="44"/>
      <c r="L1001" s="110"/>
    </row>
    <row r="1002" spans="7:12" x14ac:dyDescent="0.2">
      <c r="G1002" s="44"/>
      <c r="H1002" s="44"/>
      <c r="I1002" s="44"/>
      <c r="J1002" s="44"/>
      <c r="K1002" s="44"/>
      <c r="L1002" s="110"/>
    </row>
    <row r="1003" spans="7:12" x14ac:dyDescent="0.2">
      <c r="G1003" s="44"/>
      <c r="H1003" s="44"/>
      <c r="I1003" s="44"/>
      <c r="J1003" s="44"/>
      <c r="K1003" s="44"/>
      <c r="L1003" s="110"/>
    </row>
    <row r="1004" spans="7:12" x14ac:dyDescent="0.2">
      <c r="G1004" s="44"/>
      <c r="H1004" s="44"/>
      <c r="I1004" s="44"/>
      <c r="J1004" s="44"/>
      <c r="K1004" s="44"/>
      <c r="L1004" s="110"/>
    </row>
    <row r="1005" spans="7:12" x14ac:dyDescent="0.2">
      <c r="G1005" s="44"/>
      <c r="H1005" s="44"/>
      <c r="I1005" s="44"/>
      <c r="J1005" s="44"/>
      <c r="K1005" s="44"/>
      <c r="L1005" s="110"/>
    </row>
    <row r="1006" spans="7:12" x14ac:dyDescent="0.2">
      <c r="G1006" s="44"/>
      <c r="H1006" s="44"/>
      <c r="I1006" s="44"/>
      <c r="J1006" s="44"/>
      <c r="K1006" s="44"/>
      <c r="L1006" s="110"/>
    </row>
    <row r="1007" spans="7:12" x14ac:dyDescent="0.2">
      <c r="G1007" s="44"/>
      <c r="H1007" s="44"/>
      <c r="I1007" s="44"/>
      <c r="J1007" s="44"/>
      <c r="K1007" s="44"/>
      <c r="L1007" s="110"/>
    </row>
    <row r="1008" spans="7:12" x14ac:dyDescent="0.2">
      <c r="G1008" s="44"/>
      <c r="H1008" s="44"/>
      <c r="I1008" s="44"/>
      <c r="J1008" s="44"/>
      <c r="K1008" s="44"/>
      <c r="L1008" s="110"/>
    </row>
    <row r="1009" spans="7:12" x14ac:dyDescent="0.2">
      <c r="G1009" s="44"/>
      <c r="H1009" s="44"/>
      <c r="I1009" s="44"/>
      <c r="J1009" s="44"/>
      <c r="K1009" s="44"/>
      <c r="L1009" s="110"/>
    </row>
    <row r="1010" spans="7:12" x14ac:dyDescent="0.2">
      <c r="G1010" s="44"/>
      <c r="H1010" s="44"/>
      <c r="I1010" s="44"/>
      <c r="J1010" s="44"/>
      <c r="K1010" s="44"/>
      <c r="L1010" s="110"/>
    </row>
    <row r="1011" spans="7:12" x14ac:dyDescent="0.2">
      <c r="G1011" s="44"/>
      <c r="H1011" s="44"/>
      <c r="I1011" s="44"/>
      <c r="J1011" s="44"/>
      <c r="K1011" s="44"/>
      <c r="L1011" s="110"/>
    </row>
    <row r="1012" spans="7:12" x14ac:dyDescent="0.2">
      <c r="G1012" s="44"/>
      <c r="H1012" s="44"/>
      <c r="I1012" s="44"/>
      <c r="J1012" s="44"/>
      <c r="K1012" s="44"/>
      <c r="L1012" s="110"/>
    </row>
    <row r="1013" spans="7:12" x14ac:dyDescent="0.2">
      <c r="G1013" s="44"/>
      <c r="H1013" s="44"/>
      <c r="I1013" s="44"/>
      <c r="J1013" s="44"/>
      <c r="K1013" s="44"/>
      <c r="L1013" s="110"/>
    </row>
    <row r="1014" spans="7:12" x14ac:dyDescent="0.2">
      <c r="G1014" s="44"/>
      <c r="H1014" s="44"/>
      <c r="I1014" s="44"/>
      <c r="J1014" s="44"/>
      <c r="K1014" s="44"/>
      <c r="L1014" s="110"/>
    </row>
    <row r="1015" spans="7:12" x14ac:dyDescent="0.2">
      <c r="G1015" s="44"/>
      <c r="H1015" s="44"/>
      <c r="I1015" s="44"/>
      <c r="J1015" s="44"/>
      <c r="K1015" s="44"/>
      <c r="L1015" s="110"/>
    </row>
    <row r="1016" spans="7:12" x14ac:dyDescent="0.2">
      <c r="G1016" s="44"/>
      <c r="H1016" s="44"/>
      <c r="I1016" s="44"/>
      <c r="J1016" s="44"/>
      <c r="K1016" s="44"/>
      <c r="L1016" s="110"/>
    </row>
    <row r="1017" spans="7:12" x14ac:dyDescent="0.2">
      <c r="G1017" s="44"/>
      <c r="H1017" s="44"/>
      <c r="I1017" s="44"/>
      <c r="J1017" s="44"/>
      <c r="K1017" s="44"/>
      <c r="L1017" s="110"/>
    </row>
    <row r="1018" spans="7:12" x14ac:dyDescent="0.2">
      <c r="G1018" s="44"/>
      <c r="H1018" s="44"/>
      <c r="I1018" s="44"/>
      <c r="J1018" s="44"/>
      <c r="K1018" s="44"/>
      <c r="L1018" s="110"/>
    </row>
    <row r="1019" spans="7:12" x14ac:dyDescent="0.2">
      <c r="G1019" s="44"/>
      <c r="H1019" s="44"/>
      <c r="I1019" s="44"/>
      <c r="J1019" s="44"/>
      <c r="K1019" s="44"/>
      <c r="L1019" s="110"/>
    </row>
    <row r="1020" spans="7:12" x14ac:dyDescent="0.2">
      <c r="G1020" s="44"/>
      <c r="H1020" s="44"/>
      <c r="I1020" s="44"/>
      <c r="J1020" s="44"/>
      <c r="K1020" s="44"/>
      <c r="L1020" s="110"/>
    </row>
    <row r="1021" spans="7:12" x14ac:dyDescent="0.2">
      <c r="G1021" s="44"/>
      <c r="H1021" s="44"/>
      <c r="I1021" s="44"/>
      <c r="J1021" s="44"/>
      <c r="K1021" s="44"/>
      <c r="L1021" s="110"/>
    </row>
    <row r="1022" spans="7:12" x14ac:dyDescent="0.2">
      <c r="G1022" s="44"/>
      <c r="H1022" s="44"/>
      <c r="I1022" s="44"/>
      <c r="J1022" s="44"/>
      <c r="K1022" s="44"/>
      <c r="L1022" s="110"/>
    </row>
    <row r="1023" spans="7:12" x14ac:dyDescent="0.2">
      <c r="G1023" s="44"/>
      <c r="H1023" s="44"/>
      <c r="I1023" s="44"/>
      <c r="J1023" s="44"/>
      <c r="K1023" s="44"/>
      <c r="L1023" s="110"/>
    </row>
    <row r="1024" spans="7:12" x14ac:dyDescent="0.2">
      <c r="G1024" s="44"/>
      <c r="H1024" s="44"/>
      <c r="I1024" s="44"/>
      <c r="J1024" s="44"/>
      <c r="K1024" s="44"/>
      <c r="L1024" s="110"/>
    </row>
    <row r="1025" spans="7:12" x14ac:dyDescent="0.2">
      <c r="G1025" s="44"/>
      <c r="H1025" s="44"/>
      <c r="I1025" s="44"/>
      <c r="J1025" s="44"/>
      <c r="K1025" s="44"/>
      <c r="L1025" s="110"/>
    </row>
    <row r="1026" spans="7:12" x14ac:dyDescent="0.2">
      <c r="G1026" s="44"/>
      <c r="H1026" s="44"/>
      <c r="I1026" s="44"/>
      <c r="J1026" s="44"/>
      <c r="K1026" s="44"/>
      <c r="L1026" s="110"/>
    </row>
    <row r="1027" spans="7:12" x14ac:dyDescent="0.2">
      <c r="G1027" s="44"/>
      <c r="H1027" s="44"/>
      <c r="I1027" s="44"/>
      <c r="J1027" s="44"/>
      <c r="K1027" s="44"/>
      <c r="L1027" s="110"/>
    </row>
    <row r="1028" spans="7:12" x14ac:dyDescent="0.2">
      <c r="G1028" s="44"/>
      <c r="H1028" s="44"/>
      <c r="I1028" s="44"/>
      <c r="J1028" s="44"/>
      <c r="K1028" s="44"/>
      <c r="L1028" s="110"/>
    </row>
    <row r="1029" spans="7:12" x14ac:dyDescent="0.2">
      <c r="G1029" s="44"/>
      <c r="H1029" s="44"/>
      <c r="I1029" s="44"/>
      <c r="J1029" s="44"/>
      <c r="K1029" s="44"/>
      <c r="L1029" s="110"/>
    </row>
    <row r="1030" spans="7:12" x14ac:dyDescent="0.2">
      <c r="G1030" s="44"/>
      <c r="H1030" s="44"/>
      <c r="I1030" s="44"/>
      <c r="J1030" s="44"/>
      <c r="K1030" s="44"/>
      <c r="L1030" s="110"/>
    </row>
    <row r="1031" spans="7:12" x14ac:dyDescent="0.2">
      <c r="G1031" s="44"/>
      <c r="H1031" s="44"/>
      <c r="I1031" s="44"/>
      <c r="J1031" s="44"/>
      <c r="K1031" s="44"/>
      <c r="L1031" s="110"/>
    </row>
    <row r="1032" spans="7:12" x14ac:dyDescent="0.2">
      <c r="G1032" s="44"/>
      <c r="H1032" s="44"/>
      <c r="I1032" s="44"/>
      <c r="J1032" s="44"/>
      <c r="K1032" s="44"/>
      <c r="L1032" s="110"/>
    </row>
    <row r="1033" spans="7:12" x14ac:dyDescent="0.2">
      <c r="G1033" s="44"/>
      <c r="H1033" s="44"/>
      <c r="I1033" s="44"/>
      <c r="J1033" s="44"/>
      <c r="K1033" s="44"/>
      <c r="L1033" s="110"/>
    </row>
    <row r="1034" spans="7:12" x14ac:dyDescent="0.2">
      <c r="G1034" s="44"/>
      <c r="H1034" s="44"/>
      <c r="I1034" s="44"/>
      <c r="J1034" s="44"/>
      <c r="K1034" s="44"/>
      <c r="L1034" s="110"/>
    </row>
    <row r="1035" spans="7:12" x14ac:dyDescent="0.2">
      <c r="G1035" s="44"/>
      <c r="H1035" s="44"/>
      <c r="I1035" s="44"/>
      <c r="J1035" s="44"/>
      <c r="K1035" s="44"/>
      <c r="L1035" s="110"/>
    </row>
    <row r="1036" spans="7:12" x14ac:dyDescent="0.2">
      <c r="G1036" s="44"/>
      <c r="H1036" s="44"/>
      <c r="I1036" s="44"/>
      <c r="J1036" s="44"/>
      <c r="K1036" s="44"/>
      <c r="L1036" s="110"/>
    </row>
    <row r="1037" spans="7:12" x14ac:dyDescent="0.2">
      <c r="G1037" s="44"/>
      <c r="H1037" s="44"/>
      <c r="I1037" s="44"/>
      <c r="J1037" s="44"/>
      <c r="K1037" s="44"/>
      <c r="L1037" s="110"/>
    </row>
    <row r="1038" spans="7:12" x14ac:dyDescent="0.2">
      <c r="G1038" s="44"/>
      <c r="H1038" s="44"/>
      <c r="I1038" s="44"/>
      <c r="J1038" s="44"/>
      <c r="K1038" s="44"/>
      <c r="L1038" s="110"/>
    </row>
    <row r="1039" spans="7:12" x14ac:dyDescent="0.2">
      <c r="G1039" s="44"/>
      <c r="H1039" s="44"/>
      <c r="I1039" s="44"/>
      <c r="J1039" s="44"/>
      <c r="K1039" s="44"/>
      <c r="L1039" s="110"/>
    </row>
    <row r="1040" spans="7:12" x14ac:dyDescent="0.2">
      <c r="G1040" s="44"/>
      <c r="H1040" s="44"/>
      <c r="I1040" s="44"/>
      <c r="J1040" s="44"/>
      <c r="K1040" s="44"/>
      <c r="L1040" s="110"/>
    </row>
    <row r="1041" spans="7:12" x14ac:dyDescent="0.2">
      <c r="G1041" s="44"/>
      <c r="H1041" s="44"/>
      <c r="I1041" s="44"/>
      <c r="J1041" s="44"/>
      <c r="K1041" s="44"/>
      <c r="L1041" s="110"/>
    </row>
    <row r="1042" spans="7:12" x14ac:dyDescent="0.2">
      <c r="G1042" s="44"/>
      <c r="H1042" s="44"/>
      <c r="I1042" s="44"/>
      <c r="J1042" s="44"/>
      <c r="K1042" s="44"/>
      <c r="L1042" s="110"/>
    </row>
    <row r="1043" spans="7:12" x14ac:dyDescent="0.2">
      <c r="G1043" s="44"/>
      <c r="H1043" s="44"/>
      <c r="I1043" s="44"/>
      <c r="J1043" s="44"/>
      <c r="K1043" s="44"/>
      <c r="L1043" s="110"/>
    </row>
    <row r="1044" spans="7:12" x14ac:dyDescent="0.2">
      <c r="G1044" s="44"/>
      <c r="H1044" s="44"/>
      <c r="I1044" s="44"/>
      <c r="J1044" s="44"/>
      <c r="K1044" s="44"/>
      <c r="L1044" s="110"/>
    </row>
    <row r="1045" spans="7:12" x14ac:dyDescent="0.2">
      <c r="G1045" s="44"/>
      <c r="H1045" s="44"/>
      <c r="I1045" s="44"/>
      <c r="J1045" s="44"/>
      <c r="K1045" s="44"/>
      <c r="L1045" s="110"/>
    </row>
    <row r="1046" spans="7:12" x14ac:dyDescent="0.2">
      <c r="G1046" s="44"/>
      <c r="H1046" s="44"/>
      <c r="I1046" s="44"/>
      <c r="J1046" s="44"/>
      <c r="K1046" s="44"/>
      <c r="L1046" s="110"/>
    </row>
    <row r="1047" spans="7:12" x14ac:dyDescent="0.2">
      <c r="G1047" s="44"/>
      <c r="H1047" s="44"/>
      <c r="I1047" s="44"/>
      <c r="J1047" s="44"/>
      <c r="K1047" s="44"/>
      <c r="L1047" s="110"/>
    </row>
    <row r="1048" spans="7:12" x14ac:dyDescent="0.2">
      <c r="G1048" s="44"/>
      <c r="H1048" s="44"/>
      <c r="I1048" s="44"/>
      <c r="J1048" s="44"/>
      <c r="K1048" s="44"/>
      <c r="L1048" s="110"/>
    </row>
    <row r="1049" spans="7:12" x14ac:dyDescent="0.2">
      <c r="G1049" s="44"/>
      <c r="H1049" s="44"/>
      <c r="I1049" s="44"/>
      <c r="J1049" s="44"/>
      <c r="K1049" s="44"/>
      <c r="L1049" s="110"/>
    </row>
    <row r="1050" spans="7:12" x14ac:dyDescent="0.2">
      <c r="G1050" s="44"/>
      <c r="H1050" s="44"/>
      <c r="I1050" s="44"/>
      <c r="J1050" s="44"/>
      <c r="K1050" s="44"/>
      <c r="L1050" s="110"/>
    </row>
    <row r="1051" spans="7:12" x14ac:dyDescent="0.2">
      <c r="G1051" s="44"/>
      <c r="H1051" s="44"/>
      <c r="I1051" s="44"/>
      <c r="J1051" s="44"/>
      <c r="K1051" s="44"/>
      <c r="L1051" s="110"/>
    </row>
    <row r="1052" spans="7:12" x14ac:dyDescent="0.2">
      <c r="G1052" s="44"/>
      <c r="H1052" s="44"/>
      <c r="I1052" s="44"/>
      <c r="J1052" s="44"/>
      <c r="K1052" s="44"/>
      <c r="L1052" s="110"/>
    </row>
    <row r="1053" spans="7:12" x14ac:dyDescent="0.2">
      <c r="G1053" s="44"/>
      <c r="H1053" s="44"/>
      <c r="I1053" s="44"/>
      <c r="J1053" s="44"/>
      <c r="K1053" s="44"/>
      <c r="L1053" s="110"/>
    </row>
    <row r="1054" spans="7:12" x14ac:dyDescent="0.2">
      <c r="G1054" s="44"/>
      <c r="H1054" s="44"/>
      <c r="I1054" s="44"/>
      <c r="J1054" s="44"/>
      <c r="K1054" s="44"/>
      <c r="L1054" s="110"/>
    </row>
    <row r="1055" spans="7:12" x14ac:dyDescent="0.2">
      <c r="G1055" s="44"/>
      <c r="H1055" s="44"/>
      <c r="I1055" s="44"/>
      <c r="J1055" s="44"/>
      <c r="K1055" s="44"/>
      <c r="L1055" s="110"/>
    </row>
    <row r="1056" spans="7:12" x14ac:dyDescent="0.2">
      <c r="G1056" s="44"/>
      <c r="H1056" s="44"/>
      <c r="I1056" s="44"/>
      <c r="J1056" s="44"/>
      <c r="K1056" s="44"/>
      <c r="L1056" s="110"/>
    </row>
    <row r="1057" spans="7:12" x14ac:dyDescent="0.2">
      <c r="G1057" s="44"/>
      <c r="H1057" s="44"/>
      <c r="I1057" s="44"/>
      <c r="J1057" s="44"/>
      <c r="K1057" s="44"/>
      <c r="L1057" s="110"/>
    </row>
    <row r="1058" spans="7:12" x14ac:dyDescent="0.2">
      <c r="G1058" s="44"/>
      <c r="H1058" s="44"/>
      <c r="I1058" s="44"/>
      <c r="J1058" s="44"/>
      <c r="K1058" s="44"/>
      <c r="L1058" s="110"/>
    </row>
    <row r="1059" spans="7:12" x14ac:dyDescent="0.2">
      <c r="G1059" s="44"/>
      <c r="H1059" s="44"/>
      <c r="I1059" s="44"/>
      <c r="J1059" s="44"/>
      <c r="K1059" s="44"/>
      <c r="L1059" s="110"/>
    </row>
    <row r="1060" spans="7:12" x14ac:dyDescent="0.2">
      <c r="G1060" s="44"/>
      <c r="H1060" s="44"/>
      <c r="I1060" s="44"/>
      <c r="J1060" s="44"/>
      <c r="K1060" s="44"/>
      <c r="L1060" s="110"/>
    </row>
    <row r="1061" spans="7:12" x14ac:dyDescent="0.2">
      <c r="G1061" s="44"/>
      <c r="H1061" s="44"/>
      <c r="I1061" s="44"/>
      <c r="J1061" s="44"/>
      <c r="K1061" s="44"/>
      <c r="L1061" s="110"/>
    </row>
    <row r="1062" spans="7:12" x14ac:dyDescent="0.2">
      <c r="G1062" s="44"/>
      <c r="H1062" s="44"/>
      <c r="I1062" s="44"/>
      <c r="J1062" s="44"/>
      <c r="K1062" s="44"/>
      <c r="L1062" s="110"/>
    </row>
    <row r="1063" spans="7:12" x14ac:dyDescent="0.2">
      <c r="G1063" s="44"/>
      <c r="H1063" s="44"/>
      <c r="I1063" s="44"/>
      <c r="J1063" s="44"/>
      <c r="K1063" s="44"/>
      <c r="L1063" s="110"/>
    </row>
    <row r="1064" spans="7:12" x14ac:dyDescent="0.2">
      <c r="G1064" s="44"/>
      <c r="H1064" s="44"/>
      <c r="I1064" s="44"/>
      <c r="J1064" s="44"/>
      <c r="K1064" s="44"/>
      <c r="L1064" s="110"/>
    </row>
    <row r="1065" spans="7:12" x14ac:dyDescent="0.2">
      <c r="G1065" s="44"/>
      <c r="H1065" s="44"/>
      <c r="I1065" s="44"/>
      <c r="J1065" s="44"/>
      <c r="K1065" s="44"/>
      <c r="L1065" s="110"/>
    </row>
    <row r="1066" spans="7:12" x14ac:dyDescent="0.2">
      <c r="G1066" s="44"/>
      <c r="H1066" s="44"/>
      <c r="I1066" s="44"/>
      <c r="J1066" s="44"/>
      <c r="K1066" s="44"/>
      <c r="L1066" s="110"/>
    </row>
    <row r="1067" spans="7:12" x14ac:dyDescent="0.2">
      <c r="G1067" s="44"/>
      <c r="H1067" s="44"/>
      <c r="I1067" s="44"/>
      <c r="J1067" s="44"/>
      <c r="K1067" s="44"/>
      <c r="L1067" s="110"/>
    </row>
    <row r="1068" spans="7:12" x14ac:dyDescent="0.2">
      <c r="G1068" s="44"/>
      <c r="H1068" s="44"/>
      <c r="I1068" s="44"/>
      <c r="J1068" s="44"/>
      <c r="K1068" s="44"/>
      <c r="L1068" s="110"/>
    </row>
    <row r="1069" spans="7:12" x14ac:dyDescent="0.2">
      <c r="G1069" s="44"/>
      <c r="H1069" s="44"/>
      <c r="I1069" s="44"/>
      <c r="J1069" s="44"/>
      <c r="K1069" s="44"/>
      <c r="L1069" s="110"/>
    </row>
    <row r="1070" spans="7:12" x14ac:dyDescent="0.2">
      <c r="G1070" s="44"/>
      <c r="H1070" s="44"/>
      <c r="I1070" s="44"/>
      <c r="J1070" s="44"/>
      <c r="K1070" s="44"/>
      <c r="L1070" s="110"/>
    </row>
    <row r="1071" spans="7:12" x14ac:dyDescent="0.2">
      <c r="G1071" s="44"/>
      <c r="H1071" s="44"/>
      <c r="I1071" s="44"/>
      <c r="J1071" s="44"/>
      <c r="K1071" s="44"/>
      <c r="L1071" s="110"/>
    </row>
    <row r="1072" spans="7:12" x14ac:dyDescent="0.2">
      <c r="G1072" s="44"/>
      <c r="H1072" s="44"/>
      <c r="I1072" s="44"/>
      <c r="J1072" s="44"/>
      <c r="K1072" s="44"/>
      <c r="L1072" s="110"/>
    </row>
    <row r="1073" spans="7:12" x14ac:dyDescent="0.2">
      <c r="G1073" s="44"/>
      <c r="H1073" s="44"/>
      <c r="I1073" s="44"/>
      <c r="J1073" s="44"/>
      <c r="K1073" s="44"/>
      <c r="L1073" s="110"/>
    </row>
    <row r="1074" spans="7:12" x14ac:dyDescent="0.2">
      <c r="G1074" s="44"/>
      <c r="H1074" s="44"/>
      <c r="I1074" s="44"/>
      <c r="J1074" s="44"/>
      <c r="K1074" s="44"/>
      <c r="L1074" s="110"/>
    </row>
    <row r="1075" spans="7:12" x14ac:dyDescent="0.2">
      <c r="G1075" s="44"/>
      <c r="H1075" s="44"/>
      <c r="I1075" s="44"/>
      <c r="J1075" s="44"/>
      <c r="K1075" s="44"/>
      <c r="L1075" s="110"/>
    </row>
    <row r="1076" spans="7:12" x14ac:dyDescent="0.2">
      <c r="G1076" s="44"/>
      <c r="H1076" s="44"/>
      <c r="I1076" s="44"/>
      <c r="J1076" s="44"/>
      <c r="K1076" s="44"/>
      <c r="L1076" s="110"/>
    </row>
    <row r="1077" spans="7:12" x14ac:dyDescent="0.2">
      <c r="G1077" s="44"/>
      <c r="H1077" s="44"/>
      <c r="I1077" s="44"/>
      <c r="J1077" s="44"/>
      <c r="K1077" s="44"/>
      <c r="L1077" s="110"/>
    </row>
    <row r="1078" spans="7:12" x14ac:dyDescent="0.2">
      <c r="G1078" s="44"/>
      <c r="H1078" s="44"/>
      <c r="I1078" s="44"/>
      <c r="J1078" s="44"/>
      <c r="K1078" s="44"/>
      <c r="L1078" s="110"/>
    </row>
    <row r="1079" spans="7:12" x14ac:dyDescent="0.2">
      <c r="G1079" s="44"/>
      <c r="H1079" s="44"/>
      <c r="I1079" s="44"/>
      <c r="J1079" s="44"/>
      <c r="K1079" s="44"/>
      <c r="L1079" s="110"/>
    </row>
    <row r="1080" spans="7:12" x14ac:dyDescent="0.2">
      <c r="G1080" s="44"/>
      <c r="H1080" s="44"/>
      <c r="I1080" s="44"/>
      <c r="J1080" s="44"/>
      <c r="K1080" s="44"/>
      <c r="L1080" s="110"/>
    </row>
    <row r="1081" spans="7:12" x14ac:dyDescent="0.2">
      <c r="G1081" s="44"/>
      <c r="H1081" s="44"/>
      <c r="I1081" s="44"/>
      <c r="J1081" s="44"/>
      <c r="K1081" s="44"/>
      <c r="L1081" s="110"/>
    </row>
    <row r="1082" spans="7:12" x14ac:dyDescent="0.2">
      <c r="G1082" s="44"/>
      <c r="H1082" s="44"/>
      <c r="I1082" s="44"/>
      <c r="J1082" s="44"/>
      <c r="K1082" s="44"/>
      <c r="L1082" s="110"/>
    </row>
    <row r="1083" spans="7:12" x14ac:dyDescent="0.2">
      <c r="G1083" s="44"/>
      <c r="H1083" s="44"/>
      <c r="I1083" s="44"/>
      <c r="J1083" s="44"/>
      <c r="K1083" s="44"/>
      <c r="L1083" s="110"/>
    </row>
    <row r="1084" spans="7:12" x14ac:dyDescent="0.2">
      <c r="G1084" s="44"/>
      <c r="H1084" s="44"/>
      <c r="I1084" s="44"/>
      <c r="J1084" s="44"/>
      <c r="K1084" s="44"/>
      <c r="L1084" s="110"/>
    </row>
    <row r="1085" spans="7:12" x14ac:dyDescent="0.2">
      <c r="G1085" s="44"/>
      <c r="H1085" s="44"/>
      <c r="I1085" s="44"/>
      <c r="J1085" s="44"/>
      <c r="K1085" s="44"/>
      <c r="L1085" s="110"/>
    </row>
    <row r="1086" spans="7:12" x14ac:dyDescent="0.2">
      <c r="G1086" s="44"/>
      <c r="H1086" s="44"/>
      <c r="I1086" s="44"/>
      <c r="J1086" s="44"/>
      <c r="K1086" s="44"/>
      <c r="L1086" s="110"/>
    </row>
    <row r="1087" spans="7:12" x14ac:dyDescent="0.2">
      <c r="G1087" s="44"/>
      <c r="H1087" s="44"/>
      <c r="I1087" s="44"/>
      <c r="J1087" s="44"/>
      <c r="K1087" s="44"/>
      <c r="L1087" s="110"/>
    </row>
    <row r="1088" spans="7:12" x14ac:dyDescent="0.2">
      <c r="G1088" s="44"/>
      <c r="H1088" s="44"/>
      <c r="I1088" s="44"/>
      <c r="J1088" s="44"/>
      <c r="K1088" s="44"/>
      <c r="L1088" s="110"/>
    </row>
    <row r="1089" spans="7:12" x14ac:dyDescent="0.2">
      <c r="G1089" s="44"/>
      <c r="H1089" s="44"/>
      <c r="I1089" s="44"/>
      <c r="J1089" s="44"/>
      <c r="K1089" s="44"/>
      <c r="L1089" s="110"/>
    </row>
    <row r="1090" spans="7:12" x14ac:dyDescent="0.2">
      <c r="G1090" s="44"/>
      <c r="H1090" s="44"/>
      <c r="I1090" s="44"/>
      <c r="J1090" s="44"/>
      <c r="K1090" s="44"/>
      <c r="L1090" s="110"/>
    </row>
    <row r="1091" spans="7:12" x14ac:dyDescent="0.2">
      <c r="G1091" s="44"/>
      <c r="H1091" s="44"/>
      <c r="I1091" s="44"/>
      <c r="J1091" s="44"/>
      <c r="K1091" s="44"/>
      <c r="L1091" s="110"/>
    </row>
    <row r="1092" spans="7:12" x14ac:dyDescent="0.2">
      <c r="G1092" s="44"/>
      <c r="H1092" s="44"/>
      <c r="I1092" s="44"/>
      <c r="J1092" s="44"/>
      <c r="K1092" s="44"/>
      <c r="L1092" s="110"/>
    </row>
    <row r="1093" spans="7:12" x14ac:dyDescent="0.2">
      <c r="G1093" s="44"/>
      <c r="H1093" s="44"/>
      <c r="I1093" s="44"/>
      <c r="J1093" s="44"/>
      <c r="K1093" s="44"/>
      <c r="L1093" s="110"/>
    </row>
    <row r="1094" spans="7:12" x14ac:dyDescent="0.2">
      <c r="G1094" s="44"/>
      <c r="H1094" s="44"/>
      <c r="I1094" s="44"/>
      <c r="J1094" s="44"/>
      <c r="K1094" s="44"/>
      <c r="L1094" s="110"/>
    </row>
    <row r="1095" spans="7:12" x14ac:dyDescent="0.2">
      <c r="G1095" s="44"/>
      <c r="H1095" s="44"/>
      <c r="I1095" s="44"/>
      <c r="J1095" s="44"/>
      <c r="K1095" s="44"/>
      <c r="L1095" s="110"/>
    </row>
    <row r="1096" spans="7:12" x14ac:dyDescent="0.2">
      <c r="G1096" s="44"/>
      <c r="H1096" s="44"/>
      <c r="I1096" s="44"/>
      <c r="J1096" s="44"/>
      <c r="K1096" s="44"/>
      <c r="L1096" s="110"/>
    </row>
    <row r="1097" spans="7:12" x14ac:dyDescent="0.2">
      <c r="G1097" s="44"/>
      <c r="H1097" s="44"/>
      <c r="I1097" s="44"/>
      <c r="J1097" s="44"/>
      <c r="K1097" s="44"/>
      <c r="L1097" s="110"/>
    </row>
    <row r="1098" spans="7:12" x14ac:dyDescent="0.2">
      <c r="G1098" s="44"/>
      <c r="H1098" s="44"/>
      <c r="I1098" s="44"/>
      <c r="J1098" s="44"/>
      <c r="K1098" s="44"/>
      <c r="L1098" s="110"/>
    </row>
    <row r="1099" spans="7:12" x14ac:dyDescent="0.2">
      <c r="G1099" s="44"/>
      <c r="H1099" s="44"/>
      <c r="I1099" s="44"/>
      <c r="J1099" s="44"/>
      <c r="K1099" s="44"/>
      <c r="L1099" s="110"/>
    </row>
    <row r="1100" spans="7:12" x14ac:dyDescent="0.2">
      <c r="G1100" s="44"/>
      <c r="H1100" s="44"/>
      <c r="I1100" s="44"/>
      <c r="J1100" s="44"/>
      <c r="K1100" s="44"/>
      <c r="L1100" s="110"/>
    </row>
    <row r="1101" spans="7:12" x14ac:dyDescent="0.2">
      <c r="G1101" s="44"/>
      <c r="H1101" s="44"/>
      <c r="I1101" s="44"/>
      <c r="J1101" s="44"/>
      <c r="K1101" s="44"/>
      <c r="L1101" s="110"/>
    </row>
    <row r="1102" spans="7:12" x14ac:dyDescent="0.2">
      <c r="G1102" s="44"/>
      <c r="H1102" s="44"/>
      <c r="I1102" s="44"/>
      <c r="J1102" s="44"/>
      <c r="K1102" s="44"/>
      <c r="L1102" s="110"/>
    </row>
    <row r="1103" spans="7:12" x14ac:dyDescent="0.2">
      <c r="G1103" s="44"/>
      <c r="H1103" s="44"/>
      <c r="I1103" s="44"/>
      <c r="J1103" s="44"/>
      <c r="K1103" s="44"/>
      <c r="L1103" s="110"/>
    </row>
    <row r="1104" spans="7:12" x14ac:dyDescent="0.2">
      <c r="G1104" s="44"/>
      <c r="H1104" s="44"/>
      <c r="I1104" s="44"/>
      <c r="J1104" s="44"/>
      <c r="K1104" s="44"/>
      <c r="L1104" s="110"/>
    </row>
    <row r="1105" spans="7:12" x14ac:dyDescent="0.2">
      <c r="G1105" s="44"/>
      <c r="H1105" s="44"/>
      <c r="I1105" s="44"/>
      <c r="J1105" s="44"/>
      <c r="K1105" s="44"/>
      <c r="L1105" s="110"/>
    </row>
    <row r="1106" spans="7:12" x14ac:dyDescent="0.2">
      <c r="G1106" s="44"/>
      <c r="H1106" s="44"/>
      <c r="I1106" s="44"/>
      <c r="J1106" s="44"/>
      <c r="K1106" s="44"/>
      <c r="L1106" s="110"/>
    </row>
    <row r="1107" spans="7:12" x14ac:dyDescent="0.2">
      <c r="G1107" s="44"/>
      <c r="H1107" s="44"/>
      <c r="I1107" s="44"/>
      <c r="J1107" s="44"/>
      <c r="K1107" s="44"/>
      <c r="L1107" s="110"/>
    </row>
    <row r="1108" spans="7:12" x14ac:dyDescent="0.2">
      <c r="G1108" s="44"/>
      <c r="H1108" s="44"/>
      <c r="I1108" s="44"/>
      <c r="J1108" s="44"/>
      <c r="K1108" s="44"/>
      <c r="L1108" s="110"/>
    </row>
    <row r="1109" spans="7:12" x14ac:dyDescent="0.2">
      <c r="G1109" s="44"/>
      <c r="H1109" s="44"/>
      <c r="I1109" s="44"/>
      <c r="J1109" s="44"/>
      <c r="K1109" s="44"/>
      <c r="L1109" s="110"/>
    </row>
    <row r="1110" spans="7:12" x14ac:dyDescent="0.2">
      <c r="G1110" s="44"/>
      <c r="H1110" s="44"/>
      <c r="I1110" s="44"/>
      <c r="J1110" s="44"/>
      <c r="K1110" s="44"/>
      <c r="L1110" s="110"/>
    </row>
    <row r="1111" spans="7:12" x14ac:dyDescent="0.2">
      <c r="G1111" s="44"/>
      <c r="H1111" s="44"/>
      <c r="I1111" s="44"/>
      <c r="J1111" s="44"/>
      <c r="K1111" s="44"/>
      <c r="L1111" s="110"/>
    </row>
    <row r="1112" spans="7:12" x14ac:dyDescent="0.2">
      <c r="G1112" s="44"/>
      <c r="H1112" s="44"/>
      <c r="I1112" s="44"/>
      <c r="J1112" s="44"/>
      <c r="K1112" s="44"/>
      <c r="L1112" s="110"/>
    </row>
    <row r="1113" spans="7:12" x14ac:dyDescent="0.2">
      <c r="G1113" s="44"/>
      <c r="H1113" s="44"/>
      <c r="I1113" s="44"/>
      <c r="J1113" s="44"/>
      <c r="K1113" s="44"/>
      <c r="L1113" s="110"/>
    </row>
    <row r="1114" spans="7:12" x14ac:dyDescent="0.2">
      <c r="G1114" s="44"/>
      <c r="H1114" s="44"/>
      <c r="I1114" s="44"/>
      <c r="J1114" s="44"/>
      <c r="K1114" s="44"/>
      <c r="L1114" s="110"/>
    </row>
    <row r="1115" spans="7:12" x14ac:dyDescent="0.2">
      <c r="G1115" s="44"/>
      <c r="H1115" s="44"/>
      <c r="I1115" s="44"/>
      <c r="J1115" s="44"/>
      <c r="K1115" s="44"/>
      <c r="L1115" s="110"/>
    </row>
    <row r="1116" spans="7:12" x14ac:dyDescent="0.2">
      <c r="G1116" s="44"/>
      <c r="H1116" s="44"/>
      <c r="I1116" s="44"/>
      <c r="J1116" s="44"/>
      <c r="K1116" s="44"/>
      <c r="L1116" s="110"/>
    </row>
    <row r="1117" spans="7:12" x14ac:dyDescent="0.2">
      <c r="G1117" s="44"/>
      <c r="H1117" s="44"/>
      <c r="I1117" s="44"/>
      <c r="J1117" s="44"/>
      <c r="K1117" s="44"/>
      <c r="L1117" s="110"/>
    </row>
    <row r="1118" spans="7:12" x14ac:dyDescent="0.2">
      <c r="G1118" s="44"/>
      <c r="H1118" s="44"/>
      <c r="I1118" s="44"/>
      <c r="J1118" s="44"/>
      <c r="K1118" s="44"/>
      <c r="L1118" s="110"/>
    </row>
    <row r="1119" spans="7:12" x14ac:dyDescent="0.2">
      <c r="G1119" s="44"/>
      <c r="H1119" s="44"/>
      <c r="I1119" s="44"/>
      <c r="J1119" s="44"/>
      <c r="K1119" s="44"/>
      <c r="L1119" s="110"/>
    </row>
    <row r="1120" spans="7:12" x14ac:dyDescent="0.2">
      <c r="G1120" s="44"/>
      <c r="H1120" s="44"/>
      <c r="I1120" s="44"/>
      <c r="J1120" s="44"/>
      <c r="K1120" s="44"/>
      <c r="L1120" s="110"/>
    </row>
    <row r="1121" spans="7:12" x14ac:dyDescent="0.2">
      <c r="G1121" s="44"/>
      <c r="H1121" s="44"/>
      <c r="I1121" s="44"/>
      <c r="J1121" s="44"/>
      <c r="K1121" s="44"/>
      <c r="L1121" s="110"/>
    </row>
    <row r="1122" spans="7:12" x14ac:dyDescent="0.2">
      <c r="G1122" s="44"/>
      <c r="H1122" s="44"/>
      <c r="I1122" s="44"/>
      <c r="J1122" s="44"/>
      <c r="K1122" s="44"/>
      <c r="L1122" s="110"/>
    </row>
    <row r="1123" spans="7:12" x14ac:dyDescent="0.2">
      <c r="G1123" s="44"/>
      <c r="H1123" s="44"/>
      <c r="I1123" s="44"/>
      <c r="J1123" s="44"/>
      <c r="K1123" s="44"/>
      <c r="L1123" s="110"/>
    </row>
    <row r="1124" spans="7:12" x14ac:dyDescent="0.2">
      <c r="G1124" s="44"/>
      <c r="H1124" s="44"/>
      <c r="I1124" s="44"/>
      <c r="J1124" s="44"/>
      <c r="K1124" s="44"/>
      <c r="L1124" s="110"/>
    </row>
    <row r="1125" spans="7:12" x14ac:dyDescent="0.2">
      <c r="G1125" s="44"/>
      <c r="H1125" s="44"/>
      <c r="I1125" s="44"/>
      <c r="J1125" s="44"/>
      <c r="K1125" s="44"/>
      <c r="L1125" s="110"/>
    </row>
    <row r="1126" spans="7:12" x14ac:dyDescent="0.2">
      <c r="G1126" s="44"/>
      <c r="H1126" s="44"/>
      <c r="I1126" s="44"/>
      <c r="J1126" s="44"/>
      <c r="K1126" s="44"/>
      <c r="L1126" s="110"/>
    </row>
    <row r="1127" spans="7:12" x14ac:dyDescent="0.2">
      <c r="G1127" s="44"/>
      <c r="H1127" s="44"/>
      <c r="I1127" s="44"/>
      <c r="J1127" s="44"/>
      <c r="K1127" s="44"/>
      <c r="L1127" s="110"/>
    </row>
    <row r="1128" spans="7:12" x14ac:dyDescent="0.2">
      <c r="G1128" s="44"/>
      <c r="H1128" s="44"/>
      <c r="I1128" s="44"/>
      <c r="J1128" s="44"/>
      <c r="K1128" s="44"/>
      <c r="L1128" s="110"/>
    </row>
    <row r="1129" spans="7:12" x14ac:dyDescent="0.2">
      <c r="G1129" s="44"/>
      <c r="H1129" s="44"/>
      <c r="I1129" s="44"/>
      <c r="J1129" s="44"/>
      <c r="K1129" s="44"/>
      <c r="L1129" s="110"/>
    </row>
    <row r="1130" spans="7:12" x14ac:dyDescent="0.2">
      <c r="G1130" s="44"/>
      <c r="H1130" s="44"/>
      <c r="I1130" s="44"/>
      <c r="J1130" s="44"/>
      <c r="K1130" s="44"/>
      <c r="L1130" s="110"/>
    </row>
    <row r="1131" spans="7:12" x14ac:dyDescent="0.2">
      <c r="G1131" s="44"/>
      <c r="H1131" s="44"/>
      <c r="I1131" s="44"/>
      <c r="J1131" s="44"/>
      <c r="K1131" s="44"/>
      <c r="L1131" s="110"/>
    </row>
    <row r="1132" spans="7:12" x14ac:dyDescent="0.2">
      <c r="G1132" s="44"/>
      <c r="H1132" s="44"/>
      <c r="I1132" s="44"/>
      <c r="J1132" s="44"/>
      <c r="K1132" s="44"/>
      <c r="L1132" s="110"/>
    </row>
    <row r="1133" spans="7:12" x14ac:dyDescent="0.2">
      <c r="G1133" s="44"/>
      <c r="H1133" s="44"/>
      <c r="I1133" s="44"/>
      <c r="J1133" s="44"/>
      <c r="K1133" s="44"/>
      <c r="L1133" s="110"/>
    </row>
    <row r="1134" spans="7:12" x14ac:dyDescent="0.2">
      <c r="G1134" s="44"/>
      <c r="H1134" s="44"/>
      <c r="I1134" s="44"/>
      <c r="J1134" s="44"/>
      <c r="K1134" s="44"/>
      <c r="L1134" s="110"/>
    </row>
    <row r="1135" spans="7:12" x14ac:dyDescent="0.2">
      <c r="G1135" s="44"/>
      <c r="H1135" s="44"/>
      <c r="I1135" s="44"/>
      <c r="J1135" s="44"/>
      <c r="K1135" s="44"/>
      <c r="L1135" s="110"/>
    </row>
    <row r="1136" spans="7:12" x14ac:dyDescent="0.2">
      <c r="G1136" s="44"/>
      <c r="H1136" s="44"/>
      <c r="I1136" s="44"/>
      <c r="J1136" s="44"/>
      <c r="K1136" s="44"/>
      <c r="L1136" s="110"/>
    </row>
    <row r="1137" spans="7:12" x14ac:dyDescent="0.2">
      <c r="G1137" s="44"/>
      <c r="H1137" s="44"/>
      <c r="I1137" s="44"/>
      <c r="J1137" s="44"/>
      <c r="K1137" s="44"/>
      <c r="L1137" s="110"/>
    </row>
    <row r="1138" spans="7:12" x14ac:dyDescent="0.2">
      <c r="G1138" s="44"/>
      <c r="H1138" s="44"/>
      <c r="I1138" s="44"/>
      <c r="J1138" s="44"/>
      <c r="K1138" s="44"/>
      <c r="L1138" s="110"/>
    </row>
    <row r="1139" spans="7:12" x14ac:dyDescent="0.2">
      <c r="G1139" s="44"/>
      <c r="H1139" s="44"/>
      <c r="I1139" s="44"/>
      <c r="J1139" s="44"/>
      <c r="K1139" s="44"/>
      <c r="L1139" s="110"/>
    </row>
    <row r="1140" spans="7:12" x14ac:dyDescent="0.2">
      <c r="G1140" s="44"/>
      <c r="H1140" s="44"/>
      <c r="I1140" s="44"/>
      <c r="J1140" s="44"/>
      <c r="K1140" s="44"/>
      <c r="L1140" s="110"/>
    </row>
    <row r="1141" spans="7:12" x14ac:dyDescent="0.2">
      <c r="G1141" s="44"/>
      <c r="H1141" s="44"/>
      <c r="I1141" s="44"/>
      <c r="J1141" s="44"/>
      <c r="K1141" s="44"/>
      <c r="L1141" s="110"/>
    </row>
    <row r="1142" spans="7:12" x14ac:dyDescent="0.2">
      <c r="G1142" s="44"/>
      <c r="H1142" s="44"/>
      <c r="I1142" s="44"/>
      <c r="J1142" s="44"/>
      <c r="K1142" s="44"/>
      <c r="L1142" s="110"/>
    </row>
    <row r="1143" spans="7:12" x14ac:dyDescent="0.2">
      <c r="G1143" s="44"/>
      <c r="H1143" s="44"/>
      <c r="I1143" s="44"/>
      <c r="J1143" s="44"/>
      <c r="K1143" s="44"/>
      <c r="L1143" s="110"/>
    </row>
    <row r="1144" spans="7:12" x14ac:dyDescent="0.2">
      <c r="G1144" s="44"/>
      <c r="H1144" s="44"/>
      <c r="I1144" s="44"/>
      <c r="J1144" s="44"/>
      <c r="K1144" s="44"/>
      <c r="L1144" s="110"/>
    </row>
    <row r="1145" spans="7:12" x14ac:dyDescent="0.2">
      <c r="G1145" s="44"/>
      <c r="H1145" s="44"/>
      <c r="I1145" s="44"/>
      <c r="J1145" s="44"/>
      <c r="K1145" s="44"/>
      <c r="L1145" s="110"/>
    </row>
    <row r="1146" spans="7:12" x14ac:dyDescent="0.2">
      <c r="G1146" s="44"/>
      <c r="H1146" s="44"/>
      <c r="I1146" s="44"/>
      <c r="J1146" s="44"/>
      <c r="K1146" s="44"/>
      <c r="L1146" s="110"/>
    </row>
    <row r="1147" spans="7:12" x14ac:dyDescent="0.2">
      <c r="G1147" s="44"/>
      <c r="H1147" s="44"/>
      <c r="I1147" s="44"/>
      <c r="J1147" s="44"/>
      <c r="K1147" s="44"/>
      <c r="L1147" s="110"/>
    </row>
    <row r="1148" spans="7:12" x14ac:dyDescent="0.2">
      <c r="G1148" s="44"/>
      <c r="H1148" s="44"/>
      <c r="I1148" s="44"/>
      <c r="J1148" s="44"/>
      <c r="K1148" s="44"/>
      <c r="L1148" s="110"/>
    </row>
    <row r="1149" spans="7:12" x14ac:dyDescent="0.2">
      <c r="G1149" s="44"/>
      <c r="H1149" s="44"/>
      <c r="I1149" s="44"/>
      <c r="J1149" s="44"/>
      <c r="K1149" s="44"/>
      <c r="L1149" s="110"/>
    </row>
    <row r="1150" spans="7:12" x14ac:dyDescent="0.2">
      <c r="G1150" s="44"/>
      <c r="H1150" s="44"/>
      <c r="I1150" s="44"/>
      <c r="J1150" s="44"/>
      <c r="K1150" s="44"/>
      <c r="L1150" s="110"/>
    </row>
    <row r="1151" spans="7:12" x14ac:dyDescent="0.2">
      <c r="G1151" s="44"/>
      <c r="H1151" s="44"/>
      <c r="I1151" s="44"/>
      <c r="J1151" s="44"/>
      <c r="K1151" s="44"/>
      <c r="L1151" s="110"/>
    </row>
    <row r="1152" spans="7:12" x14ac:dyDescent="0.2">
      <c r="G1152" s="44"/>
      <c r="H1152" s="44"/>
      <c r="I1152" s="44"/>
      <c r="J1152" s="44"/>
      <c r="K1152" s="44"/>
      <c r="L1152" s="110"/>
    </row>
    <row r="1153" spans="7:12" x14ac:dyDescent="0.2">
      <c r="G1153" s="44"/>
      <c r="H1153" s="44"/>
      <c r="I1153" s="44"/>
      <c r="J1153" s="44"/>
      <c r="K1153" s="44"/>
      <c r="L1153" s="110"/>
    </row>
    <row r="1154" spans="7:12" x14ac:dyDescent="0.2">
      <c r="G1154" s="44"/>
      <c r="H1154" s="44"/>
      <c r="I1154" s="44"/>
      <c r="J1154" s="44"/>
      <c r="K1154" s="44"/>
      <c r="L1154" s="110"/>
    </row>
    <row r="1155" spans="7:12" x14ac:dyDescent="0.2">
      <c r="G1155" s="44"/>
      <c r="H1155" s="44"/>
      <c r="I1155" s="44"/>
      <c r="J1155" s="44"/>
      <c r="K1155" s="44"/>
      <c r="L1155" s="110"/>
    </row>
    <row r="1156" spans="7:12" x14ac:dyDescent="0.2">
      <c r="G1156" s="44"/>
      <c r="H1156" s="44"/>
      <c r="I1156" s="44"/>
      <c r="J1156" s="44"/>
      <c r="K1156" s="44"/>
      <c r="L1156" s="110"/>
    </row>
    <row r="1157" spans="7:12" x14ac:dyDescent="0.2">
      <c r="G1157" s="44"/>
      <c r="H1157" s="44"/>
      <c r="I1157" s="44"/>
      <c r="J1157" s="44"/>
      <c r="K1157" s="44"/>
      <c r="L1157" s="110"/>
    </row>
    <row r="1158" spans="7:12" x14ac:dyDescent="0.2">
      <c r="G1158" s="44"/>
      <c r="H1158" s="44"/>
      <c r="I1158" s="44"/>
      <c r="J1158" s="44"/>
      <c r="K1158" s="44"/>
      <c r="L1158" s="110"/>
    </row>
    <row r="1159" spans="7:12" x14ac:dyDescent="0.2">
      <c r="G1159" s="44"/>
      <c r="H1159" s="44"/>
      <c r="I1159" s="44"/>
      <c r="J1159" s="44"/>
      <c r="K1159" s="44"/>
      <c r="L1159" s="110"/>
    </row>
    <row r="1160" spans="7:12" x14ac:dyDescent="0.2">
      <c r="G1160" s="44"/>
      <c r="H1160" s="44"/>
      <c r="I1160" s="44"/>
      <c r="J1160" s="44"/>
      <c r="K1160" s="44"/>
      <c r="L1160" s="110"/>
    </row>
    <row r="1161" spans="7:12" x14ac:dyDescent="0.2">
      <c r="G1161" s="44"/>
      <c r="H1161" s="44"/>
      <c r="I1161" s="44"/>
      <c r="J1161" s="44"/>
      <c r="K1161" s="44"/>
      <c r="L1161" s="110"/>
    </row>
    <row r="1162" spans="7:12" x14ac:dyDescent="0.2">
      <c r="G1162" s="44"/>
      <c r="H1162" s="44"/>
      <c r="I1162" s="44"/>
      <c r="J1162" s="44"/>
      <c r="K1162" s="44"/>
      <c r="L1162" s="110"/>
    </row>
    <row r="1163" spans="7:12" x14ac:dyDescent="0.2">
      <c r="G1163" s="44"/>
      <c r="H1163" s="44"/>
      <c r="I1163" s="44"/>
      <c r="J1163" s="44"/>
      <c r="K1163" s="44"/>
      <c r="L1163" s="110"/>
    </row>
    <row r="1164" spans="7:12" x14ac:dyDescent="0.2">
      <c r="G1164" s="44"/>
      <c r="H1164" s="44"/>
      <c r="I1164" s="44"/>
      <c r="J1164" s="44"/>
      <c r="K1164" s="44"/>
      <c r="L1164" s="110"/>
    </row>
    <row r="1165" spans="7:12" x14ac:dyDescent="0.2">
      <c r="G1165" s="44"/>
      <c r="H1165" s="44"/>
      <c r="I1165" s="44"/>
      <c r="J1165" s="44"/>
      <c r="K1165" s="44"/>
      <c r="L1165" s="110"/>
    </row>
    <row r="1166" spans="7:12" x14ac:dyDescent="0.2">
      <c r="G1166" s="44"/>
      <c r="H1166" s="44"/>
      <c r="I1166" s="44"/>
      <c r="J1166" s="44"/>
      <c r="K1166" s="44"/>
      <c r="L1166" s="110"/>
    </row>
    <row r="1167" spans="7:12" x14ac:dyDescent="0.2">
      <c r="G1167" s="44"/>
      <c r="H1167" s="44"/>
      <c r="I1167" s="44"/>
      <c r="J1167" s="44"/>
      <c r="K1167" s="44"/>
      <c r="L1167" s="110"/>
    </row>
    <row r="1168" spans="7:12" x14ac:dyDescent="0.2">
      <c r="G1168" s="44"/>
      <c r="H1168" s="44"/>
      <c r="I1168" s="44"/>
      <c r="J1168" s="44"/>
      <c r="K1168" s="44"/>
      <c r="L1168" s="110"/>
    </row>
    <row r="1169" spans="7:12" x14ac:dyDescent="0.2">
      <c r="G1169" s="44"/>
      <c r="H1169" s="44"/>
      <c r="I1169" s="44"/>
      <c r="J1169" s="44"/>
      <c r="K1169" s="44"/>
      <c r="L1169" s="110"/>
    </row>
    <row r="1170" spans="7:12" x14ac:dyDescent="0.2">
      <c r="G1170" s="44"/>
      <c r="H1170" s="44"/>
      <c r="I1170" s="44"/>
      <c r="J1170" s="44"/>
      <c r="K1170" s="44"/>
      <c r="L1170" s="110"/>
    </row>
    <row r="1171" spans="7:12" x14ac:dyDescent="0.2">
      <c r="G1171" s="44"/>
      <c r="H1171" s="44"/>
      <c r="I1171" s="44"/>
      <c r="J1171" s="44"/>
      <c r="K1171" s="44"/>
      <c r="L1171" s="110"/>
    </row>
    <row r="1172" spans="7:12" x14ac:dyDescent="0.2">
      <c r="G1172" s="44"/>
      <c r="H1172" s="44"/>
      <c r="I1172" s="44"/>
      <c r="J1172" s="44"/>
      <c r="K1172" s="44"/>
      <c r="L1172" s="110"/>
    </row>
    <row r="1173" spans="7:12" x14ac:dyDescent="0.2">
      <c r="G1173" s="44"/>
      <c r="H1173" s="44"/>
      <c r="I1173" s="44"/>
      <c r="J1173" s="44"/>
      <c r="K1173" s="44"/>
      <c r="L1173" s="110"/>
    </row>
    <row r="1174" spans="7:12" x14ac:dyDescent="0.2">
      <c r="G1174" s="44"/>
      <c r="H1174" s="44"/>
      <c r="I1174" s="44"/>
      <c r="J1174" s="44"/>
      <c r="K1174" s="44"/>
      <c r="L1174" s="110"/>
    </row>
    <row r="1175" spans="7:12" x14ac:dyDescent="0.2">
      <c r="G1175" s="44"/>
      <c r="H1175" s="44"/>
      <c r="I1175" s="44"/>
      <c r="J1175" s="44"/>
      <c r="K1175" s="44"/>
      <c r="L1175" s="110"/>
    </row>
    <row r="1176" spans="7:12" x14ac:dyDescent="0.2">
      <c r="G1176" s="44"/>
      <c r="H1176" s="44"/>
      <c r="I1176" s="44"/>
      <c r="J1176" s="44"/>
      <c r="K1176" s="44"/>
      <c r="L1176" s="110"/>
    </row>
    <row r="1177" spans="7:12" x14ac:dyDescent="0.2">
      <c r="G1177" s="44"/>
      <c r="H1177" s="44"/>
      <c r="I1177" s="44"/>
      <c r="J1177" s="44"/>
      <c r="K1177" s="44"/>
      <c r="L1177" s="110"/>
    </row>
    <row r="1178" spans="7:12" x14ac:dyDescent="0.2">
      <c r="G1178" s="44"/>
      <c r="H1178" s="44"/>
      <c r="I1178" s="44"/>
      <c r="J1178" s="44"/>
      <c r="K1178" s="44"/>
      <c r="L1178" s="110"/>
    </row>
    <row r="1179" spans="7:12" x14ac:dyDescent="0.2">
      <c r="G1179" s="44"/>
      <c r="H1179" s="44"/>
      <c r="I1179" s="44"/>
      <c r="J1179" s="44"/>
      <c r="K1179" s="44"/>
      <c r="L1179" s="110"/>
    </row>
    <row r="1180" spans="7:12" x14ac:dyDescent="0.2">
      <c r="G1180" s="44"/>
      <c r="H1180" s="44"/>
      <c r="I1180" s="44"/>
      <c r="J1180" s="44"/>
      <c r="K1180" s="44"/>
      <c r="L1180" s="110"/>
    </row>
    <row r="1181" spans="7:12" x14ac:dyDescent="0.2">
      <c r="G1181" s="44"/>
      <c r="H1181" s="44"/>
      <c r="I1181" s="44"/>
      <c r="J1181" s="44"/>
      <c r="K1181" s="44"/>
      <c r="L1181" s="110"/>
    </row>
    <row r="1182" spans="7:12" x14ac:dyDescent="0.2">
      <c r="G1182" s="44"/>
      <c r="H1182" s="44"/>
      <c r="I1182" s="44"/>
      <c r="J1182" s="44"/>
      <c r="K1182" s="44"/>
      <c r="L1182" s="110"/>
    </row>
    <row r="1183" spans="7:12" x14ac:dyDescent="0.2">
      <c r="G1183" s="44"/>
      <c r="H1183" s="44"/>
      <c r="I1183" s="44"/>
      <c r="J1183" s="44"/>
      <c r="K1183" s="44"/>
      <c r="L1183" s="110"/>
    </row>
    <row r="1184" spans="7:12" x14ac:dyDescent="0.2">
      <c r="G1184" s="44"/>
      <c r="H1184" s="44"/>
      <c r="I1184" s="44"/>
      <c r="J1184" s="44"/>
      <c r="K1184" s="44"/>
      <c r="L1184" s="110"/>
    </row>
    <row r="1185" spans="7:12" x14ac:dyDescent="0.2">
      <c r="G1185" s="44"/>
      <c r="H1185" s="44"/>
      <c r="I1185" s="44"/>
      <c r="J1185" s="44"/>
      <c r="K1185" s="44"/>
      <c r="L1185" s="110"/>
    </row>
    <row r="1186" spans="7:12" x14ac:dyDescent="0.2">
      <c r="G1186" s="44"/>
      <c r="H1186" s="44"/>
      <c r="I1186" s="44"/>
      <c r="J1186" s="44"/>
      <c r="K1186" s="44"/>
      <c r="L1186" s="110"/>
    </row>
    <row r="1187" spans="7:12" x14ac:dyDescent="0.2">
      <c r="G1187" s="44"/>
      <c r="H1187" s="44"/>
      <c r="I1187" s="44"/>
      <c r="J1187" s="44"/>
      <c r="K1187" s="44"/>
      <c r="L1187" s="110"/>
    </row>
    <row r="1188" spans="7:12" x14ac:dyDescent="0.2">
      <c r="G1188" s="44"/>
      <c r="H1188" s="44"/>
      <c r="I1188" s="44"/>
      <c r="J1188" s="44"/>
      <c r="K1188" s="44"/>
      <c r="L1188" s="110"/>
    </row>
    <row r="1189" spans="7:12" x14ac:dyDescent="0.2">
      <c r="G1189" s="44"/>
      <c r="H1189" s="44"/>
      <c r="I1189" s="44"/>
      <c r="J1189" s="44"/>
      <c r="K1189" s="44"/>
      <c r="L1189" s="110"/>
    </row>
    <row r="1190" spans="7:12" x14ac:dyDescent="0.2">
      <c r="G1190" s="44"/>
      <c r="H1190" s="44"/>
      <c r="I1190" s="44"/>
      <c r="J1190" s="44"/>
      <c r="K1190" s="44"/>
      <c r="L1190" s="110"/>
    </row>
    <row r="1191" spans="7:12" x14ac:dyDescent="0.2">
      <c r="G1191" s="44"/>
      <c r="H1191" s="44"/>
      <c r="I1191" s="44"/>
      <c r="J1191" s="44"/>
      <c r="K1191" s="44"/>
      <c r="L1191" s="110"/>
    </row>
    <row r="1192" spans="7:12" x14ac:dyDescent="0.2">
      <c r="G1192" s="44"/>
      <c r="H1192" s="44"/>
      <c r="I1192" s="44"/>
      <c r="J1192" s="44"/>
      <c r="K1192" s="44"/>
      <c r="L1192" s="110"/>
    </row>
    <row r="1193" spans="7:12" x14ac:dyDescent="0.2">
      <c r="G1193" s="44"/>
      <c r="H1193" s="44"/>
      <c r="I1193" s="44"/>
      <c r="J1193" s="44"/>
      <c r="K1193" s="44"/>
      <c r="L1193" s="110"/>
    </row>
    <row r="1194" spans="7:12" x14ac:dyDescent="0.2">
      <c r="G1194" s="44"/>
      <c r="H1194" s="44"/>
      <c r="I1194" s="44"/>
      <c r="J1194" s="44"/>
      <c r="K1194" s="44"/>
      <c r="L1194" s="110"/>
    </row>
    <row r="1195" spans="7:12" x14ac:dyDescent="0.2">
      <c r="G1195" s="44"/>
      <c r="H1195" s="44"/>
      <c r="I1195" s="44"/>
      <c r="J1195" s="44"/>
      <c r="K1195" s="44"/>
      <c r="L1195" s="110"/>
    </row>
    <row r="1196" spans="7:12" x14ac:dyDescent="0.2">
      <c r="G1196" s="44"/>
      <c r="H1196" s="44"/>
      <c r="I1196" s="44"/>
      <c r="J1196" s="44"/>
      <c r="K1196" s="44"/>
      <c r="L1196" s="110"/>
    </row>
    <row r="1197" spans="7:12" x14ac:dyDescent="0.2">
      <c r="G1197" s="44"/>
      <c r="H1197" s="44"/>
      <c r="I1197" s="44"/>
      <c r="J1197" s="44"/>
      <c r="K1197" s="44"/>
      <c r="L1197" s="110"/>
    </row>
    <row r="1198" spans="7:12" x14ac:dyDescent="0.2">
      <c r="G1198" s="44"/>
      <c r="H1198" s="44"/>
      <c r="I1198" s="44"/>
      <c r="J1198" s="44"/>
      <c r="K1198" s="44"/>
      <c r="L1198" s="110"/>
    </row>
    <row r="1199" spans="7:12" x14ac:dyDescent="0.2">
      <c r="G1199" s="44"/>
      <c r="H1199" s="44"/>
      <c r="I1199" s="44"/>
      <c r="J1199" s="44"/>
      <c r="K1199" s="44"/>
      <c r="L1199" s="110"/>
    </row>
    <row r="1200" spans="7:12" x14ac:dyDescent="0.2">
      <c r="G1200" s="44"/>
      <c r="H1200" s="44"/>
      <c r="I1200" s="44"/>
      <c r="J1200" s="44"/>
      <c r="K1200" s="44"/>
      <c r="L1200" s="110"/>
    </row>
    <row r="1201" spans="7:12" x14ac:dyDescent="0.2">
      <c r="G1201" s="44"/>
      <c r="H1201" s="44"/>
      <c r="I1201" s="44"/>
      <c r="J1201" s="44"/>
      <c r="K1201" s="44"/>
      <c r="L1201" s="110"/>
    </row>
    <row r="1202" spans="7:12" x14ac:dyDescent="0.2">
      <c r="G1202" s="44"/>
      <c r="H1202" s="44"/>
      <c r="I1202" s="44"/>
      <c r="J1202" s="44"/>
      <c r="K1202" s="44"/>
      <c r="L1202" s="110"/>
    </row>
    <row r="1203" spans="7:12" x14ac:dyDescent="0.2">
      <c r="G1203" s="44"/>
      <c r="H1203" s="44"/>
      <c r="I1203" s="44"/>
      <c r="J1203" s="44"/>
      <c r="K1203" s="44"/>
      <c r="L1203" s="110"/>
    </row>
    <row r="1204" spans="7:12" x14ac:dyDescent="0.2">
      <c r="G1204" s="44"/>
      <c r="H1204" s="44"/>
      <c r="I1204" s="44"/>
      <c r="J1204" s="44"/>
      <c r="K1204" s="44"/>
      <c r="L1204" s="110"/>
    </row>
    <row r="1205" spans="7:12" x14ac:dyDescent="0.2">
      <c r="G1205" s="44"/>
      <c r="H1205" s="44"/>
      <c r="I1205" s="44"/>
      <c r="J1205" s="44"/>
      <c r="K1205" s="44"/>
      <c r="L1205" s="110"/>
    </row>
    <row r="1206" spans="7:12" x14ac:dyDescent="0.2">
      <c r="G1206" s="44"/>
      <c r="H1206" s="44"/>
      <c r="I1206" s="44"/>
      <c r="J1206" s="44"/>
      <c r="K1206" s="44"/>
      <c r="L1206" s="110"/>
    </row>
    <row r="1207" spans="7:12" x14ac:dyDescent="0.2">
      <c r="G1207" s="44"/>
      <c r="H1207" s="44"/>
      <c r="I1207" s="44"/>
      <c r="J1207" s="44"/>
      <c r="K1207" s="44"/>
      <c r="L1207" s="110"/>
    </row>
    <row r="1208" spans="7:12" x14ac:dyDescent="0.2">
      <c r="G1208" s="44"/>
      <c r="H1208" s="44"/>
      <c r="I1208" s="44"/>
      <c r="J1208" s="44"/>
      <c r="K1208" s="44"/>
      <c r="L1208" s="110"/>
    </row>
    <row r="1209" spans="7:12" x14ac:dyDescent="0.2">
      <c r="G1209" s="44"/>
      <c r="H1209" s="44"/>
      <c r="I1209" s="44"/>
      <c r="J1209" s="44"/>
      <c r="K1209" s="44"/>
      <c r="L1209" s="110"/>
    </row>
    <row r="1210" spans="7:12" x14ac:dyDescent="0.2">
      <c r="G1210" s="44"/>
      <c r="H1210" s="44"/>
      <c r="I1210" s="44"/>
      <c r="J1210" s="44"/>
      <c r="K1210" s="44"/>
      <c r="L1210" s="110"/>
    </row>
    <row r="1211" spans="7:12" x14ac:dyDescent="0.2">
      <c r="G1211" s="44"/>
      <c r="H1211" s="44"/>
      <c r="I1211" s="44"/>
      <c r="J1211" s="44"/>
      <c r="K1211" s="44"/>
      <c r="L1211" s="110"/>
    </row>
    <row r="1212" spans="7:12" x14ac:dyDescent="0.2">
      <c r="G1212" s="44"/>
      <c r="H1212" s="44"/>
      <c r="I1212" s="44"/>
      <c r="J1212" s="44"/>
      <c r="K1212" s="44"/>
      <c r="L1212" s="110"/>
    </row>
    <row r="1213" spans="7:12" x14ac:dyDescent="0.2">
      <c r="G1213" s="44"/>
      <c r="H1213" s="44"/>
      <c r="I1213" s="44"/>
      <c r="J1213" s="44"/>
      <c r="K1213" s="44"/>
      <c r="L1213" s="110"/>
    </row>
    <row r="1214" spans="7:12" x14ac:dyDescent="0.2">
      <c r="G1214" s="44"/>
      <c r="H1214" s="44"/>
      <c r="I1214" s="44"/>
      <c r="J1214" s="44"/>
      <c r="K1214" s="44"/>
      <c r="L1214" s="110"/>
    </row>
    <row r="1215" spans="7:12" x14ac:dyDescent="0.2">
      <c r="G1215" s="44"/>
      <c r="H1215" s="44"/>
      <c r="I1215" s="44"/>
      <c r="J1215" s="44"/>
      <c r="K1215" s="44"/>
      <c r="L1215" s="110"/>
    </row>
    <row r="1216" spans="7:12" x14ac:dyDescent="0.2">
      <c r="G1216" s="44"/>
      <c r="H1216" s="44"/>
      <c r="I1216" s="44"/>
      <c r="J1216" s="44"/>
      <c r="K1216" s="44"/>
      <c r="L1216" s="110"/>
    </row>
    <row r="1217" spans="7:12" x14ac:dyDescent="0.2">
      <c r="G1217" s="44"/>
      <c r="H1217" s="44"/>
      <c r="I1217" s="44"/>
      <c r="J1217" s="44"/>
      <c r="K1217" s="44"/>
      <c r="L1217" s="110"/>
    </row>
    <row r="1218" spans="7:12" x14ac:dyDescent="0.2">
      <c r="G1218" s="44"/>
      <c r="H1218" s="44"/>
      <c r="I1218" s="44"/>
      <c r="J1218" s="44"/>
      <c r="K1218" s="44"/>
      <c r="L1218" s="110"/>
    </row>
    <row r="1219" spans="7:12" x14ac:dyDescent="0.2">
      <c r="G1219" s="44"/>
      <c r="H1219" s="44"/>
      <c r="I1219" s="44"/>
      <c r="J1219" s="44"/>
      <c r="K1219" s="44"/>
      <c r="L1219" s="110"/>
    </row>
    <row r="1220" spans="7:12" x14ac:dyDescent="0.2">
      <c r="G1220" s="44"/>
      <c r="H1220" s="44"/>
      <c r="I1220" s="44"/>
      <c r="J1220" s="44"/>
      <c r="K1220" s="44"/>
      <c r="L1220" s="110"/>
    </row>
    <row r="1221" spans="7:12" x14ac:dyDescent="0.2">
      <c r="G1221" s="44"/>
      <c r="H1221" s="44"/>
      <c r="I1221" s="44"/>
      <c r="J1221" s="44"/>
      <c r="K1221" s="44"/>
      <c r="L1221" s="110"/>
    </row>
    <row r="1222" spans="7:12" x14ac:dyDescent="0.2">
      <c r="G1222" s="44"/>
      <c r="H1222" s="44"/>
      <c r="I1222" s="44"/>
      <c r="J1222" s="44"/>
      <c r="K1222" s="44"/>
      <c r="L1222" s="110"/>
    </row>
    <row r="1223" spans="7:12" x14ac:dyDescent="0.2">
      <c r="G1223" s="44"/>
      <c r="H1223" s="44"/>
      <c r="I1223" s="44"/>
      <c r="J1223" s="44"/>
      <c r="K1223" s="44"/>
      <c r="L1223" s="110"/>
    </row>
    <row r="1224" spans="7:12" x14ac:dyDescent="0.2">
      <c r="G1224" s="44"/>
      <c r="H1224" s="44"/>
      <c r="I1224" s="44"/>
      <c r="J1224" s="44"/>
      <c r="K1224" s="44"/>
      <c r="L1224" s="110"/>
    </row>
    <row r="1225" spans="7:12" x14ac:dyDescent="0.2">
      <c r="G1225" s="44"/>
      <c r="H1225" s="44"/>
      <c r="I1225" s="44"/>
      <c r="J1225" s="44"/>
      <c r="K1225" s="44"/>
      <c r="L1225" s="110"/>
    </row>
    <row r="1226" spans="7:12" x14ac:dyDescent="0.2">
      <c r="G1226" s="44"/>
      <c r="H1226" s="44"/>
      <c r="I1226" s="44"/>
      <c r="J1226" s="44"/>
      <c r="K1226" s="44"/>
      <c r="L1226" s="110"/>
    </row>
    <row r="1227" spans="7:12" x14ac:dyDescent="0.2">
      <c r="G1227" s="44"/>
      <c r="H1227" s="44"/>
      <c r="I1227" s="44"/>
      <c r="J1227" s="44"/>
      <c r="K1227" s="44"/>
      <c r="L1227" s="110"/>
    </row>
    <row r="1228" spans="7:12" x14ac:dyDescent="0.2">
      <c r="G1228" s="44"/>
      <c r="H1228" s="44"/>
      <c r="I1228" s="44"/>
      <c r="J1228" s="44"/>
      <c r="K1228" s="44"/>
      <c r="L1228" s="110"/>
    </row>
    <row r="1229" spans="7:12" x14ac:dyDescent="0.2">
      <c r="G1229" s="44"/>
      <c r="H1229" s="44"/>
      <c r="I1229" s="44"/>
      <c r="J1229" s="44"/>
      <c r="K1229" s="44"/>
      <c r="L1229" s="110"/>
    </row>
    <row r="1230" spans="7:12" x14ac:dyDescent="0.2">
      <c r="G1230" s="44"/>
      <c r="H1230" s="44"/>
      <c r="I1230" s="44"/>
      <c r="J1230" s="44"/>
      <c r="K1230" s="44"/>
      <c r="L1230" s="110"/>
    </row>
    <row r="1231" spans="7:12" x14ac:dyDescent="0.2">
      <c r="G1231" s="44"/>
      <c r="H1231" s="44"/>
      <c r="I1231" s="44"/>
      <c r="J1231" s="44"/>
      <c r="K1231" s="44"/>
      <c r="L1231" s="110"/>
    </row>
    <row r="1232" spans="7:12" x14ac:dyDescent="0.2">
      <c r="G1232" s="44"/>
      <c r="H1232" s="44"/>
      <c r="I1232" s="44"/>
      <c r="J1232" s="44"/>
      <c r="K1232" s="44"/>
      <c r="L1232" s="110"/>
    </row>
    <row r="1233" spans="7:12" x14ac:dyDescent="0.2">
      <c r="G1233" s="44"/>
      <c r="H1233" s="44"/>
      <c r="I1233" s="44"/>
      <c r="J1233" s="44"/>
      <c r="K1233" s="44"/>
      <c r="L1233" s="110"/>
    </row>
    <row r="1234" spans="7:12" x14ac:dyDescent="0.2">
      <c r="G1234" s="44"/>
      <c r="H1234" s="44"/>
      <c r="I1234" s="44"/>
      <c r="J1234" s="44"/>
      <c r="K1234" s="44"/>
      <c r="L1234" s="110"/>
    </row>
    <row r="1235" spans="7:12" x14ac:dyDescent="0.2">
      <c r="G1235" s="44"/>
      <c r="H1235" s="44"/>
      <c r="I1235" s="44"/>
      <c r="J1235" s="44"/>
      <c r="K1235" s="44"/>
      <c r="L1235" s="110"/>
    </row>
    <row r="1236" spans="7:12" x14ac:dyDescent="0.2">
      <c r="G1236" s="44"/>
      <c r="H1236" s="44"/>
      <c r="I1236" s="44"/>
      <c r="J1236" s="44"/>
      <c r="K1236" s="44"/>
      <c r="L1236" s="110"/>
    </row>
    <row r="1237" spans="7:12" x14ac:dyDescent="0.2">
      <c r="G1237" s="44"/>
      <c r="H1237" s="44"/>
      <c r="I1237" s="44"/>
      <c r="J1237" s="44"/>
      <c r="K1237" s="44"/>
      <c r="L1237" s="110"/>
    </row>
    <row r="1238" spans="7:12" x14ac:dyDescent="0.2">
      <c r="G1238" s="44"/>
      <c r="H1238" s="44"/>
      <c r="I1238" s="44"/>
      <c r="J1238" s="44"/>
      <c r="K1238" s="44"/>
      <c r="L1238" s="110"/>
    </row>
    <row r="1239" spans="7:12" x14ac:dyDescent="0.2">
      <c r="G1239" s="44"/>
      <c r="H1239" s="44"/>
      <c r="I1239" s="44"/>
      <c r="J1239" s="44"/>
      <c r="K1239" s="44"/>
      <c r="L1239" s="110"/>
    </row>
    <row r="1240" spans="7:12" x14ac:dyDescent="0.2">
      <c r="G1240" s="44"/>
      <c r="H1240" s="44"/>
      <c r="I1240" s="44"/>
      <c r="J1240" s="44"/>
      <c r="K1240" s="44"/>
      <c r="L1240" s="110"/>
    </row>
    <row r="1241" spans="7:12" x14ac:dyDescent="0.2">
      <c r="G1241" s="44"/>
      <c r="H1241" s="44"/>
      <c r="I1241" s="44"/>
      <c r="J1241" s="44"/>
      <c r="K1241" s="44"/>
      <c r="L1241" s="110"/>
    </row>
    <row r="1242" spans="7:12" x14ac:dyDescent="0.2">
      <c r="G1242" s="44"/>
      <c r="H1242" s="44"/>
      <c r="I1242" s="44"/>
      <c r="J1242" s="44"/>
      <c r="K1242" s="44"/>
      <c r="L1242" s="110"/>
    </row>
    <row r="1243" spans="7:12" x14ac:dyDescent="0.2">
      <c r="G1243" s="44"/>
      <c r="H1243" s="44"/>
      <c r="I1243" s="44"/>
      <c r="J1243" s="44"/>
      <c r="K1243" s="44"/>
      <c r="L1243" s="110"/>
    </row>
    <row r="1244" spans="7:12" x14ac:dyDescent="0.2">
      <c r="G1244" s="44"/>
      <c r="H1244" s="44"/>
      <c r="I1244" s="44"/>
      <c r="J1244" s="44"/>
      <c r="K1244" s="44"/>
      <c r="L1244" s="110"/>
    </row>
    <row r="1245" spans="7:12" x14ac:dyDescent="0.2">
      <c r="G1245" s="44"/>
      <c r="H1245" s="44"/>
      <c r="I1245" s="44"/>
      <c r="J1245" s="44"/>
      <c r="K1245" s="44"/>
      <c r="L1245" s="110"/>
    </row>
    <row r="1246" spans="7:12" x14ac:dyDescent="0.2">
      <c r="G1246" s="44"/>
      <c r="H1246" s="44"/>
      <c r="I1246" s="44"/>
      <c r="J1246" s="44"/>
      <c r="K1246" s="44"/>
      <c r="L1246" s="110"/>
    </row>
    <row r="1247" spans="7:12" x14ac:dyDescent="0.2">
      <c r="G1247" s="44"/>
      <c r="H1247" s="44"/>
      <c r="I1247" s="44"/>
      <c r="J1247" s="44"/>
      <c r="K1247" s="44"/>
      <c r="L1247" s="110"/>
    </row>
    <row r="1248" spans="7:12" x14ac:dyDescent="0.2">
      <c r="G1248" s="44"/>
      <c r="H1248" s="44"/>
      <c r="I1248" s="44"/>
      <c r="J1248" s="44"/>
      <c r="K1248" s="44"/>
      <c r="L1248" s="110"/>
    </row>
    <row r="1249" spans="7:12" x14ac:dyDescent="0.2">
      <c r="G1249" s="44"/>
      <c r="H1249" s="44"/>
      <c r="I1249" s="44"/>
      <c r="J1249" s="44"/>
      <c r="K1249" s="44"/>
      <c r="L1249" s="110"/>
    </row>
    <row r="1250" spans="7:12" x14ac:dyDescent="0.2">
      <c r="G1250" s="44"/>
      <c r="H1250" s="44"/>
      <c r="I1250" s="44"/>
      <c r="J1250" s="44"/>
      <c r="K1250" s="44"/>
      <c r="L1250" s="110"/>
    </row>
    <row r="1251" spans="7:12" x14ac:dyDescent="0.2">
      <c r="G1251" s="44"/>
      <c r="H1251" s="44"/>
      <c r="I1251" s="44"/>
      <c r="J1251" s="44"/>
      <c r="K1251" s="44"/>
      <c r="L1251" s="110"/>
    </row>
    <row r="1252" spans="7:12" x14ac:dyDescent="0.2">
      <c r="G1252" s="44"/>
      <c r="H1252" s="44"/>
      <c r="I1252" s="44"/>
      <c r="J1252" s="44"/>
      <c r="K1252" s="44"/>
      <c r="L1252" s="110"/>
    </row>
    <row r="1253" spans="7:12" x14ac:dyDescent="0.2">
      <c r="G1253" s="44"/>
      <c r="H1253" s="44"/>
      <c r="I1253" s="44"/>
      <c r="J1253" s="44"/>
      <c r="K1253" s="44"/>
      <c r="L1253" s="110"/>
    </row>
    <row r="1254" spans="7:12" x14ac:dyDescent="0.2">
      <c r="G1254" s="44"/>
      <c r="H1254" s="44"/>
      <c r="I1254" s="44"/>
      <c r="J1254" s="44"/>
      <c r="K1254" s="44"/>
      <c r="L1254" s="110"/>
    </row>
    <row r="1255" spans="7:12" x14ac:dyDescent="0.2">
      <c r="G1255" s="44"/>
      <c r="H1255" s="44"/>
      <c r="I1255" s="44"/>
      <c r="J1255" s="44"/>
      <c r="K1255" s="44"/>
      <c r="L1255" s="110"/>
    </row>
    <row r="1256" spans="7:12" x14ac:dyDescent="0.2">
      <c r="G1256" s="44"/>
      <c r="H1256" s="44"/>
      <c r="I1256" s="44"/>
      <c r="J1256" s="44"/>
      <c r="K1256" s="44"/>
      <c r="L1256" s="110"/>
    </row>
    <row r="1257" spans="7:12" x14ac:dyDescent="0.2">
      <c r="G1257" s="44"/>
      <c r="H1257" s="44"/>
      <c r="I1257" s="44"/>
      <c r="J1257" s="44"/>
      <c r="K1257" s="44"/>
      <c r="L1257" s="110"/>
    </row>
    <row r="1258" spans="7:12" x14ac:dyDescent="0.2">
      <c r="G1258" s="44"/>
      <c r="H1258" s="44"/>
      <c r="I1258" s="44"/>
      <c r="J1258" s="44"/>
      <c r="K1258" s="44"/>
      <c r="L1258" s="110"/>
    </row>
    <row r="1259" spans="7:12" x14ac:dyDescent="0.2">
      <c r="G1259" s="44"/>
      <c r="H1259" s="44"/>
      <c r="I1259" s="44"/>
      <c r="J1259" s="44"/>
      <c r="K1259" s="44"/>
      <c r="L1259" s="110"/>
    </row>
    <row r="1260" spans="7:12" x14ac:dyDescent="0.2">
      <c r="G1260" s="44"/>
      <c r="H1260" s="44"/>
      <c r="I1260" s="44"/>
      <c r="J1260" s="44"/>
      <c r="K1260" s="44"/>
      <c r="L1260" s="110"/>
    </row>
    <row r="1261" spans="7:12" x14ac:dyDescent="0.2">
      <c r="G1261" s="44"/>
      <c r="H1261" s="44"/>
      <c r="I1261" s="44"/>
      <c r="J1261" s="44"/>
      <c r="K1261" s="44"/>
      <c r="L1261" s="110"/>
    </row>
    <row r="1262" spans="7:12" x14ac:dyDescent="0.2">
      <c r="G1262" s="44"/>
      <c r="H1262" s="44"/>
      <c r="I1262" s="44"/>
      <c r="J1262" s="44"/>
      <c r="K1262" s="44"/>
      <c r="L1262" s="110"/>
    </row>
    <row r="1263" spans="7:12" x14ac:dyDescent="0.2">
      <c r="G1263" s="44"/>
      <c r="H1263" s="44"/>
      <c r="I1263" s="44"/>
      <c r="J1263" s="44"/>
      <c r="K1263" s="44"/>
      <c r="L1263" s="110"/>
    </row>
    <row r="1264" spans="7:12" x14ac:dyDescent="0.2">
      <c r="G1264" s="44"/>
      <c r="H1264" s="44"/>
      <c r="I1264" s="44"/>
      <c r="J1264" s="44"/>
      <c r="K1264" s="44"/>
      <c r="L1264" s="110"/>
    </row>
    <row r="1265" spans="7:12" x14ac:dyDescent="0.2">
      <c r="G1265" s="44"/>
      <c r="H1265" s="44"/>
      <c r="I1265" s="44"/>
      <c r="J1265" s="44"/>
      <c r="K1265" s="44"/>
      <c r="L1265" s="110"/>
    </row>
    <row r="1266" spans="7:12" x14ac:dyDescent="0.2">
      <c r="G1266" s="44"/>
      <c r="H1266" s="44"/>
      <c r="I1266" s="44"/>
      <c r="J1266" s="44"/>
      <c r="K1266" s="44"/>
      <c r="L1266" s="110"/>
    </row>
    <row r="1267" spans="7:12" x14ac:dyDescent="0.2">
      <c r="G1267" s="44"/>
      <c r="H1267" s="44"/>
      <c r="I1267" s="44"/>
      <c r="J1267" s="44"/>
      <c r="K1267" s="44"/>
      <c r="L1267" s="110"/>
    </row>
    <row r="1268" spans="7:12" x14ac:dyDescent="0.2">
      <c r="G1268" s="44"/>
      <c r="H1268" s="44"/>
      <c r="I1268" s="44"/>
      <c r="J1268" s="44"/>
      <c r="K1268" s="44"/>
      <c r="L1268" s="110"/>
    </row>
    <row r="1269" spans="7:12" x14ac:dyDescent="0.2">
      <c r="G1269" s="44"/>
      <c r="H1269" s="44"/>
      <c r="I1269" s="44"/>
      <c r="J1269" s="44"/>
      <c r="K1269" s="44"/>
      <c r="L1269" s="110"/>
    </row>
    <row r="1270" spans="7:12" x14ac:dyDescent="0.2">
      <c r="G1270" s="44"/>
      <c r="H1270" s="44"/>
      <c r="I1270" s="44"/>
      <c r="J1270" s="44"/>
      <c r="K1270" s="44"/>
      <c r="L1270" s="110"/>
    </row>
    <row r="1271" spans="7:12" x14ac:dyDescent="0.2">
      <c r="G1271" s="44"/>
      <c r="H1271" s="44"/>
      <c r="I1271" s="44"/>
      <c r="J1271" s="44"/>
      <c r="K1271" s="44"/>
      <c r="L1271" s="110"/>
    </row>
    <row r="1272" spans="7:12" x14ac:dyDescent="0.2">
      <c r="G1272" s="44"/>
      <c r="H1272" s="44"/>
      <c r="I1272" s="44"/>
      <c r="J1272" s="44"/>
      <c r="K1272" s="44"/>
      <c r="L1272" s="110"/>
    </row>
    <row r="1273" spans="7:12" x14ac:dyDescent="0.2">
      <c r="G1273" s="44"/>
      <c r="H1273" s="44"/>
      <c r="I1273" s="44"/>
      <c r="J1273" s="44"/>
      <c r="K1273" s="44"/>
      <c r="L1273" s="110"/>
    </row>
    <row r="1274" spans="7:12" x14ac:dyDescent="0.2">
      <c r="G1274" s="44"/>
      <c r="H1274" s="44"/>
      <c r="I1274" s="44"/>
      <c r="J1274" s="44"/>
      <c r="K1274" s="44"/>
      <c r="L1274" s="110"/>
    </row>
    <row r="1275" spans="7:12" x14ac:dyDescent="0.2">
      <c r="G1275" s="44"/>
      <c r="H1275" s="44"/>
      <c r="I1275" s="44"/>
      <c r="J1275" s="44"/>
      <c r="K1275" s="44"/>
      <c r="L1275" s="110"/>
    </row>
    <row r="1276" spans="7:12" x14ac:dyDescent="0.2">
      <c r="G1276" s="44"/>
      <c r="H1276" s="44"/>
      <c r="I1276" s="44"/>
      <c r="J1276" s="44"/>
      <c r="K1276" s="44"/>
      <c r="L1276" s="110"/>
    </row>
    <row r="1277" spans="7:12" x14ac:dyDescent="0.2">
      <c r="G1277" s="44"/>
      <c r="H1277" s="44"/>
      <c r="I1277" s="44"/>
      <c r="J1277" s="44"/>
      <c r="K1277" s="44"/>
      <c r="L1277" s="110"/>
    </row>
    <row r="1278" spans="7:12" x14ac:dyDescent="0.2">
      <c r="G1278" s="44"/>
      <c r="H1278" s="44"/>
      <c r="I1278" s="44"/>
      <c r="J1278" s="44"/>
      <c r="K1278" s="44"/>
      <c r="L1278" s="110"/>
    </row>
    <row r="1279" spans="7:12" x14ac:dyDescent="0.2">
      <c r="G1279" s="44"/>
      <c r="H1279" s="44"/>
      <c r="I1279" s="44"/>
      <c r="J1279" s="44"/>
      <c r="K1279" s="44"/>
      <c r="L1279" s="110"/>
    </row>
    <row r="1280" spans="7:12" x14ac:dyDescent="0.2">
      <c r="G1280" s="44"/>
      <c r="H1280" s="44"/>
      <c r="I1280" s="44"/>
      <c r="J1280" s="44"/>
      <c r="K1280" s="44"/>
      <c r="L1280" s="110"/>
    </row>
    <row r="1281" spans="7:12" x14ac:dyDescent="0.2">
      <c r="G1281" s="44"/>
      <c r="H1281" s="44"/>
      <c r="I1281" s="44"/>
      <c r="J1281" s="44"/>
      <c r="K1281" s="44"/>
      <c r="L1281" s="110"/>
    </row>
    <row r="1282" spans="7:12" x14ac:dyDescent="0.2">
      <c r="G1282" s="44"/>
      <c r="H1282" s="44"/>
      <c r="I1282" s="44"/>
      <c r="J1282" s="44"/>
      <c r="K1282" s="44"/>
      <c r="L1282" s="110"/>
    </row>
    <row r="1283" spans="7:12" x14ac:dyDescent="0.2">
      <c r="G1283" s="44"/>
      <c r="H1283" s="44"/>
      <c r="I1283" s="44"/>
      <c r="J1283" s="44"/>
      <c r="K1283" s="44"/>
      <c r="L1283" s="110"/>
    </row>
    <row r="1284" spans="7:12" x14ac:dyDescent="0.2">
      <c r="G1284" s="44"/>
      <c r="H1284" s="44"/>
      <c r="I1284" s="44"/>
      <c r="J1284" s="44"/>
      <c r="K1284" s="44"/>
      <c r="L1284" s="110"/>
    </row>
    <row r="1285" spans="7:12" x14ac:dyDescent="0.2">
      <c r="G1285" s="44"/>
      <c r="H1285" s="44"/>
      <c r="I1285" s="44"/>
      <c r="J1285" s="44"/>
      <c r="K1285" s="44"/>
      <c r="L1285" s="110"/>
    </row>
    <row r="1286" spans="7:12" x14ac:dyDescent="0.2">
      <c r="G1286" s="44"/>
      <c r="H1286" s="44"/>
      <c r="I1286" s="44"/>
      <c r="J1286" s="44"/>
      <c r="K1286" s="44"/>
      <c r="L1286" s="110"/>
    </row>
    <row r="1287" spans="7:12" x14ac:dyDescent="0.2">
      <c r="G1287" s="44"/>
      <c r="H1287" s="44"/>
      <c r="I1287" s="44"/>
      <c r="J1287" s="44"/>
      <c r="K1287" s="44"/>
      <c r="L1287" s="110"/>
    </row>
    <row r="1288" spans="7:12" x14ac:dyDescent="0.2">
      <c r="G1288" s="44"/>
      <c r="H1288" s="44"/>
      <c r="I1288" s="44"/>
      <c r="J1288" s="44"/>
      <c r="K1288" s="44"/>
      <c r="L1288" s="110"/>
    </row>
    <row r="1289" spans="7:12" x14ac:dyDescent="0.2">
      <c r="G1289" s="44"/>
      <c r="H1289" s="44"/>
      <c r="I1289" s="44"/>
      <c r="J1289" s="44"/>
      <c r="K1289" s="44"/>
      <c r="L1289" s="110"/>
    </row>
    <row r="1290" spans="7:12" x14ac:dyDescent="0.2">
      <c r="G1290" s="44"/>
      <c r="H1290" s="44"/>
      <c r="I1290" s="44"/>
      <c r="J1290" s="44"/>
      <c r="K1290" s="44"/>
      <c r="L1290" s="110"/>
    </row>
    <row r="1291" spans="7:12" x14ac:dyDescent="0.2">
      <c r="G1291" s="44"/>
      <c r="H1291" s="44"/>
      <c r="I1291" s="44"/>
      <c r="J1291" s="44"/>
      <c r="K1291" s="44"/>
      <c r="L1291" s="110"/>
    </row>
    <row r="1292" spans="7:12" x14ac:dyDescent="0.2">
      <c r="G1292" s="44"/>
      <c r="H1292" s="44"/>
      <c r="I1292" s="44"/>
      <c r="J1292" s="44"/>
      <c r="K1292" s="44"/>
      <c r="L1292" s="110"/>
    </row>
    <row r="1293" spans="7:12" x14ac:dyDescent="0.2">
      <c r="G1293" s="44"/>
      <c r="H1293" s="44"/>
      <c r="I1293" s="44"/>
      <c r="J1293" s="44"/>
      <c r="K1293" s="44"/>
      <c r="L1293" s="110"/>
    </row>
    <row r="1294" spans="7:12" x14ac:dyDescent="0.2">
      <c r="G1294" s="44"/>
      <c r="H1294" s="44"/>
      <c r="I1294" s="44"/>
      <c r="J1294" s="44"/>
      <c r="K1294" s="44"/>
      <c r="L1294" s="110"/>
    </row>
    <row r="1295" spans="7:12" x14ac:dyDescent="0.2">
      <c r="G1295" s="44"/>
      <c r="H1295" s="44"/>
      <c r="I1295" s="44"/>
      <c r="J1295" s="44"/>
      <c r="K1295" s="44"/>
      <c r="L1295" s="110"/>
    </row>
    <row r="1296" spans="7:12" x14ac:dyDescent="0.2">
      <c r="G1296" s="44"/>
      <c r="H1296" s="44"/>
      <c r="I1296" s="44"/>
      <c r="J1296" s="44"/>
      <c r="K1296" s="44"/>
      <c r="L1296" s="110"/>
    </row>
    <row r="1297" spans="7:12" x14ac:dyDescent="0.2">
      <c r="G1297" s="44"/>
      <c r="H1297" s="44"/>
      <c r="I1297" s="44"/>
      <c r="J1297" s="44"/>
      <c r="K1297" s="44"/>
      <c r="L1297" s="110"/>
    </row>
    <row r="1298" spans="7:12" x14ac:dyDescent="0.2">
      <c r="G1298" s="44"/>
      <c r="H1298" s="44"/>
      <c r="I1298" s="44"/>
      <c r="J1298" s="44"/>
      <c r="K1298" s="44"/>
      <c r="L1298" s="110"/>
    </row>
    <row r="1299" spans="7:12" x14ac:dyDescent="0.2">
      <c r="G1299" s="44"/>
      <c r="H1299" s="44"/>
      <c r="I1299" s="44"/>
      <c r="J1299" s="44"/>
      <c r="K1299" s="44"/>
      <c r="L1299" s="110"/>
    </row>
    <row r="1300" spans="7:12" x14ac:dyDescent="0.2">
      <c r="G1300" s="44"/>
      <c r="H1300" s="44"/>
      <c r="I1300" s="44"/>
      <c r="J1300" s="44"/>
      <c r="K1300" s="44"/>
      <c r="L1300" s="110"/>
    </row>
    <row r="1301" spans="7:12" x14ac:dyDescent="0.2">
      <c r="G1301" s="44"/>
      <c r="H1301" s="44"/>
      <c r="I1301" s="44"/>
      <c r="J1301" s="44"/>
      <c r="K1301" s="44"/>
      <c r="L1301" s="110"/>
    </row>
    <row r="1302" spans="7:12" x14ac:dyDescent="0.2">
      <c r="G1302" s="44"/>
      <c r="H1302" s="44"/>
      <c r="I1302" s="44"/>
      <c r="J1302" s="44"/>
      <c r="K1302" s="44"/>
      <c r="L1302" s="110"/>
    </row>
    <row r="1303" spans="7:12" x14ac:dyDescent="0.2">
      <c r="G1303" s="44"/>
      <c r="H1303" s="44"/>
      <c r="I1303" s="44"/>
      <c r="J1303" s="44"/>
      <c r="K1303" s="44"/>
      <c r="L1303" s="110"/>
    </row>
    <row r="1304" spans="7:12" x14ac:dyDescent="0.2">
      <c r="G1304" s="44"/>
      <c r="H1304" s="44"/>
      <c r="I1304" s="44"/>
      <c r="J1304" s="44"/>
      <c r="K1304" s="44"/>
      <c r="L1304" s="110"/>
    </row>
    <row r="1305" spans="7:12" x14ac:dyDescent="0.2">
      <c r="G1305" s="44"/>
      <c r="H1305" s="44"/>
      <c r="I1305" s="44"/>
      <c r="J1305" s="44"/>
      <c r="K1305" s="44"/>
      <c r="L1305" s="110"/>
    </row>
    <row r="1306" spans="7:12" x14ac:dyDescent="0.2">
      <c r="G1306" s="44"/>
      <c r="H1306" s="44"/>
      <c r="I1306" s="44"/>
      <c r="J1306" s="44"/>
      <c r="K1306" s="44"/>
      <c r="L1306" s="110"/>
    </row>
    <row r="1307" spans="7:12" x14ac:dyDescent="0.2">
      <c r="G1307" s="44"/>
      <c r="H1307" s="44"/>
      <c r="I1307" s="44"/>
      <c r="J1307" s="44"/>
      <c r="K1307" s="44"/>
      <c r="L1307" s="110"/>
    </row>
    <row r="1308" spans="7:12" x14ac:dyDescent="0.2">
      <c r="G1308" s="44"/>
      <c r="H1308" s="44"/>
      <c r="I1308" s="44"/>
      <c r="J1308" s="44"/>
      <c r="K1308" s="44"/>
      <c r="L1308" s="110"/>
    </row>
    <row r="1309" spans="7:12" x14ac:dyDescent="0.2">
      <c r="G1309" s="44"/>
      <c r="H1309" s="44"/>
      <c r="I1309" s="44"/>
      <c r="J1309" s="44"/>
      <c r="K1309" s="44"/>
      <c r="L1309" s="110"/>
    </row>
    <row r="1310" spans="7:12" x14ac:dyDescent="0.2">
      <c r="G1310" s="44"/>
      <c r="H1310" s="44"/>
      <c r="I1310" s="44"/>
      <c r="J1310" s="44"/>
      <c r="K1310" s="44"/>
      <c r="L1310" s="110"/>
    </row>
    <row r="1311" spans="7:12" x14ac:dyDescent="0.2">
      <c r="G1311" s="44"/>
      <c r="H1311" s="44"/>
      <c r="I1311" s="44"/>
      <c r="J1311" s="44"/>
      <c r="K1311" s="44"/>
      <c r="L1311" s="110"/>
    </row>
    <row r="1312" spans="7:12" x14ac:dyDescent="0.2">
      <c r="G1312" s="44"/>
      <c r="H1312" s="44"/>
      <c r="I1312" s="44"/>
      <c r="J1312" s="44"/>
      <c r="K1312" s="44"/>
      <c r="L1312" s="110"/>
    </row>
    <row r="1313" spans="7:12" x14ac:dyDescent="0.2">
      <c r="G1313" s="44"/>
      <c r="H1313" s="44"/>
      <c r="I1313" s="44"/>
      <c r="J1313" s="44"/>
      <c r="K1313" s="44"/>
      <c r="L1313" s="110"/>
    </row>
    <row r="1314" spans="7:12" x14ac:dyDescent="0.2">
      <c r="G1314" s="44"/>
      <c r="H1314" s="44"/>
      <c r="I1314" s="44"/>
      <c r="J1314" s="44"/>
      <c r="K1314" s="44"/>
      <c r="L1314" s="110"/>
    </row>
    <row r="1315" spans="7:12" x14ac:dyDescent="0.2">
      <c r="G1315" s="44"/>
      <c r="H1315" s="44"/>
      <c r="I1315" s="44"/>
      <c r="J1315" s="44"/>
      <c r="K1315" s="44"/>
      <c r="L1315" s="110"/>
    </row>
    <row r="1316" spans="7:12" x14ac:dyDescent="0.2">
      <c r="G1316" s="44"/>
      <c r="H1316" s="44"/>
      <c r="I1316" s="44"/>
      <c r="J1316" s="44"/>
      <c r="K1316" s="44"/>
      <c r="L1316" s="110"/>
    </row>
    <row r="1317" spans="7:12" x14ac:dyDescent="0.2">
      <c r="G1317" s="44"/>
      <c r="H1317" s="44"/>
      <c r="I1317" s="44"/>
      <c r="J1317" s="44"/>
      <c r="K1317" s="44"/>
      <c r="L1317" s="110"/>
    </row>
    <row r="1318" spans="7:12" x14ac:dyDescent="0.2">
      <c r="G1318" s="44"/>
      <c r="H1318" s="44"/>
      <c r="I1318" s="44"/>
      <c r="J1318" s="44"/>
      <c r="K1318" s="44"/>
      <c r="L1318" s="110"/>
    </row>
    <row r="1319" spans="7:12" x14ac:dyDescent="0.2">
      <c r="G1319" s="44"/>
      <c r="H1319" s="44"/>
      <c r="I1319" s="44"/>
      <c r="J1319" s="44"/>
      <c r="K1319" s="44"/>
      <c r="L1319" s="110"/>
    </row>
    <row r="1320" spans="7:12" x14ac:dyDescent="0.2">
      <c r="G1320" s="44"/>
      <c r="H1320" s="44"/>
      <c r="I1320" s="44"/>
      <c r="J1320" s="44"/>
      <c r="K1320" s="44"/>
      <c r="L1320" s="110"/>
    </row>
    <row r="1321" spans="7:12" x14ac:dyDescent="0.2">
      <c r="G1321" s="44"/>
      <c r="H1321" s="44"/>
      <c r="I1321" s="44"/>
      <c r="J1321" s="44"/>
      <c r="K1321" s="44"/>
      <c r="L1321" s="110"/>
    </row>
    <row r="1322" spans="7:12" x14ac:dyDescent="0.2">
      <c r="G1322" s="44"/>
      <c r="H1322" s="44"/>
      <c r="I1322" s="44"/>
      <c r="J1322" s="44"/>
      <c r="K1322" s="44"/>
      <c r="L1322" s="110"/>
    </row>
    <row r="1323" spans="7:12" x14ac:dyDescent="0.2">
      <c r="G1323" s="44"/>
      <c r="H1323" s="44"/>
      <c r="I1323" s="44"/>
      <c r="J1323" s="44"/>
      <c r="K1323" s="44"/>
      <c r="L1323" s="110"/>
    </row>
    <row r="1324" spans="7:12" x14ac:dyDescent="0.2">
      <c r="G1324" s="44"/>
      <c r="H1324" s="44"/>
      <c r="I1324" s="44"/>
      <c r="J1324" s="44"/>
      <c r="K1324" s="44"/>
      <c r="L1324" s="110"/>
    </row>
    <row r="1325" spans="7:12" x14ac:dyDescent="0.2">
      <c r="G1325" s="44"/>
      <c r="H1325" s="44"/>
      <c r="I1325" s="44"/>
      <c r="J1325" s="44"/>
      <c r="K1325" s="44"/>
      <c r="L1325" s="110"/>
    </row>
    <row r="1326" spans="7:12" x14ac:dyDescent="0.2">
      <c r="G1326" s="44"/>
      <c r="H1326" s="44"/>
      <c r="I1326" s="44"/>
      <c r="J1326" s="44"/>
      <c r="K1326" s="44"/>
      <c r="L1326" s="110"/>
    </row>
    <row r="1327" spans="7:12" x14ac:dyDescent="0.2">
      <c r="G1327" s="44"/>
      <c r="H1327" s="44"/>
      <c r="I1327" s="44"/>
      <c r="J1327" s="44"/>
      <c r="K1327" s="44"/>
      <c r="L1327" s="110"/>
    </row>
    <row r="1328" spans="7:12" x14ac:dyDescent="0.2">
      <c r="G1328" s="44"/>
      <c r="H1328" s="44"/>
      <c r="I1328" s="44"/>
      <c r="J1328" s="44"/>
      <c r="K1328" s="44"/>
      <c r="L1328" s="110"/>
    </row>
    <row r="1329" spans="7:12" x14ac:dyDescent="0.2">
      <c r="G1329" s="44"/>
      <c r="H1329" s="44"/>
      <c r="I1329" s="44"/>
      <c r="J1329" s="44"/>
      <c r="K1329" s="44"/>
      <c r="L1329" s="110"/>
    </row>
    <row r="1330" spans="7:12" x14ac:dyDescent="0.2">
      <c r="G1330" s="44"/>
      <c r="H1330" s="44"/>
      <c r="I1330" s="44"/>
      <c r="J1330" s="44"/>
      <c r="K1330" s="44"/>
      <c r="L1330" s="110"/>
    </row>
    <row r="1331" spans="7:12" x14ac:dyDescent="0.2">
      <c r="G1331" s="44"/>
      <c r="H1331" s="44"/>
      <c r="I1331" s="44"/>
      <c r="J1331" s="44"/>
      <c r="K1331" s="44"/>
      <c r="L1331" s="110"/>
    </row>
    <row r="1332" spans="7:12" x14ac:dyDescent="0.2">
      <c r="G1332" s="44"/>
      <c r="H1332" s="44"/>
      <c r="I1332" s="44"/>
      <c r="J1332" s="44"/>
      <c r="K1332" s="44"/>
      <c r="L1332" s="110"/>
    </row>
    <row r="1333" spans="7:12" x14ac:dyDescent="0.2">
      <c r="G1333" s="44"/>
      <c r="H1333" s="44"/>
      <c r="I1333" s="44"/>
      <c r="J1333" s="44"/>
      <c r="K1333" s="44"/>
      <c r="L1333" s="110"/>
    </row>
    <row r="1334" spans="7:12" x14ac:dyDescent="0.2">
      <c r="G1334" s="44"/>
      <c r="H1334" s="44"/>
      <c r="I1334" s="44"/>
      <c r="J1334" s="44"/>
      <c r="K1334" s="44"/>
      <c r="L1334" s="110"/>
    </row>
    <row r="1335" spans="7:12" x14ac:dyDescent="0.2">
      <c r="G1335" s="44"/>
      <c r="H1335" s="44"/>
      <c r="I1335" s="44"/>
      <c r="J1335" s="44"/>
      <c r="K1335" s="44"/>
      <c r="L1335" s="110"/>
    </row>
    <row r="1336" spans="7:12" x14ac:dyDescent="0.2">
      <c r="G1336" s="44"/>
      <c r="H1336" s="44"/>
      <c r="I1336" s="44"/>
      <c r="J1336" s="44"/>
      <c r="K1336" s="44"/>
      <c r="L1336" s="110"/>
    </row>
    <row r="1337" spans="7:12" x14ac:dyDescent="0.2">
      <c r="G1337" s="44"/>
      <c r="H1337" s="44"/>
      <c r="I1337" s="44"/>
      <c r="J1337" s="44"/>
      <c r="K1337" s="44"/>
      <c r="L1337" s="110"/>
    </row>
    <row r="1338" spans="7:12" x14ac:dyDescent="0.2">
      <c r="G1338" s="44"/>
      <c r="H1338" s="44"/>
      <c r="I1338" s="44"/>
      <c r="J1338" s="44"/>
      <c r="K1338" s="44"/>
      <c r="L1338" s="110"/>
    </row>
    <row r="1339" spans="7:12" x14ac:dyDescent="0.2">
      <c r="G1339" s="44"/>
      <c r="H1339" s="44"/>
      <c r="I1339" s="44"/>
      <c r="J1339" s="44"/>
      <c r="K1339" s="44"/>
      <c r="L1339" s="110"/>
    </row>
    <row r="1340" spans="7:12" x14ac:dyDescent="0.2">
      <c r="G1340" s="44"/>
      <c r="H1340" s="44"/>
      <c r="I1340" s="44"/>
      <c r="J1340" s="44"/>
      <c r="K1340" s="44"/>
      <c r="L1340" s="110"/>
    </row>
    <row r="1341" spans="7:12" x14ac:dyDescent="0.2">
      <c r="G1341" s="44"/>
      <c r="H1341" s="44"/>
      <c r="I1341" s="44"/>
      <c r="J1341" s="44"/>
      <c r="K1341" s="44"/>
      <c r="L1341" s="110"/>
    </row>
    <row r="1342" spans="7:12" x14ac:dyDescent="0.2">
      <c r="G1342" s="44"/>
      <c r="H1342" s="44"/>
      <c r="I1342" s="44"/>
      <c r="J1342" s="44"/>
      <c r="K1342" s="44"/>
      <c r="L1342" s="110"/>
    </row>
    <row r="1343" spans="7:12" x14ac:dyDescent="0.2">
      <c r="G1343" s="44"/>
      <c r="H1343" s="44"/>
      <c r="I1343" s="44"/>
      <c r="J1343" s="44"/>
      <c r="K1343" s="44"/>
      <c r="L1343" s="110"/>
    </row>
    <row r="1344" spans="7:12" x14ac:dyDescent="0.2">
      <c r="G1344" s="44"/>
      <c r="H1344" s="44"/>
      <c r="I1344" s="44"/>
      <c r="J1344" s="44"/>
      <c r="K1344" s="44"/>
      <c r="L1344" s="110"/>
    </row>
    <row r="1345" spans="7:12" x14ac:dyDescent="0.2">
      <c r="G1345" s="44"/>
      <c r="H1345" s="44"/>
      <c r="I1345" s="44"/>
      <c r="J1345" s="44"/>
      <c r="K1345" s="44"/>
      <c r="L1345" s="110"/>
    </row>
    <row r="1346" spans="7:12" x14ac:dyDescent="0.2">
      <c r="G1346" s="44"/>
      <c r="H1346" s="44"/>
      <c r="I1346" s="44"/>
      <c r="J1346" s="44"/>
      <c r="K1346" s="44"/>
      <c r="L1346" s="110"/>
    </row>
    <row r="1347" spans="7:12" x14ac:dyDescent="0.2">
      <c r="G1347" s="44"/>
      <c r="H1347" s="44"/>
      <c r="I1347" s="44"/>
      <c r="J1347" s="44"/>
      <c r="K1347" s="44"/>
      <c r="L1347" s="110"/>
    </row>
    <row r="1348" spans="7:12" x14ac:dyDescent="0.2">
      <c r="G1348" s="44"/>
      <c r="H1348" s="44"/>
      <c r="I1348" s="44"/>
      <c r="J1348" s="44"/>
      <c r="K1348" s="44"/>
      <c r="L1348" s="110"/>
    </row>
    <row r="1349" spans="7:12" x14ac:dyDescent="0.2">
      <c r="G1349" s="44"/>
      <c r="H1349" s="44"/>
      <c r="I1349" s="44"/>
      <c r="J1349" s="44"/>
      <c r="K1349" s="44"/>
      <c r="L1349" s="110"/>
    </row>
    <row r="1350" spans="7:12" x14ac:dyDescent="0.2">
      <c r="G1350" s="44"/>
      <c r="H1350" s="44"/>
      <c r="I1350" s="44"/>
      <c r="J1350" s="44"/>
      <c r="K1350" s="44"/>
      <c r="L1350" s="110"/>
    </row>
    <row r="1351" spans="7:12" x14ac:dyDescent="0.2">
      <c r="G1351" s="44"/>
      <c r="H1351" s="44"/>
      <c r="I1351" s="44"/>
      <c r="J1351" s="44"/>
      <c r="K1351" s="44"/>
      <c r="L1351" s="110"/>
    </row>
    <row r="1352" spans="7:12" x14ac:dyDescent="0.2">
      <c r="G1352" s="44"/>
      <c r="H1352" s="44"/>
      <c r="I1352" s="44"/>
      <c r="J1352" s="44"/>
      <c r="K1352" s="44"/>
      <c r="L1352" s="110"/>
    </row>
    <row r="1353" spans="7:12" x14ac:dyDescent="0.2">
      <c r="G1353" s="44"/>
      <c r="H1353" s="44"/>
      <c r="I1353" s="44"/>
      <c r="J1353" s="44"/>
      <c r="K1353" s="44"/>
      <c r="L1353" s="110"/>
    </row>
    <row r="1354" spans="7:12" x14ac:dyDescent="0.2">
      <c r="G1354" s="44"/>
      <c r="H1354" s="44"/>
      <c r="I1354" s="44"/>
      <c r="J1354" s="44"/>
      <c r="K1354" s="44"/>
      <c r="L1354" s="110"/>
    </row>
    <row r="1355" spans="7:12" x14ac:dyDescent="0.2">
      <c r="G1355" s="44"/>
      <c r="H1355" s="44"/>
      <c r="I1355" s="44"/>
      <c r="J1355" s="44"/>
      <c r="K1355" s="44"/>
      <c r="L1355" s="110"/>
    </row>
    <row r="1356" spans="7:12" x14ac:dyDescent="0.2">
      <c r="G1356" s="44"/>
      <c r="H1356" s="44"/>
      <c r="I1356" s="44"/>
      <c r="J1356" s="44"/>
      <c r="K1356" s="44"/>
      <c r="L1356" s="110"/>
    </row>
    <row r="1357" spans="7:12" x14ac:dyDescent="0.2">
      <c r="G1357" s="44"/>
      <c r="H1357" s="44"/>
      <c r="I1357" s="44"/>
      <c r="J1357" s="44"/>
      <c r="K1357" s="44"/>
      <c r="L1357" s="110"/>
    </row>
    <row r="1358" spans="7:12" x14ac:dyDescent="0.2">
      <c r="G1358" s="44"/>
      <c r="H1358" s="44"/>
      <c r="I1358" s="44"/>
      <c r="J1358" s="44"/>
      <c r="K1358" s="44"/>
      <c r="L1358" s="110"/>
    </row>
    <row r="1359" spans="7:12" x14ac:dyDescent="0.2">
      <c r="G1359" s="44"/>
      <c r="H1359" s="44"/>
      <c r="I1359" s="44"/>
      <c r="J1359" s="44"/>
      <c r="K1359" s="44"/>
      <c r="L1359" s="110"/>
    </row>
    <row r="1360" spans="7:12" x14ac:dyDescent="0.2">
      <c r="G1360" s="44"/>
      <c r="H1360" s="44"/>
      <c r="I1360" s="44"/>
      <c r="J1360" s="44"/>
      <c r="K1360" s="44"/>
      <c r="L1360" s="110"/>
    </row>
    <row r="1361" spans="7:12" x14ac:dyDescent="0.2">
      <c r="G1361" s="44"/>
      <c r="H1361" s="44"/>
      <c r="I1361" s="44"/>
      <c r="J1361" s="44"/>
      <c r="K1361" s="44"/>
      <c r="L1361" s="110"/>
    </row>
    <row r="1362" spans="7:12" x14ac:dyDescent="0.2">
      <c r="G1362" s="44"/>
      <c r="H1362" s="44"/>
      <c r="I1362" s="44"/>
      <c r="J1362" s="44"/>
      <c r="K1362" s="44"/>
      <c r="L1362" s="110"/>
    </row>
    <row r="1363" spans="7:12" x14ac:dyDescent="0.2">
      <c r="G1363" s="44"/>
      <c r="H1363" s="44"/>
      <c r="I1363" s="44"/>
      <c r="J1363" s="44"/>
      <c r="K1363" s="44"/>
      <c r="L1363" s="110"/>
    </row>
    <row r="1364" spans="7:12" x14ac:dyDescent="0.2">
      <c r="G1364" s="44"/>
      <c r="H1364" s="44"/>
      <c r="I1364" s="44"/>
      <c r="J1364" s="44"/>
      <c r="K1364" s="44"/>
      <c r="L1364" s="110"/>
    </row>
    <row r="1365" spans="7:12" x14ac:dyDescent="0.2">
      <c r="G1365" s="44"/>
      <c r="H1365" s="44"/>
      <c r="I1365" s="44"/>
      <c r="J1365" s="44"/>
      <c r="K1365" s="44"/>
      <c r="L1365" s="110"/>
    </row>
    <row r="1366" spans="7:12" x14ac:dyDescent="0.2">
      <c r="G1366" s="44"/>
      <c r="H1366" s="44"/>
      <c r="I1366" s="44"/>
      <c r="J1366" s="44"/>
      <c r="K1366" s="44"/>
      <c r="L1366" s="110"/>
    </row>
    <row r="1367" spans="7:12" x14ac:dyDescent="0.2">
      <c r="G1367" s="44"/>
      <c r="H1367" s="44"/>
      <c r="I1367" s="44"/>
      <c r="J1367" s="44"/>
      <c r="K1367" s="44"/>
      <c r="L1367" s="110"/>
    </row>
    <row r="1368" spans="7:12" x14ac:dyDescent="0.2">
      <c r="G1368" s="44"/>
      <c r="H1368" s="44"/>
      <c r="I1368" s="44"/>
      <c r="J1368" s="44"/>
      <c r="K1368" s="44"/>
      <c r="L1368" s="110"/>
    </row>
    <row r="1369" spans="7:12" x14ac:dyDescent="0.2">
      <c r="G1369" s="44"/>
      <c r="H1369" s="44"/>
      <c r="I1369" s="44"/>
      <c r="J1369" s="44"/>
      <c r="K1369" s="44"/>
      <c r="L1369" s="110"/>
    </row>
    <row r="1370" spans="7:12" x14ac:dyDescent="0.2">
      <c r="G1370" s="44"/>
      <c r="H1370" s="44"/>
      <c r="I1370" s="44"/>
      <c r="J1370" s="44"/>
      <c r="K1370" s="44"/>
      <c r="L1370" s="110"/>
    </row>
    <row r="1371" spans="7:12" x14ac:dyDescent="0.2">
      <c r="G1371" s="44"/>
      <c r="H1371" s="44"/>
      <c r="I1371" s="44"/>
      <c r="J1371" s="44"/>
      <c r="K1371" s="44"/>
      <c r="L1371" s="110"/>
    </row>
    <row r="1372" spans="7:12" x14ac:dyDescent="0.2">
      <c r="G1372" s="44"/>
      <c r="H1372" s="44"/>
      <c r="I1372" s="44"/>
      <c r="J1372" s="44"/>
      <c r="K1372" s="44"/>
      <c r="L1372" s="110"/>
    </row>
    <row r="1373" spans="7:12" x14ac:dyDescent="0.2">
      <c r="G1373" s="44"/>
      <c r="H1373" s="44"/>
      <c r="I1373" s="44"/>
      <c r="J1373" s="44"/>
      <c r="K1373" s="44"/>
      <c r="L1373" s="110"/>
    </row>
    <row r="1374" spans="7:12" x14ac:dyDescent="0.2">
      <c r="G1374" s="44"/>
      <c r="H1374" s="44"/>
      <c r="I1374" s="44"/>
      <c r="J1374" s="44"/>
      <c r="K1374" s="44"/>
      <c r="L1374" s="110"/>
    </row>
    <row r="1375" spans="7:12" x14ac:dyDescent="0.2">
      <c r="G1375" s="44"/>
      <c r="H1375" s="44"/>
      <c r="I1375" s="44"/>
      <c r="J1375" s="44"/>
      <c r="K1375" s="44"/>
      <c r="L1375" s="110"/>
    </row>
    <row r="1376" spans="7:12" x14ac:dyDescent="0.2">
      <c r="G1376" s="44"/>
      <c r="H1376" s="44"/>
      <c r="I1376" s="44"/>
      <c r="J1376" s="44"/>
      <c r="K1376" s="44"/>
      <c r="L1376" s="110"/>
    </row>
    <row r="1377" spans="7:12" x14ac:dyDescent="0.2">
      <c r="G1377" s="44"/>
      <c r="H1377" s="44"/>
      <c r="I1377" s="44"/>
      <c r="J1377" s="44"/>
      <c r="K1377" s="44"/>
      <c r="L1377" s="110"/>
    </row>
    <row r="1378" spans="7:12" x14ac:dyDescent="0.2">
      <c r="G1378" s="44"/>
      <c r="H1378" s="44"/>
      <c r="I1378" s="44"/>
      <c r="J1378" s="44"/>
      <c r="K1378" s="44"/>
      <c r="L1378" s="110"/>
    </row>
    <row r="1379" spans="7:12" x14ac:dyDescent="0.2">
      <c r="G1379" s="44"/>
      <c r="H1379" s="44"/>
      <c r="I1379" s="44"/>
      <c r="J1379" s="44"/>
      <c r="K1379" s="44"/>
      <c r="L1379" s="110"/>
    </row>
    <row r="1380" spans="7:12" x14ac:dyDescent="0.2">
      <c r="G1380" s="44"/>
      <c r="H1380" s="44"/>
      <c r="I1380" s="44"/>
      <c r="J1380" s="44"/>
      <c r="K1380" s="44"/>
      <c r="L1380" s="110"/>
    </row>
    <row r="1381" spans="7:12" x14ac:dyDescent="0.2">
      <c r="G1381" s="44"/>
      <c r="H1381" s="44"/>
      <c r="I1381" s="44"/>
      <c r="J1381" s="44"/>
      <c r="K1381" s="44"/>
      <c r="L1381" s="110"/>
    </row>
    <row r="1382" spans="7:12" x14ac:dyDescent="0.2">
      <c r="G1382" s="44"/>
      <c r="H1382" s="44"/>
      <c r="I1382" s="44"/>
      <c r="J1382" s="44"/>
      <c r="K1382" s="44"/>
      <c r="L1382" s="110"/>
    </row>
    <row r="1383" spans="7:12" x14ac:dyDescent="0.2">
      <c r="G1383" s="44"/>
      <c r="H1383" s="44"/>
      <c r="I1383" s="44"/>
      <c r="J1383" s="44"/>
      <c r="K1383" s="44"/>
      <c r="L1383" s="110"/>
    </row>
    <row r="1384" spans="7:12" x14ac:dyDescent="0.2">
      <c r="G1384" s="44"/>
      <c r="H1384" s="44"/>
      <c r="I1384" s="44"/>
      <c r="J1384" s="44"/>
      <c r="K1384" s="44"/>
      <c r="L1384" s="110"/>
    </row>
    <row r="1385" spans="7:12" x14ac:dyDescent="0.2">
      <c r="G1385" s="44"/>
      <c r="H1385" s="44"/>
      <c r="I1385" s="44"/>
      <c r="J1385" s="44"/>
      <c r="K1385" s="44"/>
      <c r="L1385" s="110"/>
    </row>
    <row r="1386" spans="7:12" x14ac:dyDescent="0.2">
      <c r="G1386" s="44"/>
      <c r="H1386" s="44"/>
      <c r="I1386" s="44"/>
      <c r="J1386" s="44"/>
      <c r="K1386" s="44"/>
      <c r="L1386" s="110"/>
    </row>
    <row r="1387" spans="7:12" x14ac:dyDescent="0.2">
      <c r="G1387" s="44"/>
      <c r="H1387" s="44"/>
      <c r="I1387" s="44"/>
      <c r="J1387" s="44"/>
      <c r="K1387" s="44"/>
      <c r="L1387" s="110"/>
    </row>
    <row r="1388" spans="7:12" x14ac:dyDescent="0.2">
      <c r="G1388" s="44"/>
      <c r="H1388" s="44"/>
      <c r="I1388" s="44"/>
      <c r="J1388" s="44"/>
      <c r="K1388" s="44"/>
      <c r="L1388" s="110"/>
    </row>
    <row r="1389" spans="7:12" x14ac:dyDescent="0.2">
      <c r="G1389" s="44"/>
      <c r="H1389" s="44"/>
      <c r="I1389" s="44"/>
      <c r="J1389" s="44"/>
      <c r="K1389" s="44"/>
      <c r="L1389" s="110"/>
    </row>
    <row r="1390" spans="7:12" x14ac:dyDescent="0.2">
      <c r="G1390" s="44"/>
      <c r="H1390" s="44"/>
      <c r="I1390" s="44"/>
      <c r="J1390" s="44"/>
      <c r="K1390" s="44"/>
      <c r="L1390" s="110"/>
    </row>
    <row r="1391" spans="7:12" x14ac:dyDescent="0.2">
      <c r="G1391" s="44"/>
      <c r="H1391" s="44"/>
      <c r="I1391" s="44"/>
      <c r="J1391" s="44"/>
      <c r="K1391" s="44"/>
      <c r="L1391" s="110"/>
    </row>
    <row r="1392" spans="7:12" x14ac:dyDescent="0.2">
      <c r="G1392" s="44"/>
      <c r="H1392" s="44"/>
      <c r="I1392" s="44"/>
      <c r="J1392" s="44"/>
      <c r="K1392" s="44"/>
      <c r="L1392" s="110"/>
    </row>
    <row r="1393" spans="7:12" x14ac:dyDescent="0.2">
      <c r="G1393" s="44"/>
      <c r="H1393" s="44"/>
      <c r="I1393" s="44"/>
      <c r="J1393" s="44"/>
      <c r="K1393" s="44"/>
      <c r="L1393" s="110"/>
    </row>
    <row r="1394" spans="7:12" x14ac:dyDescent="0.2">
      <c r="G1394" s="44"/>
      <c r="H1394" s="44"/>
      <c r="I1394" s="44"/>
      <c r="J1394" s="44"/>
      <c r="K1394" s="44"/>
      <c r="L1394" s="110"/>
    </row>
    <row r="1395" spans="7:12" x14ac:dyDescent="0.2">
      <c r="G1395" s="44"/>
      <c r="H1395" s="44"/>
      <c r="I1395" s="44"/>
      <c r="J1395" s="44"/>
      <c r="K1395" s="44"/>
      <c r="L1395" s="110"/>
    </row>
    <row r="1396" spans="7:12" x14ac:dyDescent="0.2">
      <c r="G1396" s="44"/>
      <c r="H1396" s="44"/>
      <c r="I1396" s="44"/>
      <c r="J1396" s="44"/>
      <c r="K1396" s="44"/>
      <c r="L1396" s="110"/>
    </row>
    <row r="1397" spans="7:12" x14ac:dyDescent="0.2">
      <c r="G1397" s="44"/>
      <c r="H1397" s="44"/>
      <c r="I1397" s="44"/>
      <c r="J1397" s="44"/>
      <c r="K1397" s="44"/>
      <c r="L1397" s="110"/>
    </row>
    <row r="1398" spans="7:12" x14ac:dyDescent="0.2">
      <c r="G1398" s="44"/>
      <c r="H1398" s="44"/>
      <c r="I1398" s="44"/>
      <c r="J1398" s="44"/>
      <c r="K1398" s="44"/>
      <c r="L1398" s="110"/>
    </row>
    <row r="1399" spans="7:12" x14ac:dyDescent="0.2">
      <c r="G1399" s="44"/>
      <c r="H1399" s="44"/>
      <c r="I1399" s="44"/>
      <c r="J1399" s="44"/>
      <c r="K1399" s="44"/>
      <c r="L1399" s="110"/>
    </row>
    <row r="1400" spans="7:12" x14ac:dyDescent="0.2">
      <c r="G1400" s="44"/>
      <c r="H1400" s="44"/>
      <c r="I1400" s="44"/>
      <c r="J1400" s="44"/>
      <c r="K1400" s="44"/>
      <c r="L1400" s="110"/>
    </row>
    <row r="1401" spans="7:12" x14ac:dyDescent="0.2">
      <c r="G1401" s="44"/>
      <c r="H1401" s="44"/>
      <c r="I1401" s="44"/>
      <c r="J1401" s="44"/>
      <c r="K1401" s="44"/>
      <c r="L1401" s="110"/>
    </row>
    <row r="1402" spans="7:12" x14ac:dyDescent="0.2">
      <c r="G1402" s="44"/>
      <c r="H1402" s="44"/>
      <c r="I1402" s="44"/>
      <c r="J1402" s="44"/>
      <c r="K1402" s="44"/>
      <c r="L1402" s="110"/>
    </row>
    <row r="1403" spans="7:12" x14ac:dyDescent="0.2">
      <c r="G1403" s="44"/>
      <c r="H1403" s="44"/>
      <c r="I1403" s="44"/>
      <c r="J1403" s="44"/>
      <c r="K1403" s="44"/>
      <c r="L1403" s="110"/>
    </row>
    <row r="1404" spans="7:12" x14ac:dyDescent="0.2">
      <c r="G1404" s="44"/>
      <c r="H1404" s="44"/>
      <c r="I1404" s="44"/>
      <c r="J1404" s="44"/>
      <c r="K1404" s="44"/>
      <c r="L1404" s="110"/>
    </row>
    <row r="1405" spans="7:12" x14ac:dyDescent="0.2">
      <c r="G1405" s="44"/>
      <c r="H1405" s="44"/>
      <c r="I1405" s="44"/>
      <c r="J1405" s="44"/>
      <c r="K1405" s="44"/>
      <c r="L1405" s="110"/>
    </row>
    <row r="1406" spans="7:12" x14ac:dyDescent="0.2">
      <c r="G1406" s="44"/>
      <c r="H1406" s="44"/>
      <c r="I1406" s="44"/>
      <c r="J1406" s="44"/>
      <c r="K1406" s="44"/>
      <c r="L1406" s="110"/>
    </row>
    <row r="1407" spans="7:12" x14ac:dyDescent="0.2">
      <c r="G1407" s="44"/>
      <c r="H1407" s="44"/>
      <c r="I1407" s="44"/>
      <c r="J1407" s="44"/>
      <c r="K1407" s="44"/>
      <c r="L1407" s="110"/>
    </row>
    <row r="1408" spans="7:12" x14ac:dyDescent="0.2">
      <c r="G1408" s="44"/>
      <c r="H1408" s="44"/>
      <c r="I1408" s="44"/>
      <c r="J1408" s="44"/>
      <c r="K1408" s="44"/>
      <c r="L1408" s="110"/>
    </row>
    <row r="1409" spans="7:12" x14ac:dyDescent="0.2">
      <c r="G1409" s="44"/>
      <c r="H1409" s="44"/>
      <c r="I1409" s="44"/>
      <c r="J1409" s="44"/>
      <c r="K1409" s="44"/>
      <c r="L1409" s="110"/>
    </row>
    <row r="1410" spans="7:12" x14ac:dyDescent="0.2">
      <c r="G1410" s="44"/>
      <c r="H1410" s="44"/>
      <c r="I1410" s="44"/>
      <c r="J1410" s="44"/>
      <c r="K1410" s="44"/>
      <c r="L1410" s="110"/>
    </row>
    <row r="1411" spans="7:12" x14ac:dyDescent="0.2">
      <c r="G1411" s="44"/>
      <c r="H1411" s="44"/>
      <c r="I1411" s="44"/>
      <c r="J1411" s="44"/>
      <c r="K1411" s="44"/>
      <c r="L1411" s="110"/>
    </row>
    <row r="1412" spans="7:12" x14ac:dyDescent="0.2">
      <c r="G1412" s="44"/>
      <c r="H1412" s="44"/>
      <c r="I1412" s="44"/>
      <c r="J1412" s="44"/>
      <c r="K1412" s="44"/>
      <c r="L1412" s="110"/>
    </row>
    <row r="1413" spans="7:12" x14ac:dyDescent="0.2">
      <c r="G1413" s="44"/>
      <c r="H1413" s="44"/>
      <c r="I1413" s="44"/>
      <c r="J1413" s="44"/>
      <c r="K1413" s="44"/>
      <c r="L1413" s="110"/>
    </row>
    <row r="1414" spans="7:12" x14ac:dyDescent="0.2">
      <c r="G1414" s="44"/>
      <c r="H1414" s="44"/>
      <c r="I1414" s="44"/>
      <c r="J1414" s="44"/>
      <c r="K1414" s="44"/>
      <c r="L1414" s="110"/>
    </row>
    <row r="1415" spans="7:12" x14ac:dyDescent="0.2">
      <c r="G1415" s="44"/>
      <c r="H1415" s="44"/>
      <c r="I1415" s="44"/>
      <c r="J1415" s="44"/>
      <c r="K1415" s="44"/>
      <c r="L1415" s="110"/>
    </row>
    <row r="1416" spans="7:12" x14ac:dyDescent="0.2">
      <c r="G1416" s="44"/>
      <c r="H1416" s="44"/>
      <c r="I1416" s="44"/>
      <c r="J1416" s="44"/>
      <c r="K1416" s="44"/>
      <c r="L1416" s="110"/>
    </row>
    <row r="1417" spans="7:12" x14ac:dyDescent="0.2">
      <c r="G1417" s="44"/>
      <c r="H1417" s="44"/>
      <c r="I1417" s="44"/>
      <c r="J1417" s="44"/>
      <c r="K1417" s="44"/>
      <c r="L1417" s="110"/>
    </row>
    <row r="1418" spans="7:12" x14ac:dyDescent="0.2">
      <c r="G1418" s="44"/>
      <c r="H1418" s="44"/>
      <c r="I1418" s="44"/>
      <c r="J1418" s="44"/>
      <c r="K1418" s="44"/>
      <c r="L1418" s="110"/>
    </row>
    <row r="1419" spans="7:12" x14ac:dyDescent="0.2">
      <c r="G1419" s="44"/>
      <c r="H1419" s="44"/>
      <c r="I1419" s="44"/>
      <c r="J1419" s="44"/>
      <c r="K1419" s="44"/>
      <c r="L1419" s="110"/>
    </row>
    <row r="1420" spans="7:12" x14ac:dyDescent="0.2">
      <c r="G1420" s="44"/>
      <c r="H1420" s="44"/>
      <c r="I1420" s="44"/>
      <c r="J1420" s="44"/>
      <c r="K1420" s="44"/>
      <c r="L1420" s="110"/>
    </row>
    <row r="1421" spans="7:12" x14ac:dyDescent="0.2">
      <c r="G1421" s="44"/>
      <c r="H1421" s="44"/>
      <c r="I1421" s="44"/>
      <c r="J1421" s="44"/>
      <c r="K1421" s="44"/>
      <c r="L1421" s="110"/>
    </row>
    <row r="1422" spans="7:12" x14ac:dyDescent="0.2">
      <c r="G1422" s="44"/>
      <c r="H1422" s="44"/>
      <c r="I1422" s="44"/>
      <c r="J1422" s="44"/>
      <c r="K1422" s="44"/>
      <c r="L1422" s="110"/>
    </row>
    <row r="1423" spans="7:12" x14ac:dyDescent="0.2">
      <c r="G1423" s="44"/>
      <c r="H1423" s="44"/>
      <c r="I1423" s="44"/>
      <c r="J1423" s="44"/>
      <c r="K1423" s="44"/>
      <c r="L1423" s="110"/>
    </row>
    <row r="1424" spans="7:12" x14ac:dyDescent="0.2">
      <c r="G1424" s="44"/>
      <c r="H1424" s="44"/>
      <c r="I1424" s="44"/>
      <c r="J1424" s="44"/>
      <c r="K1424" s="44"/>
      <c r="L1424" s="110"/>
    </row>
    <row r="1425" spans="7:12" x14ac:dyDescent="0.2">
      <c r="G1425" s="44"/>
      <c r="H1425" s="44"/>
      <c r="I1425" s="44"/>
      <c r="J1425" s="44"/>
      <c r="K1425" s="44"/>
      <c r="L1425" s="110"/>
    </row>
    <row r="1426" spans="7:12" x14ac:dyDescent="0.2">
      <c r="G1426" s="44"/>
      <c r="H1426" s="44"/>
      <c r="I1426" s="44"/>
      <c r="J1426" s="44"/>
      <c r="K1426" s="44"/>
      <c r="L1426" s="110"/>
    </row>
    <row r="1427" spans="7:12" x14ac:dyDescent="0.2">
      <c r="G1427" s="44"/>
      <c r="H1427" s="44"/>
      <c r="I1427" s="44"/>
      <c r="J1427" s="44"/>
      <c r="K1427" s="44"/>
      <c r="L1427" s="110"/>
    </row>
    <row r="1428" spans="7:12" x14ac:dyDescent="0.2">
      <c r="G1428" s="44"/>
      <c r="H1428" s="44"/>
      <c r="I1428" s="44"/>
      <c r="J1428" s="44"/>
      <c r="K1428" s="44"/>
      <c r="L1428" s="110"/>
    </row>
    <row r="1429" spans="7:12" x14ac:dyDescent="0.2">
      <c r="G1429" s="44"/>
      <c r="H1429" s="44"/>
      <c r="I1429" s="44"/>
      <c r="J1429" s="44"/>
      <c r="K1429" s="44"/>
      <c r="L1429" s="110"/>
    </row>
    <row r="1430" spans="7:12" x14ac:dyDescent="0.2">
      <c r="G1430" s="44"/>
      <c r="H1430" s="44"/>
      <c r="I1430" s="44"/>
      <c r="J1430" s="44"/>
      <c r="K1430" s="44"/>
      <c r="L1430" s="110"/>
    </row>
    <row r="1431" spans="7:12" x14ac:dyDescent="0.2">
      <c r="G1431" s="44"/>
      <c r="H1431" s="44"/>
      <c r="I1431" s="44"/>
      <c r="J1431" s="44"/>
      <c r="K1431" s="44"/>
      <c r="L1431" s="110"/>
    </row>
    <row r="1432" spans="7:12" x14ac:dyDescent="0.2">
      <c r="G1432" s="44"/>
      <c r="H1432" s="44"/>
      <c r="I1432" s="44"/>
      <c r="J1432" s="44"/>
      <c r="K1432" s="44"/>
      <c r="L1432" s="110"/>
    </row>
    <row r="1433" spans="7:12" x14ac:dyDescent="0.2">
      <c r="G1433" s="44"/>
      <c r="H1433" s="44"/>
      <c r="I1433" s="44"/>
      <c r="J1433" s="44"/>
      <c r="K1433" s="44"/>
      <c r="L1433" s="110"/>
    </row>
    <row r="1434" spans="7:12" x14ac:dyDescent="0.2">
      <c r="G1434" s="44"/>
      <c r="H1434" s="44"/>
      <c r="I1434" s="44"/>
      <c r="J1434" s="44"/>
      <c r="K1434" s="44"/>
      <c r="L1434" s="110"/>
    </row>
    <row r="1435" spans="7:12" x14ac:dyDescent="0.2">
      <c r="G1435" s="44"/>
      <c r="H1435" s="44"/>
      <c r="I1435" s="44"/>
      <c r="J1435" s="44"/>
      <c r="K1435" s="44"/>
      <c r="L1435" s="110"/>
    </row>
    <row r="1436" spans="7:12" x14ac:dyDescent="0.2">
      <c r="G1436" s="44"/>
      <c r="H1436" s="44"/>
      <c r="I1436" s="44"/>
      <c r="J1436" s="44"/>
      <c r="K1436" s="44"/>
      <c r="L1436" s="110"/>
    </row>
    <row r="1437" spans="7:12" x14ac:dyDescent="0.2">
      <c r="G1437" s="44"/>
      <c r="H1437" s="44"/>
      <c r="I1437" s="44"/>
      <c r="J1437" s="44"/>
      <c r="K1437" s="44"/>
      <c r="L1437" s="110"/>
    </row>
    <row r="1438" spans="7:12" x14ac:dyDescent="0.2">
      <c r="G1438" s="44"/>
      <c r="H1438" s="44"/>
      <c r="I1438" s="44"/>
      <c r="J1438" s="44"/>
      <c r="K1438" s="44"/>
      <c r="L1438" s="110"/>
    </row>
    <row r="1439" spans="7:12" x14ac:dyDescent="0.2">
      <c r="G1439" s="44"/>
      <c r="H1439" s="44"/>
      <c r="I1439" s="44"/>
      <c r="J1439" s="44"/>
      <c r="K1439" s="44"/>
      <c r="L1439" s="110"/>
    </row>
    <row r="1440" spans="7:12" x14ac:dyDescent="0.2">
      <c r="G1440" s="44"/>
      <c r="H1440" s="44"/>
      <c r="I1440" s="44"/>
      <c r="J1440" s="44"/>
      <c r="K1440" s="44"/>
      <c r="L1440" s="110"/>
    </row>
    <row r="1441" spans="7:12" x14ac:dyDescent="0.2">
      <c r="G1441" s="44"/>
      <c r="H1441" s="44"/>
      <c r="I1441" s="44"/>
      <c r="J1441" s="44"/>
      <c r="K1441" s="44"/>
      <c r="L1441" s="110"/>
    </row>
    <row r="1442" spans="7:12" x14ac:dyDescent="0.2">
      <c r="G1442" s="44"/>
      <c r="H1442" s="44"/>
      <c r="I1442" s="44"/>
      <c r="J1442" s="44"/>
      <c r="K1442" s="44"/>
      <c r="L1442" s="110"/>
    </row>
    <row r="1443" spans="7:12" x14ac:dyDescent="0.2">
      <c r="G1443" s="44"/>
      <c r="H1443" s="44"/>
      <c r="I1443" s="44"/>
      <c r="J1443" s="44"/>
      <c r="K1443" s="44"/>
      <c r="L1443" s="110"/>
    </row>
    <row r="1444" spans="7:12" x14ac:dyDescent="0.2">
      <c r="G1444" s="44"/>
      <c r="H1444" s="44"/>
      <c r="I1444" s="44"/>
      <c r="J1444" s="44"/>
      <c r="K1444" s="44"/>
      <c r="L1444" s="110"/>
    </row>
    <row r="1445" spans="7:12" x14ac:dyDescent="0.2">
      <c r="G1445" s="44"/>
      <c r="H1445" s="44"/>
      <c r="I1445" s="44"/>
      <c r="J1445" s="44"/>
      <c r="K1445" s="44"/>
      <c r="L1445" s="110"/>
    </row>
    <row r="1446" spans="7:12" x14ac:dyDescent="0.2">
      <c r="G1446" s="44"/>
      <c r="H1446" s="44"/>
      <c r="I1446" s="44"/>
      <c r="J1446" s="44"/>
      <c r="K1446" s="44"/>
      <c r="L1446" s="110"/>
    </row>
    <row r="1447" spans="7:12" x14ac:dyDescent="0.2">
      <c r="G1447" s="44"/>
      <c r="H1447" s="44"/>
      <c r="I1447" s="44"/>
      <c r="J1447" s="44"/>
      <c r="K1447" s="44"/>
      <c r="L1447" s="110"/>
    </row>
    <row r="1448" spans="7:12" x14ac:dyDescent="0.2">
      <c r="G1448" s="44"/>
      <c r="H1448" s="44"/>
      <c r="I1448" s="44"/>
      <c r="J1448" s="44"/>
      <c r="K1448" s="44"/>
      <c r="L1448" s="110"/>
    </row>
    <row r="1449" spans="7:12" x14ac:dyDescent="0.2">
      <c r="G1449" s="44"/>
      <c r="H1449" s="44"/>
      <c r="I1449" s="44"/>
      <c r="J1449" s="44"/>
      <c r="K1449" s="44"/>
      <c r="L1449" s="110"/>
    </row>
    <row r="1450" spans="7:12" x14ac:dyDescent="0.2">
      <c r="G1450" s="44"/>
      <c r="H1450" s="44"/>
      <c r="I1450" s="44"/>
      <c r="J1450" s="44"/>
      <c r="K1450" s="44"/>
      <c r="L1450" s="110"/>
    </row>
    <row r="1451" spans="7:12" x14ac:dyDescent="0.2">
      <c r="G1451" s="44"/>
      <c r="H1451" s="44"/>
      <c r="I1451" s="44"/>
      <c r="J1451" s="44"/>
      <c r="K1451" s="44"/>
      <c r="L1451" s="110"/>
    </row>
    <row r="1452" spans="7:12" x14ac:dyDescent="0.2">
      <c r="G1452" s="44"/>
      <c r="H1452" s="44"/>
      <c r="I1452" s="44"/>
      <c r="J1452" s="44"/>
      <c r="K1452" s="44"/>
      <c r="L1452" s="110"/>
    </row>
    <row r="1453" spans="7:12" x14ac:dyDescent="0.2">
      <c r="G1453" s="44"/>
      <c r="H1453" s="44"/>
      <c r="I1453" s="44"/>
      <c r="J1453" s="44"/>
      <c r="K1453" s="44"/>
      <c r="L1453" s="110"/>
    </row>
    <row r="1454" spans="7:12" x14ac:dyDescent="0.2">
      <c r="G1454" s="44"/>
      <c r="H1454" s="44"/>
      <c r="I1454" s="44"/>
      <c r="J1454" s="44"/>
      <c r="K1454" s="44"/>
      <c r="L1454" s="110"/>
    </row>
    <row r="1455" spans="7:12" x14ac:dyDescent="0.2">
      <c r="G1455" s="44"/>
      <c r="H1455" s="44"/>
      <c r="I1455" s="44"/>
      <c r="J1455" s="44"/>
      <c r="K1455" s="44"/>
      <c r="L1455" s="110"/>
    </row>
    <row r="1456" spans="7:12" x14ac:dyDescent="0.2">
      <c r="G1456" s="44"/>
      <c r="H1456" s="44"/>
      <c r="I1456" s="44"/>
      <c r="J1456" s="44"/>
      <c r="K1456" s="44"/>
      <c r="L1456" s="110"/>
    </row>
    <row r="1457" spans="7:12" x14ac:dyDescent="0.2">
      <c r="G1457" s="44"/>
      <c r="H1457" s="44"/>
      <c r="I1457" s="44"/>
      <c r="J1457" s="44"/>
      <c r="K1457" s="44"/>
      <c r="L1457" s="110"/>
    </row>
    <row r="1458" spans="7:12" x14ac:dyDescent="0.2">
      <c r="G1458" s="44"/>
      <c r="H1458" s="44"/>
      <c r="I1458" s="44"/>
      <c r="J1458" s="44"/>
      <c r="K1458" s="44"/>
      <c r="L1458" s="110"/>
    </row>
    <row r="1459" spans="7:12" x14ac:dyDescent="0.2">
      <c r="G1459" s="44"/>
      <c r="H1459" s="44"/>
      <c r="I1459" s="44"/>
      <c r="J1459" s="44"/>
      <c r="K1459" s="44"/>
      <c r="L1459" s="110"/>
    </row>
    <row r="1460" spans="7:12" x14ac:dyDescent="0.2">
      <c r="G1460" s="44"/>
      <c r="H1460" s="44"/>
      <c r="I1460" s="44"/>
      <c r="J1460" s="44"/>
      <c r="K1460" s="44"/>
      <c r="L1460" s="110"/>
    </row>
    <row r="1461" spans="7:12" x14ac:dyDescent="0.2">
      <c r="G1461" s="44"/>
      <c r="H1461" s="44"/>
      <c r="I1461" s="44"/>
      <c r="J1461" s="44"/>
      <c r="K1461" s="44"/>
      <c r="L1461" s="110"/>
    </row>
    <row r="1462" spans="7:12" x14ac:dyDescent="0.2">
      <c r="G1462" s="44"/>
      <c r="H1462" s="44"/>
      <c r="I1462" s="44"/>
      <c r="J1462" s="44"/>
      <c r="K1462" s="44"/>
      <c r="L1462" s="110"/>
    </row>
    <row r="1463" spans="7:12" x14ac:dyDescent="0.2">
      <c r="G1463" s="44"/>
      <c r="H1463" s="44"/>
      <c r="I1463" s="44"/>
      <c r="J1463" s="44"/>
      <c r="K1463" s="44"/>
      <c r="L1463" s="110"/>
    </row>
    <row r="1464" spans="7:12" x14ac:dyDescent="0.2">
      <c r="G1464" s="44"/>
      <c r="H1464" s="44"/>
      <c r="I1464" s="44"/>
      <c r="J1464" s="44"/>
      <c r="K1464" s="44"/>
      <c r="L1464" s="110"/>
    </row>
    <row r="1465" spans="7:12" x14ac:dyDescent="0.2">
      <c r="G1465" s="44"/>
      <c r="H1465" s="44"/>
      <c r="I1465" s="44"/>
      <c r="J1465" s="44"/>
      <c r="K1465" s="44"/>
      <c r="L1465" s="110"/>
    </row>
    <row r="1466" spans="7:12" x14ac:dyDescent="0.2">
      <c r="G1466" s="44"/>
      <c r="H1466" s="44"/>
      <c r="I1466" s="44"/>
      <c r="J1466" s="44"/>
      <c r="K1466" s="44"/>
      <c r="L1466" s="110"/>
    </row>
    <row r="1467" spans="7:12" x14ac:dyDescent="0.2">
      <c r="G1467" s="44"/>
      <c r="H1467" s="44"/>
      <c r="I1467" s="44"/>
      <c r="J1467" s="44"/>
      <c r="K1467" s="44"/>
      <c r="L1467" s="110"/>
    </row>
    <row r="1468" spans="7:12" x14ac:dyDescent="0.2">
      <c r="G1468" s="44"/>
      <c r="H1468" s="44"/>
      <c r="I1468" s="44"/>
      <c r="J1468" s="44"/>
      <c r="K1468" s="44"/>
      <c r="L1468" s="110"/>
    </row>
    <row r="1469" spans="7:12" x14ac:dyDescent="0.2">
      <c r="G1469" s="44"/>
      <c r="H1469" s="44"/>
      <c r="I1469" s="44"/>
      <c r="J1469" s="44"/>
      <c r="K1469" s="44"/>
      <c r="L1469" s="110"/>
    </row>
    <row r="1470" spans="7:12" x14ac:dyDescent="0.2">
      <c r="G1470" s="44"/>
      <c r="H1470" s="44"/>
      <c r="I1470" s="44"/>
      <c r="J1470" s="44"/>
      <c r="K1470" s="44"/>
      <c r="L1470" s="110"/>
    </row>
    <row r="1471" spans="7:12" x14ac:dyDescent="0.2">
      <c r="G1471" s="44"/>
      <c r="H1471" s="44"/>
      <c r="I1471" s="44"/>
      <c r="J1471" s="44"/>
      <c r="K1471" s="44"/>
      <c r="L1471" s="110"/>
    </row>
    <row r="1472" spans="7:12" x14ac:dyDescent="0.2">
      <c r="G1472" s="44"/>
      <c r="H1472" s="44"/>
      <c r="I1472" s="44"/>
      <c r="J1472" s="44"/>
      <c r="K1472" s="44"/>
      <c r="L1472" s="110"/>
    </row>
    <row r="1473" spans="7:12" x14ac:dyDescent="0.2">
      <c r="G1473" s="44"/>
      <c r="H1473" s="44"/>
      <c r="I1473" s="44"/>
      <c r="J1473" s="44"/>
      <c r="K1473" s="44"/>
      <c r="L1473" s="110"/>
    </row>
    <row r="1474" spans="7:12" x14ac:dyDescent="0.2">
      <c r="G1474" s="44"/>
      <c r="H1474" s="44"/>
      <c r="I1474" s="44"/>
      <c r="J1474" s="44"/>
      <c r="K1474" s="44"/>
      <c r="L1474" s="110"/>
    </row>
    <row r="1475" spans="7:12" x14ac:dyDescent="0.2">
      <c r="G1475" s="44"/>
      <c r="H1475" s="44"/>
      <c r="I1475" s="44"/>
      <c r="J1475" s="44"/>
      <c r="K1475" s="44"/>
      <c r="L1475" s="110"/>
    </row>
    <row r="1476" spans="7:12" x14ac:dyDescent="0.2">
      <c r="G1476" s="44"/>
      <c r="H1476" s="44"/>
      <c r="I1476" s="44"/>
      <c r="J1476" s="44"/>
      <c r="K1476" s="44"/>
      <c r="L1476" s="110"/>
    </row>
    <row r="1477" spans="7:12" x14ac:dyDescent="0.2">
      <c r="G1477" s="44"/>
      <c r="H1477" s="44"/>
      <c r="I1477" s="44"/>
      <c r="J1477" s="44"/>
      <c r="K1477" s="44"/>
      <c r="L1477" s="110"/>
    </row>
    <row r="1478" spans="7:12" x14ac:dyDescent="0.2">
      <c r="G1478" s="44"/>
      <c r="H1478" s="44"/>
      <c r="I1478" s="44"/>
      <c r="J1478" s="44"/>
      <c r="K1478" s="44"/>
      <c r="L1478" s="110"/>
    </row>
    <row r="1479" spans="7:12" x14ac:dyDescent="0.2">
      <c r="G1479" s="44"/>
      <c r="H1479" s="44"/>
      <c r="I1479" s="44"/>
      <c r="J1479" s="44"/>
      <c r="K1479" s="44"/>
      <c r="L1479" s="110"/>
    </row>
    <row r="1480" spans="7:12" x14ac:dyDescent="0.2">
      <c r="G1480" s="44"/>
      <c r="H1480" s="44"/>
      <c r="I1480" s="44"/>
      <c r="J1480" s="44"/>
      <c r="K1480" s="44"/>
      <c r="L1480" s="110"/>
    </row>
    <row r="1481" spans="7:12" x14ac:dyDescent="0.2">
      <c r="G1481" s="44"/>
      <c r="H1481" s="44"/>
      <c r="I1481" s="44"/>
      <c r="J1481" s="44"/>
      <c r="K1481" s="44"/>
      <c r="L1481" s="110"/>
    </row>
    <row r="1482" spans="7:12" x14ac:dyDescent="0.2">
      <c r="G1482" s="44"/>
      <c r="H1482" s="44"/>
      <c r="I1482" s="44"/>
      <c r="J1482" s="44"/>
      <c r="K1482" s="44"/>
      <c r="L1482" s="110"/>
    </row>
    <row r="1483" spans="7:12" x14ac:dyDescent="0.2">
      <c r="G1483" s="44"/>
      <c r="H1483" s="44"/>
      <c r="I1483" s="44"/>
      <c r="J1483" s="44"/>
      <c r="K1483" s="44"/>
      <c r="L1483" s="110"/>
    </row>
    <row r="1484" spans="7:12" x14ac:dyDescent="0.2">
      <c r="G1484" s="44"/>
      <c r="H1484" s="44"/>
      <c r="I1484" s="44"/>
      <c r="J1484" s="44"/>
      <c r="K1484" s="44"/>
      <c r="L1484" s="110"/>
    </row>
    <row r="1485" spans="7:12" x14ac:dyDescent="0.2">
      <c r="G1485" s="44"/>
      <c r="H1485" s="44"/>
      <c r="I1485" s="44"/>
      <c r="J1485" s="44"/>
      <c r="K1485" s="44"/>
      <c r="L1485" s="110"/>
    </row>
    <row r="1486" spans="7:12" x14ac:dyDescent="0.2">
      <c r="G1486" s="44"/>
      <c r="H1486" s="44"/>
      <c r="I1486" s="44"/>
      <c r="J1486" s="44"/>
      <c r="K1486" s="44"/>
      <c r="L1486" s="110"/>
    </row>
    <row r="1487" spans="7:12" x14ac:dyDescent="0.2">
      <c r="G1487" s="44"/>
      <c r="H1487" s="44"/>
      <c r="I1487" s="44"/>
      <c r="J1487" s="44"/>
      <c r="K1487" s="44"/>
      <c r="L1487" s="110"/>
    </row>
    <row r="1488" spans="7:12" x14ac:dyDescent="0.2">
      <c r="G1488" s="44"/>
      <c r="H1488" s="44"/>
      <c r="I1488" s="44"/>
      <c r="J1488" s="44"/>
      <c r="K1488" s="44"/>
      <c r="L1488" s="110"/>
    </row>
    <row r="1489" spans="7:12" x14ac:dyDescent="0.2">
      <c r="G1489" s="44"/>
      <c r="H1489" s="44"/>
      <c r="I1489" s="44"/>
      <c r="J1489" s="44"/>
      <c r="K1489" s="44"/>
      <c r="L1489" s="110"/>
    </row>
    <row r="1490" spans="7:12" x14ac:dyDescent="0.2">
      <c r="G1490" s="44"/>
      <c r="H1490" s="44"/>
      <c r="I1490" s="44"/>
      <c r="J1490" s="44"/>
      <c r="K1490" s="44"/>
      <c r="L1490" s="110"/>
    </row>
    <row r="1491" spans="7:12" x14ac:dyDescent="0.2">
      <c r="G1491" s="44"/>
      <c r="H1491" s="44"/>
      <c r="I1491" s="44"/>
      <c r="J1491" s="44"/>
      <c r="K1491" s="44"/>
      <c r="L1491" s="110"/>
    </row>
    <row r="1492" spans="7:12" x14ac:dyDescent="0.2">
      <c r="G1492" s="44"/>
      <c r="H1492" s="44"/>
      <c r="I1492" s="44"/>
      <c r="J1492" s="44"/>
      <c r="K1492" s="44"/>
      <c r="L1492" s="110"/>
    </row>
    <row r="1493" spans="7:12" x14ac:dyDescent="0.2">
      <c r="G1493" s="44"/>
      <c r="H1493" s="44"/>
      <c r="I1493" s="44"/>
      <c r="J1493" s="44"/>
      <c r="K1493" s="44"/>
      <c r="L1493" s="110"/>
    </row>
    <row r="1494" spans="7:12" x14ac:dyDescent="0.2">
      <c r="G1494" s="44"/>
      <c r="H1494" s="44"/>
      <c r="I1494" s="44"/>
      <c r="J1494" s="44"/>
      <c r="K1494" s="44"/>
      <c r="L1494" s="110"/>
    </row>
    <row r="1495" spans="7:12" x14ac:dyDescent="0.2">
      <c r="G1495" s="44"/>
      <c r="H1495" s="44"/>
      <c r="I1495" s="44"/>
      <c r="J1495" s="44"/>
      <c r="K1495" s="44"/>
      <c r="L1495" s="110"/>
    </row>
    <row r="1496" spans="7:12" x14ac:dyDescent="0.2">
      <c r="G1496" s="44"/>
      <c r="H1496" s="44"/>
      <c r="I1496" s="44"/>
      <c r="J1496" s="44"/>
      <c r="K1496" s="44"/>
      <c r="L1496" s="110"/>
    </row>
    <row r="1497" spans="7:12" x14ac:dyDescent="0.2">
      <c r="G1497" s="44"/>
      <c r="H1497" s="44"/>
      <c r="I1497" s="44"/>
      <c r="J1497" s="44"/>
      <c r="K1497" s="44"/>
      <c r="L1497" s="110"/>
    </row>
    <row r="1498" spans="7:12" x14ac:dyDescent="0.2">
      <c r="G1498" s="44"/>
      <c r="H1498" s="44"/>
      <c r="I1498" s="44"/>
      <c r="J1498" s="44"/>
      <c r="K1498" s="44"/>
      <c r="L1498" s="110"/>
    </row>
    <row r="1499" spans="7:12" x14ac:dyDescent="0.2">
      <c r="G1499" s="44"/>
      <c r="H1499" s="44"/>
      <c r="I1499" s="44"/>
      <c r="J1499" s="44"/>
      <c r="K1499" s="44"/>
      <c r="L1499" s="110"/>
    </row>
    <row r="1500" spans="7:12" x14ac:dyDescent="0.2">
      <c r="G1500" s="44"/>
      <c r="H1500" s="44"/>
      <c r="I1500" s="44"/>
      <c r="J1500" s="44"/>
      <c r="K1500" s="44"/>
      <c r="L1500" s="110"/>
    </row>
    <row r="1501" spans="7:12" x14ac:dyDescent="0.2">
      <c r="G1501" s="44"/>
      <c r="H1501" s="44"/>
      <c r="I1501" s="44"/>
      <c r="J1501" s="44"/>
      <c r="K1501" s="44"/>
      <c r="L1501" s="110"/>
    </row>
    <row r="1502" spans="7:12" x14ac:dyDescent="0.2">
      <c r="G1502" s="44"/>
      <c r="H1502" s="44"/>
      <c r="I1502" s="44"/>
      <c r="J1502" s="44"/>
      <c r="K1502" s="44"/>
      <c r="L1502" s="110"/>
    </row>
    <row r="1503" spans="7:12" x14ac:dyDescent="0.2">
      <c r="G1503" s="44"/>
      <c r="H1503" s="44"/>
      <c r="I1503" s="44"/>
      <c r="J1503" s="44"/>
      <c r="K1503" s="44"/>
      <c r="L1503" s="110"/>
    </row>
    <row r="1504" spans="7:12" x14ac:dyDescent="0.2">
      <c r="G1504" s="44"/>
      <c r="H1504" s="44"/>
      <c r="I1504" s="44"/>
      <c r="J1504" s="44"/>
      <c r="K1504" s="44"/>
      <c r="L1504" s="110"/>
    </row>
    <row r="1505" spans="7:12" x14ac:dyDescent="0.2">
      <c r="G1505" s="44"/>
      <c r="H1505" s="44"/>
      <c r="I1505" s="44"/>
      <c r="J1505" s="44"/>
      <c r="K1505" s="44"/>
      <c r="L1505" s="110"/>
    </row>
    <row r="1506" spans="7:12" x14ac:dyDescent="0.2">
      <c r="G1506" s="44"/>
      <c r="H1506" s="44"/>
      <c r="I1506" s="44"/>
      <c r="J1506" s="44"/>
      <c r="K1506" s="44"/>
      <c r="L1506" s="110"/>
    </row>
    <row r="1507" spans="7:12" x14ac:dyDescent="0.2">
      <c r="G1507" s="44"/>
      <c r="H1507" s="44"/>
      <c r="I1507" s="44"/>
      <c r="J1507" s="44"/>
      <c r="K1507" s="44"/>
      <c r="L1507" s="110"/>
    </row>
    <row r="1508" spans="7:12" x14ac:dyDescent="0.2">
      <c r="G1508" s="44"/>
      <c r="H1508" s="44"/>
      <c r="I1508" s="44"/>
      <c r="J1508" s="44"/>
      <c r="K1508" s="44"/>
      <c r="L1508" s="110"/>
    </row>
    <row r="1509" spans="7:12" x14ac:dyDescent="0.2">
      <c r="G1509" s="44"/>
      <c r="H1509" s="44"/>
      <c r="I1509" s="44"/>
      <c r="J1509" s="44"/>
      <c r="K1509" s="44"/>
      <c r="L1509" s="110"/>
    </row>
    <row r="1510" spans="7:12" x14ac:dyDescent="0.2">
      <c r="G1510" s="44"/>
      <c r="H1510" s="44"/>
      <c r="I1510" s="44"/>
      <c r="J1510" s="44"/>
      <c r="K1510" s="44"/>
      <c r="L1510" s="110"/>
    </row>
    <row r="1511" spans="7:12" x14ac:dyDescent="0.2">
      <c r="G1511" s="44"/>
      <c r="H1511" s="44"/>
      <c r="I1511" s="44"/>
      <c r="J1511" s="44"/>
      <c r="K1511" s="44"/>
      <c r="L1511" s="110"/>
    </row>
    <row r="1512" spans="7:12" x14ac:dyDescent="0.2">
      <c r="G1512" s="44"/>
      <c r="H1512" s="44"/>
      <c r="I1512" s="44"/>
      <c r="J1512" s="44"/>
      <c r="K1512" s="44"/>
      <c r="L1512" s="110"/>
    </row>
    <row r="1513" spans="7:12" x14ac:dyDescent="0.2">
      <c r="G1513" s="44"/>
      <c r="H1513" s="44"/>
      <c r="I1513" s="44"/>
      <c r="J1513" s="44"/>
      <c r="K1513" s="44"/>
      <c r="L1513" s="110"/>
    </row>
    <row r="1514" spans="7:12" x14ac:dyDescent="0.2">
      <c r="G1514" s="44"/>
      <c r="H1514" s="44"/>
      <c r="I1514" s="44"/>
      <c r="J1514" s="44"/>
      <c r="K1514" s="44"/>
      <c r="L1514" s="110"/>
    </row>
    <row r="1515" spans="7:12" x14ac:dyDescent="0.2">
      <c r="G1515" s="44"/>
      <c r="H1515" s="44"/>
      <c r="I1515" s="44"/>
      <c r="J1515" s="44"/>
      <c r="K1515" s="44"/>
      <c r="L1515" s="110"/>
    </row>
    <row r="1516" spans="7:12" x14ac:dyDescent="0.2">
      <c r="G1516" s="44"/>
      <c r="H1516" s="44"/>
      <c r="I1516" s="44"/>
      <c r="J1516" s="44"/>
      <c r="K1516" s="44"/>
      <c r="L1516" s="110"/>
    </row>
    <row r="1517" spans="7:12" x14ac:dyDescent="0.2">
      <c r="G1517" s="44"/>
      <c r="H1517" s="44"/>
      <c r="I1517" s="44"/>
      <c r="J1517" s="44"/>
      <c r="K1517" s="44"/>
      <c r="L1517" s="110"/>
    </row>
    <row r="1518" spans="7:12" x14ac:dyDescent="0.2">
      <c r="G1518" s="44"/>
      <c r="H1518" s="44"/>
      <c r="I1518" s="44"/>
      <c r="J1518" s="44"/>
      <c r="K1518" s="44"/>
      <c r="L1518" s="110"/>
    </row>
    <row r="1519" spans="7:12" x14ac:dyDescent="0.2">
      <c r="G1519" s="44"/>
      <c r="H1519" s="44"/>
      <c r="I1519" s="44"/>
      <c r="J1519" s="44"/>
      <c r="K1519" s="44"/>
      <c r="L1519" s="110"/>
    </row>
    <row r="1520" spans="7:12" x14ac:dyDescent="0.2">
      <c r="G1520" s="44"/>
      <c r="H1520" s="44"/>
      <c r="I1520" s="44"/>
      <c r="J1520" s="44"/>
      <c r="K1520" s="44"/>
      <c r="L1520" s="110"/>
    </row>
    <row r="1521" spans="7:12" x14ac:dyDescent="0.2">
      <c r="G1521" s="44"/>
      <c r="H1521" s="44"/>
      <c r="I1521" s="44"/>
      <c r="J1521" s="44"/>
      <c r="K1521" s="44"/>
      <c r="L1521" s="110"/>
    </row>
    <row r="1522" spans="7:12" x14ac:dyDescent="0.2">
      <c r="G1522" s="44"/>
      <c r="H1522" s="44"/>
      <c r="I1522" s="44"/>
      <c r="J1522" s="44"/>
      <c r="K1522" s="44"/>
      <c r="L1522" s="110"/>
    </row>
    <row r="1523" spans="7:12" x14ac:dyDescent="0.2">
      <c r="G1523" s="44"/>
      <c r="H1523" s="44"/>
      <c r="I1523" s="44"/>
      <c r="J1523" s="44"/>
      <c r="K1523" s="44"/>
      <c r="L1523" s="110"/>
    </row>
    <row r="1524" spans="7:12" x14ac:dyDescent="0.2">
      <c r="G1524" s="44"/>
      <c r="H1524" s="44"/>
      <c r="I1524" s="44"/>
      <c r="J1524" s="44"/>
      <c r="K1524" s="44"/>
      <c r="L1524" s="110"/>
    </row>
    <row r="1525" spans="7:12" x14ac:dyDescent="0.2">
      <c r="G1525" s="44"/>
      <c r="H1525" s="44"/>
      <c r="I1525" s="44"/>
      <c r="J1525" s="44"/>
      <c r="K1525" s="44"/>
      <c r="L1525" s="110"/>
    </row>
    <row r="1526" spans="7:12" x14ac:dyDescent="0.2">
      <c r="G1526" s="44"/>
      <c r="H1526" s="44"/>
      <c r="I1526" s="44"/>
      <c r="J1526" s="44"/>
      <c r="K1526" s="44"/>
      <c r="L1526" s="110"/>
    </row>
    <row r="1527" spans="7:12" x14ac:dyDescent="0.2">
      <c r="G1527" s="44"/>
      <c r="H1527" s="44"/>
      <c r="I1527" s="44"/>
      <c r="J1527" s="44"/>
      <c r="K1527" s="44"/>
      <c r="L1527" s="110"/>
    </row>
    <row r="1528" spans="7:12" x14ac:dyDescent="0.2">
      <c r="G1528" s="44"/>
      <c r="H1528" s="44"/>
      <c r="I1528" s="44"/>
      <c r="J1528" s="44"/>
      <c r="K1528" s="44"/>
      <c r="L1528" s="110"/>
    </row>
    <row r="1529" spans="7:12" x14ac:dyDescent="0.2">
      <c r="G1529" s="44"/>
      <c r="H1529" s="44"/>
      <c r="I1529" s="44"/>
      <c r="J1529" s="44"/>
      <c r="K1529" s="44"/>
      <c r="L1529" s="110"/>
    </row>
    <row r="1530" spans="7:12" x14ac:dyDescent="0.2">
      <c r="G1530" s="44"/>
      <c r="H1530" s="44"/>
      <c r="I1530" s="44"/>
      <c r="J1530" s="44"/>
      <c r="K1530" s="44"/>
      <c r="L1530" s="110"/>
    </row>
    <row r="1531" spans="7:12" x14ac:dyDescent="0.2">
      <c r="G1531" s="44"/>
      <c r="H1531" s="44"/>
      <c r="I1531" s="44"/>
      <c r="J1531" s="44"/>
      <c r="K1531" s="44"/>
      <c r="L1531" s="110"/>
    </row>
    <row r="1532" spans="7:12" x14ac:dyDescent="0.2">
      <c r="G1532" s="44"/>
      <c r="H1532" s="44"/>
      <c r="I1532" s="44"/>
      <c r="J1532" s="44"/>
      <c r="K1532" s="44"/>
      <c r="L1532" s="110"/>
    </row>
    <row r="1533" spans="7:12" x14ac:dyDescent="0.2">
      <c r="G1533" s="44"/>
      <c r="H1533" s="44"/>
      <c r="I1533" s="44"/>
      <c r="J1533" s="44"/>
      <c r="K1533" s="44"/>
      <c r="L1533" s="110"/>
    </row>
    <row r="1534" spans="7:12" x14ac:dyDescent="0.2">
      <c r="G1534" s="44"/>
      <c r="H1534" s="44"/>
      <c r="I1534" s="44"/>
      <c r="J1534" s="44"/>
      <c r="K1534" s="44"/>
      <c r="L1534" s="110"/>
    </row>
    <row r="1535" spans="7:12" x14ac:dyDescent="0.2">
      <c r="G1535" s="44"/>
      <c r="H1535" s="44"/>
      <c r="I1535" s="44"/>
      <c r="J1535" s="44"/>
      <c r="K1535" s="44"/>
      <c r="L1535" s="110"/>
    </row>
    <row r="1536" spans="7:12" x14ac:dyDescent="0.2">
      <c r="G1536" s="44"/>
      <c r="H1536" s="44"/>
      <c r="I1536" s="44"/>
      <c r="J1536" s="44"/>
      <c r="K1536" s="44"/>
      <c r="L1536" s="110"/>
    </row>
    <row r="1537" spans="7:12" x14ac:dyDescent="0.2">
      <c r="G1537" s="44"/>
      <c r="H1537" s="44"/>
      <c r="I1537" s="44"/>
      <c r="J1537" s="44"/>
      <c r="K1537" s="44"/>
      <c r="L1537" s="110"/>
    </row>
    <row r="1538" spans="7:12" x14ac:dyDescent="0.2">
      <c r="G1538" s="44"/>
      <c r="H1538" s="44"/>
      <c r="I1538" s="44"/>
      <c r="J1538" s="44"/>
      <c r="K1538" s="44"/>
      <c r="L1538" s="110"/>
    </row>
    <row r="1539" spans="7:12" x14ac:dyDescent="0.2">
      <c r="G1539" s="44"/>
      <c r="H1539" s="44"/>
      <c r="I1539" s="44"/>
      <c r="J1539" s="44"/>
      <c r="K1539" s="44"/>
      <c r="L1539" s="110"/>
    </row>
    <row r="1540" spans="7:12" x14ac:dyDescent="0.2">
      <c r="G1540" s="44"/>
      <c r="H1540" s="44"/>
      <c r="I1540" s="44"/>
      <c r="J1540" s="44"/>
      <c r="K1540" s="44"/>
      <c r="L1540" s="110"/>
    </row>
    <row r="1541" spans="7:12" x14ac:dyDescent="0.2">
      <c r="G1541" s="44"/>
      <c r="H1541" s="44"/>
      <c r="I1541" s="44"/>
      <c r="J1541" s="44"/>
      <c r="K1541" s="44"/>
      <c r="L1541" s="110"/>
    </row>
    <row r="1542" spans="7:12" x14ac:dyDescent="0.2">
      <c r="G1542" s="44"/>
      <c r="H1542" s="44"/>
      <c r="I1542" s="44"/>
      <c r="J1542" s="44"/>
      <c r="K1542" s="44"/>
      <c r="L1542" s="110"/>
    </row>
    <row r="1543" spans="7:12" x14ac:dyDescent="0.2">
      <c r="G1543" s="44"/>
      <c r="H1543" s="44"/>
      <c r="I1543" s="44"/>
      <c r="J1543" s="44"/>
      <c r="K1543" s="44"/>
      <c r="L1543" s="110"/>
    </row>
    <row r="1544" spans="7:12" x14ac:dyDescent="0.2">
      <c r="G1544" s="44"/>
      <c r="H1544" s="44"/>
      <c r="I1544" s="44"/>
      <c r="J1544" s="44"/>
      <c r="K1544" s="44"/>
      <c r="L1544" s="110"/>
    </row>
    <row r="1545" spans="7:12" x14ac:dyDescent="0.2">
      <c r="G1545" s="44"/>
      <c r="H1545" s="44"/>
      <c r="I1545" s="44"/>
      <c r="J1545" s="44"/>
      <c r="K1545" s="44"/>
      <c r="L1545" s="110"/>
    </row>
    <row r="1546" spans="7:12" x14ac:dyDescent="0.2">
      <c r="G1546" s="44"/>
      <c r="H1546" s="44"/>
      <c r="I1546" s="44"/>
      <c r="J1546" s="44"/>
      <c r="K1546" s="44"/>
      <c r="L1546" s="110"/>
    </row>
    <row r="1547" spans="7:12" x14ac:dyDescent="0.2">
      <c r="G1547" s="44"/>
      <c r="H1547" s="44"/>
      <c r="I1547" s="44"/>
      <c r="J1547" s="44"/>
      <c r="K1547" s="44"/>
      <c r="L1547" s="110"/>
    </row>
    <row r="1548" spans="7:12" x14ac:dyDescent="0.2">
      <c r="G1548" s="44"/>
      <c r="H1548" s="44"/>
      <c r="I1548" s="44"/>
      <c r="J1548" s="44"/>
      <c r="K1548" s="44"/>
      <c r="L1548" s="110"/>
    </row>
    <row r="1549" spans="7:12" x14ac:dyDescent="0.2">
      <c r="G1549" s="44"/>
      <c r="H1549" s="44"/>
      <c r="I1549" s="44"/>
      <c r="J1549" s="44"/>
      <c r="K1549" s="44"/>
      <c r="L1549" s="110"/>
    </row>
    <row r="1550" spans="7:12" x14ac:dyDescent="0.2">
      <c r="G1550" s="44"/>
      <c r="H1550" s="44"/>
      <c r="I1550" s="44"/>
      <c r="J1550" s="44"/>
      <c r="K1550" s="44"/>
      <c r="L1550" s="110"/>
    </row>
    <row r="1551" spans="7:12" x14ac:dyDescent="0.2">
      <c r="G1551" s="44"/>
      <c r="H1551" s="44"/>
      <c r="I1551" s="44"/>
      <c r="J1551" s="44"/>
      <c r="K1551" s="44"/>
      <c r="L1551" s="110"/>
    </row>
    <row r="1552" spans="7:12" x14ac:dyDescent="0.2">
      <c r="G1552" s="44"/>
      <c r="H1552" s="44"/>
      <c r="I1552" s="44"/>
      <c r="J1552" s="44"/>
      <c r="K1552" s="44"/>
      <c r="L1552" s="110"/>
    </row>
    <row r="1553" spans="7:12" x14ac:dyDescent="0.2">
      <c r="G1553" s="44"/>
      <c r="H1553" s="44"/>
      <c r="I1553" s="44"/>
      <c r="J1553" s="44"/>
      <c r="K1553" s="44"/>
      <c r="L1553" s="110"/>
    </row>
    <row r="1554" spans="7:12" x14ac:dyDescent="0.2">
      <c r="G1554" s="44"/>
      <c r="H1554" s="44"/>
      <c r="I1554" s="44"/>
      <c r="J1554" s="44"/>
      <c r="K1554" s="44"/>
      <c r="L1554" s="110"/>
    </row>
    <row r="1555" spans="7:12" x14ac:dyDescent="0.2">
      <c r="G1555" s="44"/>
      <c r="H1555" s="44"/>
      <c r="I1555" s="44"/>
      <c r="J1555" s="44"/>
      <c r="K1555" s="44"/>
      <c r="L1555" s="110"/>
    </row>
    <row r="1556" spans="7:12" x14ac:dyDescent="0.2">
      <c r="G1556" s="44"/>
      <c r="H1556" s="44"/>
      <c r="I1556" s="44"/>
      <c r="J1556" s="44"/>
      <c r="K1556" s="44"/>
      <c r="L1556" s="110"/>
    </row>
    <row r="1557" spans="7:12" x14ac:dyDescent="0.2">
      <c r="G1557" s="44"/>
      <c r="H1557" s="44"/>
      <c r="I1557" s="44"/>
      <c r="J1557" s="44"/>
      <c r="K1557" s="44"/>
      <c r="L1557" s="110"/>
    </row>
    <row r="1558" spans="7:12" x14ac:dyDescent="0.2">
      <c r="G1558" s="44"/>
      <c r="H1558" s="44"/>
      <c r="I1558" s="44"/>
      <c r="J1558" s="44"/>
      <c r="K1558" s="44"/>
      <c r="L1558" s="110"/>
    </row>
    <row r="1559" spans="7:12" x14ac:dyDescent="0.2">
      <c r="G1559" s="44"/>
      <c r="H1559" s="44"/>
      <c r="I1559" s="44"/>
      <c r="J1559" s="44"/>
      <c r="K1559" s="44"/>
      <c r="L1559" s="110"/>
    </row>
    <row r="1560" spans="7:12" x14ac:dyDescent="0.2">
      <c r="G1560" s="44"/>
      <c r="H1560" s="44"/>
      <c r="I1560" s="44"/>
      <c r="J1560" s="44"/>
      <c r="K1560" s="44"/>
      <c r="L1560" s="110"/>
    </row>
    <row r="1561" spans="7:12" x14ac:dyDescent="0.2">
      <c r="G1561" s="44"/>
      <c r="H1561" s="44"/>
      <c r="I1561" s="44"/>
      <c r="J1561" s="44"/>
      <c r="K1561" s="44"/>
      <c r="L1561" s="110"/>
    </row>
    <row r="1562" spans="7:12" x14ac:dyDescent="0.2">
      <c r="G1562" s="44"/>
      <c r="H1562" s="44"/>
      <c r="I1562" s="44"/>
      <c r="J1562" s="44"/>
      <c r="K1562" s="44"/>
      <c r="L1562" s="110"/>
    </row>
    <row r="1563" spans="7:12" x14ac:dyDescent="0.2">
      <c r="G1563" s="44"/>
      <c r="H1563" s="44"/>
      <c r="I1563" s="44"/>
      <c r="J1563" s="44"/>
      <c r="K1563" s="44"/>
      <c r="L1563" s="110"/>
    </row>
    <row r="1564" spans="7:12" x14ac:dyDescent="0.2">
      <c r="G1564" s="44"/>
      <c r="H1564" s="44"/>
      <c r="I1564" s="44"/>
      <c r="J1564" s="44"/>
      <c r="K1564" s="44"/>
      <c r="L1564" s="110"/>
    </row>
    <row r="1565" spans="7:12" x14ac:dyDescent="0.2">
      <c r="G1565" s="44"/>
      <c r="H1565" s="44"/>
      <c r="I1565" s="44"/>
      <c r="J1565" s="44"/>
      <c r="K1565" s="44"/>
      <c r="L1565" s="110"/>
    </row>
    <row r="1566" spans="7:12" x14ac:dyDescent="0.2">
      <c r="G1566" s="44"/>
      <c r="H1566" s="44"/>
      <c r="I1566" s="44"/>
      <c r="J1566" s="44"/>
      <c r="K1566" s="44"/>
      <c r="L1566" s="110"/>
    </row>
    <row r="1567" spans="7:12" x14ac:dyDescent="0.2">
      <c r="G1567" s="44"/>
      <c r="H1567" s="44"/>
      <c r="I1567" s="44"/>
      <c r="J1567" s="44"/>
      <c r="K1567" s="44"/>
      <c r="L1567" s="110"/>
    </row>
    <row r="1568" spans="7:12" x14ac:dyDescent="0.2">
      <c r="G1568" s="44"/>
      <c r="H1568" s="44"/>
      <c r="I1568" s="44"/>
      <c r="J1568" s="44"/>
      <c r="K1568" s="44"/>
      <c r="L1568" s="110"/>
    </row>
    <row r="1569" spans="7:12" x14ac:dyDescent="0.2">
      <c r="G1569" s="44"/>
      <c r="H1569" s="44"/>
      <c r="I1569" s="44"/>
      <c r="J1569" s="44"/>
      <c r="K1569" s="44"/>
      <c r="L1569" s="110"/>
    </row>
    <row r="1570" spans="7:12" x14ac:dyDescent="0.2">
      <c r="G1570" s="44"/>
      <c r="H1570" s="44"/>
      <c r="I1570" s="44"/>
      <c r="J1570" s="44"/>
      <c r="K1570" s="44"/>
      <c r="L1570" s="110"/>
    </row>
    <row r="1571" spans="7:12" x14ac:dyDescent="0.2">
      <c r="G1571" s="44"/>
      <c r="H1571" s="44"/>
      <c r="I1571" s="44"/>
      <c r="J1571" s="44"/>
      <c r="K1571" s="44"/>
      <c r="L1571" s="110"/>
    </row>
    <row r="1572" spans="7:12" x14ac:dyDescent="0.2">
      <c r="G1572" s="44"/>
      <c r="H1572" s="44"/>
      <c r="I1572" s="44"/>
      <c r="J1572" s="44"/>
      <c r="K1572" s="44"/>
      <c r="L1572" s="110"/>
    </row>
    <row r="1573" spans="7:12" x14ac:dyDescent="0.2">
      <c r="G1573" s="44"/>
      <c r="H1573" s="44"/>
      <c r="I1573" s="44"/>
      <c r="J1573" s="44"/>
      <c r="K1573" s="44"/>
      <c r="L1573" s="110"/>
    </row>
    <row r="1574" spans="7:12" x14ac:dyDescent="0.2">
      <c r="G1574" s="44"/>
      <c r="H1574" s="44"/>
      <c r="I1574" s="44"/>
      <c r="J1574" s="44"/>
      <c r="K1574" s="44"/>
      <c r="L1574" s="110"/>
    </row>
    <row r="1575" spans="7:12" x14ac:dyDescent="0.2">
      <c r="G1575" s="44"/>
      <c r="H1575" s="44"/>
      <c r="I1575" s="44"/>
      <c r="J1575" s="44"/>
      <c r="K1575" s="44"/>
      <c r="L1575" s="110"/>
    </row>
    <row r="1576" spans="7:12" x14ac:dyDescent="0.2">
      <c r="G1576" s="44"/>
      <c r="H1576" s="44"/>
      <c r="I1576" s="44"/>
      <c r="J1576" s="44"/>
      <c r="K1576" s="44"/>
      <c r="L1576" s="110"/>
    </row>
    <row r="1577" spans="7:12" x14ac:dyDescent="0.2">
      <c r="G1577" s="44"/>
      <c r="H1577" s="44"/>
      <c r="I1577" s="44"/>
      <c r="J1577" s="44"/>
      <c r="K1577" s="44"/>
      <c r="L1577" s="110"/>
    </row>
    <row r="1578" spans="7:12" x14ac:dyDescent="0.2">
      <c r="G1578" s="44"/>
      <c r="H1578" s="44"/>
      <c r="I1578" s="44"/>
      <c r="J1578" s="44"/>
      <c r="K1578" s="44"/>
      <c r="L1578" s="110"/>
    </row>
    <row r="1579" spans="7:12" x14ac:dyDescent="0.2">
      <c r="G1579" s="44"/>
      <c r="H1579" s="44"/>
      <c r="I1579" s="44"/>
      <c r="J1579" s="44"/>
      <c r="K1579" s="44"/>
      <c r="L1579" s="110"/>
    </row>
    <row r="1580" spans="7:12" x14ac:dyDescent="0.2">
      <c r="G1580" s="44"/>
      <c r="H1580" s="44"/>
      <c r="I1580" s="44"/>
      <c r="J1580" s="44"/>
      <c r="K1580" s="44"/>
      <c r="L1580" s="110"/>
    </row>
    <row r="1581" spans="7:12" x14ac:dyDescent="0.2">
      <c r="G1581" s="44"/>
      <c r="H1581" s="44"/>
      <c r="I1581" s="44"/>
      <c r="J1581" s="44"/>
      <c r="K1581" s="44"/>
      <c r="L1581" s="110"/>
    </row>
    <row r="1582" spans="7:12" x14ac:dyDescent="0.2">
      <c r="G1582" s="44"/>
      <c r="H1582" s="44"/>
      <c r="I1582" s="44"/>
      <c r="J1582" s="44"/>
      <c r="K1582" s="44"/>
      <c r="L1582" s="110"/>
    </row>
    <row r="1583" spans="7:12" x14ac:dyDescent="0.2">
      <c r="G1583" s="44"/>
      <c r="H1583" s="44"/>
      <c r="I1583" s="44"/>
      <c r="J1583" s="44"/>
      <c r="K1583" s="44"/>
      <c r="L1583" s="110"/>
    </row>
    <row r="1584" spans="7:12" x14ac:dyDescent="0.2">
      <c r="G1584" s="44"/>
      <c r="H1584" s="44"/>
      <c r="I1584" s="44"/>
      <c r="J1584" s="44"/>
      <c r="K1584" s="44"/>
      <c r="L1584" s="110"/>
    </row>
    <row r="1585" spans="7:12" x14ac:dyDescent="0.2">
      <c r="G1585" s="44"/>
      <c r="H1585" s="44"/>
      <c r="I1585" s="44"/>
      <c r="J1585" s="44"/>
      <c r="K1585" s="44"/>
      <c r="L1585" s="110"/>
    </row>
    <row r="1586" spans="7:12" x14ac:dyDescent="0.2">
      <c r="G1586" s="44"/>
      <c r="H1586" s="44"/>
      <c r="I1586" s="44"/>
      <c r="J1586" s="44"/>
      <c r="K1586" s="44"/>
      <c r="L1586" s="110"/>
    </row>
    <row r="1587" spans="7:12" x14ac:dyDescent="0.2">
      <c r="G1587" s="44"/>
      <c r="H1587" s="44"/>
      <c r="I1587" s="44"/>
      <c r="J1587" s="44"/>
      <c r="K1587" s="44"/>
      <c r="L1587" s="110"/>
    </row>
    <row r="1588" spans="7:12" x14ac:dyDescent="0.2">
      <c r="G1588" s="44"/>
      <c r="H1588" s="44"/>
      <c r="I1588" s="44"/>
      <c r="J1588" s="44"/>
      <c r="K1588" s="44"/>
      <c r="L1588" s="110"/>
    </row>
    <row r="1589" spans="7:12" x14ac:dyDescent="0.2">
      <c r="G1589" s="44"/>
      <c r="H1589" s="44"/>
      <c r="I1589" s="44"/>
      <c r="J1589" s="44"/>
      <c r="K1589" s="44"/>
      <c r="L1589" s="110"/>
    </row>
    <row r="1590" spans="7:12" x14ac:dyDescent="0.2">
      <c r="G1590" s="44"/>
      <c r="H1590" s="44"/>
      <c r="I1590" s="44"/>
      <c r="J1590" s="44"/>
      <c r="K1590" s="44"/>
      <c r="L1590" s="110"/>
    </row>
    <row r="1591" spans="7:12" x14ac:dyDescent="0.2">
      <c r="G1591" s="44"/>
      <c r="H1591" s="44"/>
      <c r="I1591" s="44"/>
      <c r="J1591" s="44"/>
      <c r="K1591" s="44"/>
      <c r="L1591" s="110"/>
    </row>
    <row r="1592" spans="7:12" x14ac:dyDescent="0.2">
      <c r="G1592" s="44"/>
      <c r="H1592" s="44"/>
      <c r="I1592" s="44"/>
      <c r="J1592" s="44"/>
      <c r="K1592" s="44"/>
      <c r="L1592" s="110"/>
    </row>
    <row r="1593" spans="7:12" x14ac:dyDescent="0.2">
      <c r="G1593" s="44"/>
      <c r="H1593" s="44"/>
      <c r="I1593" s="44"/>
      <c r="J1593" s="44"/>
      <c r="K1593" s="44"/>
      <c r="L1593" s="110"/>
    </row>
    <row r="1594" spans="7:12" x14ac:dyDescent="0.2">
      <c r="G1594" s="44"/>
      <c r="H1594" s="44"/>
      <c r="I1594" s="44"/>
      <c r="J1594" s="44"/>
      <c r="K1594" s="44"/>
      <c r="L1594" s="110"/>
    </row>
    <row r="1595" spans="7:12" x14ac:dyDescent="0.2">
      <c r="G1595" s="44"/>
      <c r="H1595" s="44"/>
      <c r="I1595" s="44"/>
      <c r="J1595" s="44"/>
      <c r="K1595" s="44"/>
      <c r="L1595" s="110"/>
    </row>
    <row r="1596" spans="7:12" x14ac:dyDescent="0.2">
      <c r="G1596" s="44"/>
      <c r="H1596" s="44"/>
      <c r="I1596" s="44"/>
      <c r="J1596" s="44"/>
      <c r="K1596" s="44"/>
      <c r="L1596" s="110"/>
    </row>
    <row r="1597" spans="7:12" x14ac:dyDescent="0.2">
      <c r="G1597" s="44"/>
      <c r="H1597" s="44"/>
      <c r="I1597" s="44"/>
      <c r="J1597" s="44"/>
      <c r="K1597" s="44"/>
      <c r="L1597" s="110"/>
    </row>
    <row r="1598" spans="7:12" x14ac:dyDescent="0.2">
      <c r="G1598" s="44"/>
      <c r="H1598" s="44"/>
      <c r="I1598" s="44"/>
      <c r="J1598" s="44"/>
      <c r="K1598" s="44"/>
      <c r="L1598" s="110"/>
    </row>
    <row r="1599" spans="7:12" x14ac:dyDescent="0.2">
      <c r="G1599" s="44"/>
      <c r="H1599" s="44"/>
      <c r="I1599" s="44"/>
      <c r="J1599" s="44"/>
      <c r="K1599" s="44"/>
      <c r="L1599" s="110"/>
    </row>
    <row r="1600" spans="7:12" x14ac:dyDescent="0.2">
      <c r="G1600" s="44"/>
      <c r="H1600" s="44"/>
      <c r="I1600" s="44"/>
      <c r="J1600" s="44"/>
      <c r="K1600" s="44"/>
      <c r="L1600" s="110"/>
    </row>
    <row r="1601" spans="7:12" x14ac:dyDescent="0.2">
      <c r="G1601" s="44"/>
      <c r="H1601" s="44"/>
      <c r="I1601" s="44"/>
      <c r="J1601" s="44"/>
      <c r="K1601" s="44"/>
      <c r="L1601" s="110"/>
    </row>
    <row r="1602" spans="7:12" x14ac:dyDescent="0.2">
      <c r="G1602" s="44"/>
      <c r="H1602" s="44"/>
      <c r="I1602" s="44"/>
      <c r="J1602" s="44"/>
      <c r="K1602" s="44"/>
      <c r="L1602" s="110"/>
    </row>
    <row r="1603" spans="7:12" x14ac:dyDescent="0.2">
      <c r="G1603" s="44"/>
      <c r="H1603" s="44"/>
      <c r="I1603" s="44"/>
      <c r="J1603" s="44"/>
      <c r="K1603" s="44"/>
      <c r="L1603" s="110"/>
    </row>
    <row r="1604" spans="7:12" x14ac:dyDescent="0.2">
      <c r="G1604" s="44"/>
      <c r="H1604" s="44"/>
      <c r="I1604" s="44"/>
      <c r="J1604" s="44"/>
      <c r="K1604" s="44"/>
      <c r="L1604" s="110"/>
    </row>
    <row r="1605" spans="7:12" x14ac:dyDescent="0.2">
      <c r="G1605" s="44"/>
      <c r="H1605" s="44"/>
      <c r="I1605" s="44"/>
      <c r="J1605" s="44"/>
      <c r="K1605" s="44"/>
      <c r="L1605" s="110"/>
    </row>
    <row r="1606" spans="7:12" x14ac:dyDescent="0.2">
      <c r="G1606" s="44"/>
      <c r="H1606" s="44"/>
      <c r="I1606" s="44"/>
      <c r="J1606" s="44"/>
      <c r="K1606" s="44"/>
      <c r="L1606" s="110"/>
    </row>
    <row r="1607" spans="7:12" x14ac:dyDescent="0.2">
      <c r="G1607" s="44"/>
      <c r="H1607" s="44"/>
      <c r="I1607" s="44"/>
      <c r="J1607" s="44"/>
      <c r="K1607" s="44"/>
      <c r="L1607" s="110"/>
    </row>
    <row r="1608" spans="7:12" x14ac:dyDescent="0.2">
      <c r="G1608" s="44"/>
      <c r="H1608" s="44"/>
      <c r="I1608" s="44"/>
      <c r="J1608" s="44"/>
      <c r="K1608" s="44"/>
      <c r="L1608" s="110"/>
    </row>
    <row r="1609" spans="7:12" x14ac:dyDescent="0.2">
      <c r="G1609" s="44"/>
      <c r="H1609" s="44"/>
      <c r="I1609" s="44"/>
      <c r="J1609" s="44"/>
      <c r="K1609" s="44"/>
      <c r="L1609" s="110"/>
    </row>
    <row r="1610" spans="7:12" x14ac:dyDescent="0.2">
      <c r="G1610" s="44"/>
      <c r="H1610" s="44"/>
      <c r="I1610" s="44"/>
      <c r="J1610" s="44"/>
      <c r="K1610" s="44"/>
      <c r="L1610" s="110"/>
    </row>
    <row r="1611" spans="7:12" x14ac:dyDescent="0.2">
      <c r="G1611" s="44"/>
      <c r="H1611" s="44"/>
      <c r="I1611" s="44"/>
      <c r="J1611" s="44"/>
      <c r="K1611" s="44"/>
      <c r="L1611" s="110"/>
    </row>
    <row r="1612" spans="7:12" x14ac:dyDescent="0.2">
      <c r="G1612" s="44"/>
      <c r="H1612" s="44"/>
      <c r="I1612" s="44"/>
      <c r="J1612" s="44"/>
      <c r="K1612" s="44"/>
      <c r="L1612" s="110"/>
    </row>
    <row r="1613" spans="7:12" x14ac:dyDescent="0.2">
      <c r="G1613" s="44"/>
      <c r="H1613" s="44"/>
      <c r="I1613" s="44"/>
      <c r="J1613" s="44"/>
      <c r="K1613" s="44"/>
      <c r="L1613" s="110"/>
    </row>
    <row r="1614" spans="7:12" x14ac:dyDescent="0.2">
      <c r="G1614" s="44"/>
      <c r="H1614" s="44"/>
      <c r="I1614" s="44"/>
      <c r="J1614" s="44"/>
      <c r="K1614" s="44"/>
      <c r="L1614" s="110"/>
    </row>
    <row r="1615" spans="7:12" x14ac:dyDescent="0.2">
      <c r="G1615" s="44"/>
      <c r="H1615" s="44"/>
      <c r="I1615" s="44"/>
      <c r="J1615" s="44"/>
      <c r="K1615" s="44"/>
      <c r="L1615" s="110"/>
    </row>
    <row r="1616" spans="7:12" x14ac:dyDescent="0.2">
      <c r="G1616" s="44"/>
      <c r="H1616" s="44"/>
      <c r="I1616" s="44"/>
      <c r="J1616" s="44"/>
      <c r="K1616" s="44"/>
      <c r="L1616" s="110"/>
    </row>
    <row r="1617" spans="7:12" x14ac:dyDescent="0.2">
      <c r="G1617" s="44"/>
      <c r="H1617" s="44"/>
      <c r="I1617" s="44"/>
      <c r="J1617" s="44"/>
      <c r="K1617" s="44"/>
      <c r="L1617" s="110"/>
    </row>
    <row r="1618" spans="7:12" x14ac:dyDescent="0.2">
      <c r="G1618" s="44"/>
      <c r="H1618" s="44"/>
      <c r="I1618" s="44"/>
      <c r="J1618" s="44"/>
      <c r="K1618" s="44"/>
      <c r="L1618" s="110"/>
    </row>
    <row r="1619" spans="7:12" x14ac:dyDescent="0.2">
      <c r="G1619" s="44"/>
      <c r="H1619" s="44"/>
      <c r="I1619" s="44"/>
      <c r="J1619" s="44"/>
      <c r="K1619" s="44"/>
      <c r="L1619" s="110"/>
    </row>
    <row r="1620" spans="7:12" x14ac:dyDescent="0.2">
      <c r="G1620" s="44"/>
      <c r="H1620" s="44"/>
      <c r="I1620" s="44"/>
      <c r="J1620" s="44"/>
      <c r="K1620" s="44"/>
      <c r="L1620" s="110"/>
    </row>
    <row r="1621" spans="7:12" x14ac:dyDescent="0.2">
      <c r="G1621" s="44"/>
      <c r="H1621" s="44"/>
      <c r="I1621" s="44"/>
      <c r="J1621" s="44"/>
      <c r="K1621" s="44"/>
      <c r="L1621" s="110"/>
    </row>
    <row r="1622" spans="7:12" x14ac:dyDescent="0.2">
      <c r="G1622" s="44"/>
      <c r="H1622" s="44"/>
      <c r="I1622" s="44"/>
      <c r="J1622" s="44"/>
      <c r="K1622" s="44"/>
      <c r="L1622" s="110"/>
    </row>
    <row r="1623" spans="7:12" x14ac:dyDescent="0.2">
      <c r="G1623" s="44"/>
      <c r="H1623" s="44"/>
      <c r="I1623" s="44"/>
      <c r="J1623" s="44"/>
      <c r="K1623" s="44"/>
      <c r="L1623" s="110"/>
    </row>
    <row r="1624" spans="7:12" x14ac:dyDescent="0.2">
      <c r="G1624" s="44"/>
      <c r="H1624" s="44"/>
      <c r="I1624" s="44"/>
      <c r="J1624" s="44"/>
      <c r="K1624" s="44"/>
      <c r="L1624" s="110"/>
    </row>
    <row r="1625" spans="7:12" x14ac:dyDescent="0.2">
      <c r="G1625" s="44"/>
      <c r="H1625" s="44"/>
      <c r="I1625" s="44"/>
      <c r="J1625" s="44"/>
      <c r="K1625" s="44"/>
      <c r="L1625" s="110"/>
    </row>
    <row r="1626" spans="7:12" x14ac:dyDescent="0.2">
      <c r="G1626" s="44"/>
      <c r="H1626" s="44"/>
      <c r="I1626" s="44"/>
      <c r="J1626" s="44"/>
      <c r="K1626" s="44"/>
      <c r="L1626" s="110"/>
    </row>
    <row r="1627" spans="7:12" x14ac:dyDescent="0.2">
      <c r="G1627" s="44"/>
      <c r="H1627" s="44"/>
      <c r="I1627" s="44"/>
      <c r="J1627" s="44"/>
      <c r="K1627" s="44"/>
      <c r="L1627" s="110"/>
    </row>
    <row r="1628" spans="7:12" x14ac:dyDescent="0.2">
      <c r="G1628" s="44"/>
      <c r="H1628" s="44"/>
      <c r="I1628" s="44"/>
      <c r="J1628" s="44"/>
      <c r="K1628" s="44"/>
      <c r="L1628" s="110"/>
    </row>
    <row r="1629" spans="7:12" x14ac:dyDescent="0.2">
      <c r="G1629" s="44"/>
      <c r="H1629" s="44"/>
      <c r="I1629" s="44"/>
      <c r="J1629" s="44"/>
      <c r="K1629" s="44"/>
      <c r="L1629" s="110"/>
    </row>
    <row r="1630" spans="7:12" x14ac:dyDescent="0.2">
      <c r="G1630" s="44"/>
      <c r="H1630" s="44"/>
      <c r="I1630" s="44"/>
      <c r="J1630" s="44"/>
      <c r="K1630" s="44"/>
      <c r="L1630" s="110"/>
    </row>
    <row r="1631" spans="7:12" x14ac:dyDescent="0.2">
      <c r="G1631" s="44"/>
      <c r="H1631" s="44"/>
      <c r="I1631" s="44"/>
      <c r="J1631" s="44"/>
      <c r="K1631" s="44"/>
      <c r="L1631" s="110"/>
    </row>
    <row r="1632" spans="7:12" x14ac:dyDescent="0.2">
      <c r="G1632" s="44"/>
      <c r="H1632" s="44"/>
      <c r="I1632" s="44"/>
      <c r="J1632" s="44"/>
      <c r="K1632" s="44"/>
      <c r="L1632" s="110"/>
    </row>
    <row r="1633" spans="7:12" x14ac:dyDescent="0.2">
      <c r="G1633" s="44"/>
      <c r="H1633" s="44"/>
      <c r="I1633" s="44"/>
      <c r="J1633" s="44"/>
      <c r="K1633" s="44"/>
      <c r="L1633" s="110"/>
    </row>
    <row r="1634" spans="7:12" x14ac:dyDescent="0.2">
      <c r="G1634" s="44"/>
      <c r="H1634" s="44"/>
      <c r="I1634" s="44"/>
      <c r="J1634" s="44"/>
      <c r="K1634" s="44"/>
      <c r="L1634" s="110"/>
    </row>
    <row r="1635" spans="7:12" x14ac:dyDescent="0.2">
      <c r="G1635" s="44"/>
      <c r="H1635" s="44"/>
      <c r="I1635" s="44"/>
      <c r="J1635" s="44"/>
      <c r="K1635" s="44"/>
      <c r="L1635" s="110"/>
    </row>
    <row r="1636" spans="7:12" x14ac:dyDescent="0.2">
      <c r="G1636" s="44"/>
      <c r="H1636" s="44"/>
      <c r="I1636" s="44"/>
      <c r="J1636" s="44"/>
      <c r="K1636" s="44"/>
      <c r="L1636" s="110"/>
    </row>
    <row r="1637" spans="7:12" x14ac:dyDescent="0.2">
      <c r="G1637" s="44"/>
      <c r="H1637" s="44"/>
      <c r="I1637" s="44"/>
      <c r="J1637" s="44"/>
      <c r="K1637" s="44"/>
      <c r="L1637" s="110"/>
    </row>
    <row r="1638" spans="7:12" x14ac:dyDescent="0.2">
      <c r="G1638" s="44"/>
      <c r="H1638" s="44"/>
      <c r="I1638" s="44"/>
      <c r="J1638" s="44"/>
      <c r="K1638" s="44"/>
      <c r="L1638" s="110"/>
    </row>
    <row r="1639" spans="7:12" x14ac:dyDescent="0.2">
      <c r="G1639" s="44"/>
      <c r="H1639" s="44"/>
      <c r="I1639" s="44"/>
      <c r="J1639" s="44"/>
      <c r="K1639" s="44"/>
      <c r="L1639" s="110"/>
    </row>
    <row r="1640" spans="7:12" x14ac:dyDescent="0.2">
      <c r="G1640" s="44"/>
      <c r="H1640" s="44"/>
      <c r="I1640" s="44"/>
      <c r="J1640" s="44"/>
      <c r="K1640" s="44"/>
      <c r="L1640" s="110"/>
    </row>
    <row r="1641" spans="7:12" x14ac:dyDescent="0.2">
      <c r="G1641" s="44"/>
      <c r="H1641" s="44"/>
      <c r="I1641" s="44"/>
      <c r="J1641" s="44"/>
      <c r="K1641" s="44"/>
      <c r="L1641" s="110"/>
    </row>
    <row r="1642" spans="7:12" x14ac:dyDescent="0.2">
      <c r="G1642" s="44"/>
      <c r="H1642" s="44"/>
      <c r="I1642" s="44"/>
      <c r="J1642" s="44"/>
      <c r="K1642" s="44"/>
      <c r="L1642" s="110"/>
    </row>
    <row r="1643" spans="7:12" x14ac:dyDescent="0.2">
      <c r="G1643" s="44"/>
      <c r="H1643" s="44"/>
      <c r="I1643" s="44"/>
      <c r="J1643" s="44"/>
      <c r="K1643" s="44"/>
      <c r="L1643" s="110"/>
    </row>
    <row r="1644" spans="7:12" x14ac:dyDescent="0.2">
      <c r="G1644" s="44"/>
      <c r="H1644" s="44"/>
      <c r="I1644" s="44"/>
      <c r="J1644" s="44"/>
      <c r="K1644" s="44"/>
      <c r="L1644" s="110"/>
    </row>
    <row r="1645" spans="7:12" x14ac:dyDescent="0.2">
      <c r="G1645" s="44"/>
      <c r="H1645" s="44"/>
      <c r="I1645" s="44"/>
      <c r="J1645" s="44"/>
      <c r="K1645" s="44"/>
      <c r="L1645" s="110"/>
    </row>
    <row r="1646" spans="7:12" x14ac:dyDescent="0.2">
      <c r="G1646" s="44"/>
      <c r="H1646" s="44"/>
      <c r="I1646" s="44"/>
      <c r="J1646" s="44"/>
      <c r="K1646" s="44"/>
      <c r="L1646" s="110"/>
    </row>
    <row r="1647" spans="7:12" x14ac:dyDescent="0.2">
      <c r="G1647" s="44"/>
      <c r="H1647" s="44"/>
      <c r="I1647" s="44"/>
      <c r="J1647" s="44"/>
      <c r="K1647" s="44"/>
      <c r="L1647" s="110"/>
    </row>
    <row r="1648" spans="7:12" x14ac:dyDescent="0.2">
      <c r="G1648" s="44"/>
      <c r="H1648" s="44"/>
      <c r="I1648" s="44"/>
      <c r="J1648" s="44"/>
      <c r="K1648" s="44"/>
      <c r="L1648" s="110"/>
    </row>
    <row r="1649" spans="7:12" x14ac:dyDescent="0.2">
      <c r="G1649" s="44"/>
      <c r="H1649" s="44"/>
      <c r="I1649" s="44"/>
      <c r="J1649" s="44"/>
      <c r="K1649" s="44"/>
      <c r="L1649" s="110"/>
    </row>
    <row r="1650" spans="7:12" x14ac:dyDescent="0.2">
      <c r="G1650" s="44"/>
      <c r="H1650" s="44"/>
      <c r="I1650" s="44"/>
      <c r="J1650" s="44"/>
      <c r="K1650" s="44"/>
      <c r="L1650" s="110"/>
    </row>
    <row r="1651" spans="7:12" x14ac:dyDescent="0.2">
      <c r="G1651" s="44"/>
      <c r="H1651" s="44"/>
      <c r="I1651" s="44"/>
      <c r="J1651" s="44"/>
      <c r="K1651" s="44"/>
      <c r="L1651" s="110"/>
    </row>
    <row r="1652" spans="7:12" x14ac:dyDescent="0.2">
      <c r="G1652" s="44"/>
      <c r="H1652" s="44"/>
      <c r="I1652" s="44"/>
      <c r="J1652" s="44"/>
      <c r="K1652" s="44"/>
      <c r="L1652" s="110"/>
    </row>
    <row r="1653" spans="7:12" x14ac:dyDescent="0.2">
      <c r="G1653" s="44"/>
      <c r="H1653" s="44"/>
      <c r="I1653" s="44"/>
      <c r="J1653" s="44"/>
      <c r="K1653" s="44"/>
      <c r="L1653" s="110"/>
    </row>
    <row r="1654" spans="7:12" x14ac:dyDescent="0.2">
      <c r="G1654" s="44"/>
      <c r="H1654" s="44"/>
      <c r="I1654" s="44"/>
      <c r="J1654" s="44"/>
      <c r="K1654" s="44"/>
      <c r="L1654" s="110"/>
    </row>
    <row r="1655" spans="7:12" x14ac:dyDescent="0.2">
      <c r="G1655" s="44"/>
      <c r="H1655" s="44"/>
      <c r="I1655" s="44"/>
      <c r="J1655" s="44"/>
      <c r="K1655" s="44"/>
      <c r="L1655" s="110"/>
    </row>
    <row r="1656" spans="7:12" x14ac:dyDescent="0.2">
      <c r="G1656" s="44"/>
      <c r="H1656" s="44"/>
      <c r="I1656" s="44"/>
      <c r="J1656" s="44"/>
      <c r="K1656" s="44"/>
      <c r="L1656" s="110"/>
    </row>
    <row r="1657" spans="7:12" x14ac:dyDescent="0.2">
      <c r="G1657" s="44"/>
      <c r="H1657" s="44"/>
      <c r="I1657" s="44"/>
      <c r="J1657" s="44"/>
      <c r="K1657" s="44"/>
      <c r="L1657" s="110"/>
    </row>
    <row r="1658" spans="7:12" x14ac:dyDescent="0.2">
      <c r="G1658" s="44"/>
      <c r="H1658" s="44"/>
      <c r="I1658" s="44"/>
      <c r="J1658" s="44"/>
      <c r="K1658" s="44"/>
      <c r="L1658" s="110"/>
    </row>
    <row r="1659" spans="7:12" x14ac:dyDescent="0.2">
      <c r="G1659" s="44"/>
      <c r="H1659" s="44"/>
      <c r="I1659" s="44"/>
      <c r="J1659" s="44"/>
      <c r="K1659" s="44"/>
      <c r="L1659" s="110"/>
    </row>
    <row r="1660" spans="7:12" x14ac:dyDescent="0.2">
      <c r="G1660" s="44"/>
      <c r="H1660" s="44"/>
      <c r="I1660" s="44"/>
      <c r="J1660" s="44"/>
      <c r="K1660" s="44"/>
      <c r="L1660" s="110"/>
    </row>
    <row r="1661" spans="7:12" x14ac:dyDescent="0.2">
      <c r="G1661" s="44"/>
      <c r="H1661" s="44"/>
      <c r="I1661" s="44"/>
      <c r="J1661" s="44"/>
      <c r="K1661" s="44"/>
      <c r="L1661" s="110"/>
    </row>
    <row r="1662" spans="7:12" x14ac:dyDescent="0.2">
      <c r="G1662" s="44"/>
      <c r="H1662" s="44"/>
      <c r="I1662" s="44"/>
      <c r="J1662" s="44"/>
      <c r="K1662" s="44"/>
      <c r="L1662" s="110"/>
    </row>
    <row r="1663" spans="7:12" x14ac:dyDescent="0.2">
      <c r="G1663" s="44"/>
      <c r="H1663" s="44"/>
      <c r="I1663" s="44"/>
      <c r="J1663" s="44"/>
      <c r="K1663" s="44"/>
      <c r="L1663" s="110"/>
    </row>
    <row r="1664" spans="7:12" x14ac:dyDescent="0.2">
      <c r="G1664" s="44"/>
      <c r="H1664" s="44"/>
      <c r="I1664" s="44"/>
      <c r="J1664" s="44"/>
      <c r="K1664" s="44"/>
      <c r="L1664" s="110"/>
    </row>
    <row r="1665" spans="7:12" x14ac:dyDescent="0.2">
      <c r="G1665" s="44"/>
      <c r="H1665" s="44"/>
      <c r="I1665" s="44"/>
      <c r="J1665" s="44"/>
      <c r="K1665" s="44"/>
      <c r="L1665" s="110"/>
    </row>
    <row r="1666" spans="7:12" x14ac:dyDescent="0.2">
      <c r="G1666" s="44"/>
      <c r="H1666" s="44"/>
      <c r="I1666" s="44"/>
      <c r="J1666" s="44"/>
      <c r="K1666" s="44"/>
      <c r="L1666" s="110"/>
    </row>
    <row r="1667" spans="7:12" x14ac:dyDescent="0.2">
      <c r="G1667" s="44"/>
      <c r="H1667" s="44"/>
      <c r="I1667" s="44"/>
      <c r="J1667" s="44"/>
      <c r="K1667" s="44"/>
      <c r="L1667" s="110"/>
    </row>
    <row r="1668" spans="7:12" x14ac:dyDescent="0.2">
      <c r="G1668" s="44"/>
      <c r="H1668" s="44"/>
      <c r="I1668" s="44"/>
      <c r="J1668" s="44"/>
      <c r="K1668" s="44"/>
      <c r="L1668" s="110"/>
    </row>
    <row r="1669" spans="7:12" x14ac:dyDescent="0.2">
      <c r="G1669" s="44"/>
      <c r="H1669" s="44"/>
      <c r="I1669" s="44"/>
      <c r="J1669" s="44"/>
      <c r="K1669" s="44"/>
      <c r="L1669" s="110"/>
    </row>
    <row r="1670" spans="7:12" x14ac:dyDescent="0.2">
      <c r="G1670" s="44"/>
      <c r="H1670" s="44"/>
      <c r="I1670" s="44"/>
      <c r="J1670" s="44"/>
      <c r="K1670" s="44"/>
      <c r="L1670" s="110"/>
    </row>
    <row r="1671" spans="7:12" x14ac:dyDescent="0.2">
      <c r="G1671" s="44"/>
      <c r="H1671" s="44"/>
      <c r="I1671" s="44"/>
      <c r="J1671" s="44"/>
      <c r="K1671" s="44"/>
      <c r="L1671" s="110"/>
    </row>
    <row r="1672" spans="7:12" x14ac:dyDescent="0.2">
      <c r="G1672" s="44"/>
      <c r="H1672" s="44"/>
      <c r="I1672" s="44"/>
      <c r="J1672" s="44"/>
      <c r="K1672" s="44"/>
      <c r="L1672" s="110"/>
    </row>
    <row r="1673" spans="7:12" x14ac:dyDescent="0.2">
      <c r="G1673" s="44"/>
      <c r="H1673" s="44"/>
      <c r="I1673" s="44"/>
      <c r="J1673" s="44"/>
      <c r="K1673" s="44"/>
      <c r="L1673" s="110"/>
    </row>
    <row r="1674" spans="7:12" x14ac:dyDescent="0.2">
      <c r="G1674" s="44"/>
      <c r="H1674" s="44"/>
      <c r="I1674" s="44"/>
      <c r="J1674" s="44"/>
      <c r="K1674" s="44"/>
      <c r="L1674" s="110"/>
    </row>
    <row r="1675" spans="7:12" x14ac:dyDescent="0.2">
      <c r="G1675" s="44"/>
      <c r="H1675" s="44"/>
      <c r="I1675" s="44"/>
      <c r="J1675" s="44"/>
      <c r="K1675" s="44"/>
      <c r="L1675" s="110"/>
    </row>
    <row r="1676" spans="7:12" x14ac:dyDescent="0.2">
      <c r="G1676" s="44"/>
      <c r="H1676" s="44"/>
      <c r="I1676" s="44"/>
      <c r="J1676" s="44"/>
      <c r="K1676" s="44"/>
      <c r="L1676" s="110"/>
    </row>
    <row r="1677" spans="7:12" x14ac:dyDescent="0.2">
      <c r="G1677" s="44"/>
      <c r="H1677" s="44"/>
      <c r="I1677" s="44"/>
      <c r="J1677" s="44"/>
      <c r="K1677" s="44"/>
      <c r="L1677" s="110"/>
    </row>
    <row r="1678" spans="7:12" x14ac:dyDescent="0.2">
      <c r="G1678" s="44"/>
      <c r="H1678" s="44"/>
      <c r="I1678" s="44"/>
      <c r="J1678" s="44"/>
      <c r="K1678" s="44"/>
      <c r="L1678" s="110"/>
    </row>
    <row r="1679" spans="7:12" x14ac:dyDescent="0.2">
      <c r="G1679" s="44"/>
      <c r="H1679" s="44"/>
      <c r="I1679" s="44"/>
      <c r="J1679" s="44"/>
      <c r="K1679" s="44"/>
      <c r="L1679" s="110"/>
    </row>
    <row r="1680" spans="7:12" x14ac:dyDescent="0.2">
      <c r="G1680" s="44"/>
      <c r="H1680" s="44"/>
      <c r="I1680" s="44"/>
      <c r="J1680" s="44"/>
      <c r="K1680" s="44"/>
      <c r="L1680" s="110"/>
    </row>
    <row r="1681" spans="7:12" x14ac:dyDescent="0.2">
      <c r="G1681" s="44"/>
      <c r="H1681" s="44"/>
      <c r="I1681" s="44"/>
      <c r="J1681" s="44"/>
      <c r="K1681" s="44"/>
      <c r="L1681" s="110"/>
    </row>
    <row r="1682" spans="7:12" x14ac:dyDescent="0.2">
      <c r="G1682" s="44"/>
      <c r="H1682" s="44"/>
      <c r="I1682" s="44"/>
      <c r="J1682" s="44"/>
      <c r="K1682" s="44"/>
      <c r="L1682" s="110"/>
    </row>
    <row r="1683" spans="7:12" x14ac:dyDescent="0.2">
      <c r="G1683" s="44"/>
      <c r="H1683" s="44"/>
      <c r="I1683" s="44"/>
      <c r="J1683" s="44"/>
      <c r="K1683" s="44"/>
      <c r="L1683" s="110"/>
    </row>
    <row r="1684" spans="7:12" x14ac:dyDescent="0.2">
      <c r="G1684" s="44"/>
      <c r="H1684" s="44"/>
      <c r="I1684" s="44"/>
      <c r="J1684" s="44"/>
      <c r="K1684" s="44"/>
      <c r="L1684" s="110"/>
    </row>
    <row r="1685" spans="7:12" x14ac:dyDescent="0.2">
      <c r="G1685" s="44"/>
      <c r="H1685" s="44"/>
      <c r="I1685" s="44"/>
      <c r="J1685" s="44"/>
      <c r="K1685" s="44"/>
      <c r="L1685" s="110"/>
    </row>
    <row r="1686" spans="7:12" x14ac:dyDescent="0.2">
      <c r="G1686" s="44"/>
      <c r="H1686" s="44"/>
      <c r="I1686" s="44"/>
      <c r="J1686" s="44"/>
      <c r="K1686" s="44"/>
      <c r="L1686" s="110"/>
    </row>
    <row r="1687" spans="7:12" x14ac:dyDescent="0.2">
      <c r="G1687" s="44"/>
      <c r="H1687" s="44"/>
      <c r="I1687" s="44"/>
      <c r="J1687" s="44"/>
      <c r="K1687" s="44"/>
      <c r="L1687" s="110"/>
    </row>
    <row r="1688" spans="7:12" x14ac:dyDescent="0.2">
      <c r="G1688" s="44"/>
      <c r="H1688" s="44"/>
      <c r="I1688" s="44"/>
      <c r="J1688" s="44"/>
      <c r="K1688" s="44"/>
      <c r="L1688" s="110"/>
    </row>
    <row r="1689" spans="7:12" x14ac:dyDescent="0.2">
      <c r="G1689" s="44"/>
      <c r="H1689" s="44"/>
      <c r="I1689" s="44"/>
      <c r="J1689" s="44"/>
      <c r="K1689" s="44"/>
      <c r="L1689" s="110"/>
    </row>
    <row r="1690" spans="7:12" x14ac:dyDescent="0.2">
      <c r="G1690" s="44"/>
      <c r="H1690" s="44"/>
      <c r="I1690" s="44"/>
      <c r="J1690" s="44"/>
      <c r="K1690" s="44"/>
      <c r="L1690" s="110"/>
    </row>
    <row r="1691" spans="7:12" x14ac:dyDescent="0.2">
      <c r="G1691" s="44"/>
      <c r="H1691" s="44"/>
      <c r="I1691" s="44"/>
      <c r="J1691" s="44"/>
      <c r="K1691" s="44"/>
      <c r="L1691" s="110"/>
    </row>
    <row r="1692" spans="7:12" x14ac:dyDescent="0.2">
      <c r="G1692" s="44"/>
      <c r="H1692" s="44"/>
      <c r="I1692" s="44"/>
      <c r="J1692" s="44"/>
      <c r="K1692" s="44"/>
      <c r="L1692" s="110"/>
    </row>
    <row r="1693" spans="7:12" x14ac:dyDescent="0.2">
      <c r="G1693" s="44"/>
      <c r="H1693" s="44"/>
      <c r="I1693" s="44"/>
      <c r="J1693" s="44"/>
      <c r="K1693" s="44"/>
      <c r="L1693" s="110"/>
    </row>
    <row r="1694" spans="7:12" x14ac:dyDescent="0.2">
      <c r="G1694" s="44"/>
      <c r="H1694" s="44"/>
      <c r="I1694" s="44"/>
      <c r="J1694" s="44"/>
      <c r="K1694" s="44"/>
      <c r="L1694" s="110"/>
    </row>
    <row r="1695" spans="7:12" x14ac:dyDescent="0.2">
      <c r="G1695" s="44"/>
      <c r="H1695" s="44"/>
      <c r="I1695" s="44"/>
      <c r="J1695" s="44"/>
      <c r="K1695" s="44"/>
      <c r="L1695" s="110"/>
    </row>
    <row r="1696" spans="7:12" x14ac:dyDescent="0.2">
      <c r="G1696" s="44"/>
      <c r="H1696" s="44"/>
      <c r="I1696" s="44"/>
      <c r="J1696" s="44"/>
      <c r="K1696" s="44"/>
      <c r="L1696" s="110"/>
    </row>
    <row r="1697" spans="7:12" x14ac:dyDescent="0.2">
      <c r="G1697" s="44"/>
      <c r="H1697" s="44"/>
      <c r="I1697" s="44"/>
      <c r="J1697" s="44"/>
      <c r="K1697" s="44"/>
      <c r="L1697" s="110"/>
    </row>
    <row r="1698" spans="7:12" x14ac:dyDescent="0.2">
      <c r="G1698" s="44"/>
      <c r="H1698" s="44"/>
      <c r="I1698" s="44"/>
      <c r="J1698" s="44"/>
      <c r="K1698" s="44"/>
      <c r="L1698" s="110"/>
    </row>
    <row r="1699" spans="7:12" x14ac:dyDescent="0.2">
      <c r="G1699" s="44"/>
      <c r="H1699" s="44"/>
      <c r="I1699" s="44"/>
      <c r="J1699" s="44"/>
      <c r="K1699" s="44"/>
      <c r="L1699" s="110"/>
    </row>
    <row r="1700" spans="7:12" x14ac:dyDescent="0.2">
      <c r="G1700" s="44"/>
      <c r="H1700" s="44"/>
      <c r="I1700" s="44"/>
      <c r="J1700" s="44"/>
      <c r="K1700" s="44"/>
      <c r="L1700" s="110"/>
    </row>
    <row r="1701" spans="7:12" x14ac:dyDescent="0.2">
      <c r="G1701" s="44"/>
      <c r="H1701" s="44"/>
      <c r="I1701" s="44"/>
      <c r="J1701" s="44"/>
      <c r="K1701" s="44"/>
      <c r="L1701" s="110"/>
    </row>
    <row r="1702" spans="7:12" x14ac:dyDescent="0.2">
      <c r="G1702" s="44"/>
      <c r="H1702" s="44"/>
      <c r="I1702" s="44"/>
      <c r="J1702" s="44"/>
      <c r="K1702" s="44"/>
      <c r="L1702" s="110"/>
    </row>
    <row r="1703" spans="7:12" x14ac:dyDescent="0.2">
      <c r="G1703" s="44"/>
      <c r="H1703" s="44"/>
      <c r="I1703" s="44"/>
      <c r="J1703" s="44"/>
      <c r="K1703" s="44"/>
      <c r="L1703" s="110"/>
    </row>
    <row r="1704" spans="7:12" x14ac:dyDescent="0.2">
      <c r="G1704" s="44"/>
      <c r="H1704" s="44"/>
      <c r="I1704" s="44"/>
      <c r="J1704" s="44"/>
      <c r="K1704" s="44"/>
      <c r="L1704" s="110"/>
    </row>
    <row r="1705" spans="7:12" x14ac:dyDescent="0.2">
      <c r="G1705" s="44"/>
      <c r="H1705" s="44"/>
      <c r="I1705" s="44"/>
      <c r="J1705" s="44"/>
      <c r="K1705" s="44"/>
      <c r="L1705" s="110"/>
    </row>
    <row r="1706" spans="7:12" x14ac:dyDescent="0.2">
      <c r="G1706" s="44"/>
      <c r="H1706" s="44"/>
      <c r="I1706" s="44"/>
      <c r="J1706" s="44"/>
      <c r="K1706" s="44"/>
      <c r="L1706" s="110"/>
    </row>
    <row r="1707" spans="7:12" x14ac:dyDescent="0.2">
      <c r="G1707" s="44"/>
      <c r="H1707" s="44"/>
      <c r="I1707" s="44"/>
      <c r="J1707" s="44"/>
      <c r="K1707" s="44"/>
      <c r="L1707" s="110"/>
    </row>
    <row r="1708" spans="7:12" x14ac:dyDescent="0.2">
      <c r="G1708" s="44"/>
      <c r="H1708" s="44"/>
      <c r="I1708" s="44"/>
      <c r="J1708" s="44"/>
      <c r="K1708" s="44"/>
      <c r="L1708" s="110"/>
    </row>
    <row r="1709" spans="7:12" x14ac:dyDescent="0.2">
      <c r="G1709" s="44"/>
      <c r="H1709" s="44"/>
      <c r="I1709" s="44"/>
      <c r="J1709" s="44"/>
      <c r="K1709" s="44"/>
      <c r="L1709" s="110"/>
    </row>
    <row r="1710" spans="7:12" x14ac:dyDescent="0.2">
      <c r="G1710" s="44"/>
      <c r="H1710" s="44"/>
      <c r="I1710" s="44"/>
      <c r="J1710" s="44"/>
      <c r="K1710" s="44"/>
      <c r="L1710" s="110"/>
    </row>
    <row r="1711" spans="7:12" x14ac:dyDescent="0.2">
      <c r="G1711" s="44"/>
      <c r="H1711" s="44"/>
      <c r="I1711" s="44"/>
      <c r="J1711" s="44"/>
      <c r="K1711" s="44"/>
      <c r="L1711" s="110"/>
    </row>
    <row r="1712" spans="7:12" x14ac:dyDescent="0.2">
      <c r="G1712" s="44"/>
      <c r="H1712" s="44"/>
      <c r="I1712" s="44"/>
      <c r="J1712" s="44"/>
      <c r="K1712" s="44"/>
      <c r="L1712" s="110"/>
    </row>
    <row r="1713" spans="7:12" x14ac:dyDescent="0.2">
      <c r="G1713" s="44"/>
      <c r="H1713" s="44"/>
      <c r="I1713" s="44"/>
      <c r="J1713" s="44"/>
      <c r="K1713" s="44"/>
      <c r="L1713" s="110"/>
    </row>
    <row r="1714" spans="7:12" x14ac:dyDescent="0.2">
      <c r="G1714" s="44"/>
      <c r="H1714" s="44"/>
      <c r="I1714" s="44"/>
      <c r="J1714" s="44"/>
      <c r="K1714" s="44"/>
      <c r="L1714" s="110"/>
    </row>
    <row r="1715" spans="7:12" x14ac:dyDescent="0.2">
      <c r="G1715" s="44"/>
      <c r="H1715" s="44"/>
      <c r="I1715" s="44"/>
      <c r="J1715" s="44"/>
      <c r="K1715" s="44"/>
      <c r="L1715" s="110"/>
    </row>
    <row r="1716" spans="7:12" x14ac:dyDescent="0.2">
      <c r="G1716" s="44"/>
      <c r="H1716" s="44"/>
      <c r="I1716" s="44"/>
      <c r="J1716" s="44"/>
      <c r="K1716" s="44"/>
      <c r="L1716" s="110"/>
    </row>
    <row r="1717" spans="7:12" x14ac:dyDescent="0.2">
      <c r="G1717" s="44"/>
      <c r="H1717" s="44"/>
      <c r="I1717" s="44"/>
      <c r="J1717" s="44"/>
      <c r="K1717" s="44"/>
      <c r="L1717" s="110"/>
    </row>
    <row r="1718" spans="7:12" x14ac:dyDescent="0.2">
      <c r="G1718" s="44"/>
      <c r="H1718" s="44"/>
      <c r="I1718" s="44"/>
      <c r="J1718" s="44"/>
      <c r="K1718" s="44"/>
      <c r="L1718" s="110"/>
    </row>
    <row r="1719" spans="7:12" x14ac:dyDescent="0.2">
      <c r="G1719" s="44"/>
      <c r="H1719" s="44"/>
      <c r="I1719" s="44"/>
      <c r="J1719" s="44"/>
      <c r="K1719" s="44"/>
      <c r="L1719" s="110"/>
    </row>
    <row r="1720" spans="7:12" x14ac:dyDescent="0.2">
      <c r="G1720" s="44"/>
      <c r="H1720" s="44"/>
      <c r="I1720" s="44"/>
      <c r="J1720" s="44"/>
      <c r="K1720" s="44"/>
      <c r="L1720" s="110"/>
    </row>
    <row r="1721" spans="7:12" x14ac:dyDescent="0.2">
      <c r="G1721" s="44"/>
      <c r="H1721" s="44"/>
      <c r="I1721" s="44"/>
      <c r="J1721" s="44"/>
      <c r="K1721" s="44"/>
      <c r="L1721" s="110"/>
    </row>
    <row r="1722" spans="7:12" x14ac:dyDescent="0.2">
      <c r="G1722" s="44"/>
      <c r="H1722" s="44"/>
      <c r="I1722" s="44"/>
      <c r="J1722" s="44"/>
      <c r="K1722" s="44"/>
      <c r="L1722" s="110"/>
    </row>
    <row r="1723" spans="7:12" x14ac:dyDescent="0.2">
      <c r="G1723" s="44"/>
      <c r="H1723" s="44"/>
      <c r="I1723" s="44"/>
      <c r="J1723" s="44"/>
      <c r="K1723" s="44"/>
      <c r="L1723" s="110"/>
    </row>
    <row r="1724" spans="7:12" x14ac:dyDescent="0.2">
      <c r="G1724" s="44"/>
      <c r="H1724" s="44"/>
      <c r="I1724" s="44"/>
      <c r="J1724" s="44"/>
      <c r="K1724" s="44"/>
      <c r="L1724" s="110"/>
    </row>
    <row r="1725" spans="7:12" x14ac:dyDescent="0.2">
      <c r="G1725" s="44"/>
      <c r="H1725" s="44"/>
      <c r="I1725" s="44"/>
      <c r="J1725" s="44"/>
      <c r="K1725" s="44"/>
      <c r="L1725" s="110"/>
    </row>
    <row r="1726" spans="7:12" x14ac:dyDescent="0.2">
      <c r="G1726" s="44"/>
      <c r="H1726" s="44"/>
      <c r="I1726" s="44"/>
      <c r="J1726" s="44"/>
      <c r="K1726" s="44"/>
      <c r="L1726" s="110"/>
    </row>
    <row r="1727" spans="7:12" x14ac:dyDescent="0.2">
      <c r="G1727" s="44"/>
      <c r="H1727" s="44"/>
      <c r="I1727" s="44"/>
      <c r="J1727" s="44"/>
      <c r="K1727" s="44"/>
      <c r="L1727" s="110"/>
    </row>
    <row r="1728" spans="7:12" x14ac:dyDescent="0.2">
      <c r="G1728" s="44"/>
      <c r="H1728" s="44"/>
      <c r="I1728" s="44"/>
      <c r="J1728" s="44"/>
      <c r="K1728" s="44"/>
      <c r="L1728" s="110"/>
    </row>
    <row r="1729" spans="7:12" x14ac:dyDescent="0.2">
      <c r="G1729" s="44"/>
      <c r="H1729" s="44"/>
      <c r="I1729" s="44"/>
      <c r="J1729" s="44"/>
      <c r="K1729" s="44"/>
      <c r="L1729" s="110"/>
    </row>
    <row r="1730" spans="7:12" x14ac:dyDescent="0.2">
      <c r="G1730" s="44"/>
      <c r="H1730" s="44"/>
      <c r="I1730" s="44"/>
      <c r="J1730" s="44"/>
      <c r="K1730" s="44"/>
      <c r="L1730" s="110"/>
    </row>
    <row r="1731" spans="7:12" x14ac:dyDescent="0.2">
      <c r="G1731" s="44"/>
      <c r="H1731" s="44"/>
      <c r="I1731" s="44"/>
      <c r="J1731" s="44"/>
      <c r="K1731" s="44"/>
      <c r="L1731" s="110"/>
    </row>
    <row r="1732" spans="7:12" x14ac:dyDescent="0.2">
      <c r="G1732" s="44"/>
      <c r="H1732" s="44"/>
      <c r="I1732" s="44"/>
      <c r="J1732" s="44"/>
      <c r="K1732" s="44"/>
      <c r="L1732" s="110"/>
    </row>
    <row r="1733" spans="7:12" x14ac:dyDescent="0.2">
      <c r="G1733" s="44"/>
      <c r="H1733" s="44"/>
      <c r="I1733" s="44"/>
      <c r="J1733" s="44"/>
      <c r="K1733" s="44"/>
      <c r="L1733" s="110"/>
    </row>
    <row r="1734" spans="7:12" x14ac:dyDescent="0.2">
      <c r="G1734" s="44"/>
      <c r="H1734" s="44"/>
      <c r="I1734" s="44"/>
      <c r="J1734" s="44"/>
      <c r="K1734" s="44"/>
      <c r="L1734" s="110"/>
    </row>
    <row r="1735" spans="7:12" x14ac:dyDescent="0.2">
      <c r="G1735" s="44"/>
      <c r="H1735" s="44"/>
      <c r="I1735" s="44"/>
      <c r="J1735" s="44"/>
      <c r="K1735" s="44"/>
      <c r="L1735" s="110"/>
    </row>
    <row r="1736" spans="7:12" x14ac:dyDescent="0.2">
      <c r="G1736" s="44"/>
      <c r="H1736" s="44"/>
      <c r="I1736" s="44"/>
      <c r="J1736" s="44"/>
      <c r="K1736" s="44"/>
      <c r="L1736" s="110"/>
    </row>
    <row r="1737" spans="7:12" x14ac:dyDescent="0.2">
      <c r="G1737" s="44"/>
      <c r="H1737" s="44"/>
      <c r="I1737" s="44"/>
      <c r="J1737" s="44"/>
      <c r="K1737" s="44"/>
      <c r="L1737" s="110"/>
    </row>
    <row r="1738" spans="7:12" x14ac:dyDescent="0.2">
      <c r="G1738" s="44"/>
      <c r="H1738" s="44"/>
      <c r="I1738" s="44"/>
      <c r="J1738" s="44"/>
      <c r="K1738" s="44"/>
      <c r="L1738" s="110"/>
    </row>
    <row r="1739" spans="7:12" x14ac:dyDescent="0.2">
      <c r="G1739" s="44"/>
      <c r="H1739" s="44"/>
      <c r="I1739" s="44"/>
      <c r="J1739" s="44"/>
      <c r="K1739" s="44"/>
      <c r="L1739" s="110"/>
    </row>
    <row r="1740" spans="7:12" x14ac:dyDescent="0.2">
      <c r="G1740" s="44"/>
      <c r="H1740" s="44"/>
      <c r="I1740" s="44"/>
      <c r="J1740" s="44"/>
      <c r="K1740" s="44"/>
      <c r="L1740" s="110"/>
    </row>
    <row r="1741" spans="7:12" x14ac:dyDescent="0.2">
      <c r="G1741" s="44"/>
      <c r="H1741" s="44"/>
      <c r="I1741" s="44"/>
      <c r="J1741" s="44"/>
      <c r="K1741" s="44"/>
      <c r="L1741" s="110"/>
    </row>
    <row r="1742" spans="7:12" x14ac:dyDescent="0.2">
      <c r="G1742" s="44"/>
      <c r="H1742" s="44"/>
      <c r="I1742" s="44"/>
      <c r="J1742" s="44"/>
      <c r="K1742" s="44"/>
      <c r="L1742" s="110"/>
    </row>
    <row r="1743" spans="7:12" x14ac:dyDescent="0.2">
      <c r="G1743" s="44"/>
      <c r="H1743" s="44"/>
      <c r="I1743" s="44"/>
      <c r="J1743" s="44"/>
      <c r="K1743" s="44"/>
      <c r="L1743" s="110"/>
    </row>
    <row r="1744" spans="7:12" x14ac:dyDescent="0.2">
      <c r="G1744" s="44"/>
      <c r="H1744" s="44"/>
      <c r="I1744" s="44"/>
      <c r="J1744" s="44"/>
      <c r="K1744" s="44"/>
      <c r="L1744" s="110"/>
    </row>
    <row r="1745" spans="7:12" x14ac:dyDescent="0.2">
      <c r="G1745" s="44"/>
      <c r="H1745" s="44"/>
      <c r="I1745" s="44"/>
      <c r="J1745" s="44"/>
      <c r="K1745" s="44"/>
      <c r="L1745" s="110"/>
    </row>
    <row r="1746" spans="7:12" x14ac:dyDescent="0.2">
      <c r="G1746" s="44"/>
      <c r="H1746" s="44"/>
      <c r="I1746" s="44"/>
      <c r="J1746" s="44"/>
      <c r="K1746" s="44"/>
      <c r="L1746" s="110"/>
    </row>
    <row r="1747" spans="7:12" x14ac:dyDescent="0.2">
      <c r="G1747" s="44"/>
      <c r="H1747" s="44"/>
      <c r="I1747" s="44"/>
      <c r="J1747" s="44"/>
      <c r="K1747" s="44"/>
      <c r="L1747" s="110"/>
    </row>
    <row r="1748" spans="7:12" x14ac:dyDescent="0.2">
      <c r="G1748" s="44"/>
      <c r="H1748" s="44"/>
      <c r="I1748" s="44"/>
      <c r="J1748" s="44"/>
      <c r="K1748" s="44"/>
      <c r="L1748" s="110"/>
    </row>
    <row r="1749" spans="7:12" x14ac:dyDescent="0.2">
      <c r="G1749" s="44"/>
      <c r="H1749" s="44"/>
      <c r="I1749" s="44"/>
      <c r="J1749" s="44"/>
      <c r="K1749" s="44"/>
      <c r="L1749" s="110"/>
    </row>
    <row r="1750" spans="7:12" x14ac:dyDescent="0.2">
      <c r="G1750" s="44"/>
      <c r="H1750" s="44"/>
      <c r="I1750" s="44"/>
      <c r="J1750" s="44"/>
      <c r="K1750" s="44"/>
      <c r="L1750" s="110"/>
    </row>
    <row r="1751" spans="7:12" x14ac:dyDescent="0.2">
      <c r="G1751" s="44"/>
      <c r="H1751" s="44"/>
      <c r="I1751" s="44"/>
      <c r="J1751" s="44"/>
      <c r="K1751" s="44"/>
      <c r="L1751" s="110"/>
    </row>
    <row r="1752" spans="7:12" x14ac:dyDescent="0.2">
      <c r="G1752" s="44"/>
      <c r="H1752" s="44"/>
      <c r="I1752" s="44"/>
      <c r="J1752" s="44"/>
      <c r="K1752" s="44"/>
      <c r="L1752" s="110"/>
    </row>
    <row r="1753" spans="7:12" x14ac:dyDescent="0.2">
      <c r="G1753" s="44"/>
      <c r="H1753" s="44"/>
      <c r="I1753" s="44"/>
      <c r="J1753" s="44"/>
      <c r="K1753" s="44"/>
      <c r="L1753" s="110"/>
    </row>
    <row r="1754" spans="7:12" x14ac:dyDescent="0.2">
      <c r="G1754" s="44"/>
      <c r="H1754" s="44"/>
      <c r="I1754" s="44"/>
      <c r="J1754" s="44"/>
      <c r="K1754" s="44"/>
      <c r="L1754" s="110"/>
    </row>
    <row r="1755" spans="7:12" x14ac:dyDescent="0.2">
      <c r="G1755" s="44"/>
      <c r="H1755" s="44"/>
      <c r="I1755" s="44"/>
      <c r="J1755" s="44"/>
      <c r="K1755" s="44"/>
      <c r="L1755" s="110"/>
    </row>
    <row r="1756" spans="7:12" x14ac:dyDescent="0.2">
      <c r="G1756" s="44"/>
      <c r="H1756" s="44"/>
      <c r="I1756" s="44"/>
      <c r="J1756" s="44"/>
      <c r="K1756" s="44"/>
      <c r="L1756" s="110"/>
    </row>
    <row r="1757" spans="7:12" x14ac:dyDescent="0.2">
      <c r="G1757" s="44"/>
      <c r="H1757" s="44"/>
      <c r="I1757" s="44"/>
      <c r="J1757" s="44"/>
      <c r="K1757" s="44"/>
      <c r="L1757" s="110"/>
    </row>
    <row r="1758" spans="7:12" x14ac:dyDescent="0.2">
      <c r="G1758" s="44"/>
      <c r="H1758" s="44"/>
      <c r="I1758" s="44"/>
      <c r="J1758" s="44"/>
      <c r="K1758" s="44"/>
      <c r="L1758" s="110"/>
    </row>
    <row r="1759" spans="7:12" x14ac:dyDescent="0.2">
      <c r="G1759" s="44"/>
      <c r="H1759" s="44"/>
      <c r="I1759" s="44"/>
      <c r="J1759" s="44"/>
      <c r="K1759" s="44"/>
      <c r="L1759" s="110"/>
    </row>
    <row r="1760" spans="7:12" x14ac:dyDescent="0.2">
      <c r="G1760" s="44"/>
      <c r="H1760" s="44"/>
      <c r="I1760" s="44"/>
      <c r="J1760" s="44"/>
      <c r="K1760" s="44"/>
      <c r="L1760" s="110"/>
    </row>
    <row r="1761" spans="7:12" x14ac:dyDescent="0.2">
      <c r="G1761" s="44"/>
      <c r="H1761" s="44"/>
      <c r="I1761" s="44"/>
      <c r="J1761" s="44"/>
      <c r="K1761" s="44"/>
      <c r="L1761" s="110"/>
    </row>
    <row r="1762" spans="7:12" x14ac:dyDescent="0.2">
      <c r="G1762" s="44"/>
      <c r="H1762" s="44"/>
      <c r="I1762" s="44"/>
      <c r="J1762" s="44"/>
      <c r="K1762" s="44"/>
      <c r="L1762" s="110"/>
    </row>
    <row r="1763" spans="7:12" x14ac:dyDescent="0.2">
      <c r="G1763" s="44"/>
      <c r="H1763" s="44"/>
      <c r="I1763" s="44"/>
      <c r="J1763" s="44"/>
      <c r="K1763" s="44"/>
      <c r="L1763" s="110"/>
    </row>
    <row r="1764" spans="7:12" x14ac:dyDescent="0.2">
      <c r="G1764" s="44"/>
      <c r="H1764" s="44"/>
      <c r="I1764" s="44"/>
      <c r="J1764" s="44"/>
      <c r="K1764" s="44"/>
      <c r="L1764" s="110"/>
    </row>
    <row r="1765" spans="7:12" x14ac:dyDescent="0.2">
      <c r="G1765" s="44"/>
      <c r="H1765" s="44"/>
      <c r="I1765" s="44"/>
      <c r="J1765" s="44"/>
      <c r="K1765" s="44"/>
      <c r="L1765" s="110"/>
    </row>
    <row r="1766" spans="7:12" x14ac:dyDescent="0.2">
      <c r="G1766" s="44"/>
      <c r="H1766" s="44"/>
      <c r="I1766" s="44"/>
      <c r="J1766" s="44"/>
      <c r="K1766" s="44"/>
      <c r="L1766" s="110"/>
    </row>
    <row r="1767" spans="7:12" x14ac:dyDescent="0.2">
      <c r="G1767" s="44"/>
      <c r="H1767" s="44"/>
      <c r="I1767" s="44"/>
      <c r="J1767" s="44"/>
      <c r="K1767" s="44"/>
      <c r="L1767" s="110"/>
    </row>
    <row r="1768" spans="7:12" x14ac:dyDescent="0.2">
      <c r="G1768" s="44"/>
      <c r="H1768" s="44"/>
      <c r="I1768" s="44"/>
      <c r="J1768" s="44"/>
      <c r="K1768" s="44"/>
      <c r="L1768" s="110"/>
    </row>
    <row r="1769" spans="7:12" x14ac:dyDescent="0.2">
      <c r="G1769" s="44"/>
      <c r="H1769" s="44"/>
      <c r="I1769" s="44"/>
      <c r="J1769" s="44"/>
      <c r="K1769" s="44"/>
      <c r="L1769" s="110"/>
    </row>
    <row r="1770" spans="7:12" x14ac:dyDescent="0.2">
      <c r="G1770" s="44"/>
      <c r="H1770" s="44"/>
      <c r="I1770" s="44"/>
      <c r="J1770" s="44"/>
      <c r="K1770" s="44"/>
      <c r="L1770" s="110"/>
    </row>
    <row r="1771" spans="7:12" x14ac:dyDescent="0.2">
      <c r="G1771" s="44"/>
      <c r="H1771" s="44"/>
      <c r="I1771" s="44"/>
      <c r="J1771" s="44"/>
      <c r="K1771" s="44"/>
      <c r="L1771" s="110"/>
    </row>
    <row r="1772" spans="7:12" x14ac:dyDescent="0.2">
      <c r="G1772" s="44"/>
      <c r="H1772" s="44"/>
      <c r="I1772" s="44"/>
      <c r="J1772" s="44"/>
      <c r="K1772" s="44"/>
      <c r="L1772" s="110"/>
    </row>
    <row r="1773" spans="7:12" x14ac:dyDescent="0.2">
      <c r="G1773" s="44"/>
      <c r="H1773" s="44"/>
      <c r="I1773" s="44"/>
      <c r="J1773" s="44"/>
      <c r="K1773" s="44"/>
      <c r="L1773" s="110"/>
    </row>
    <row r="1774" spans="7:12" x14ac:dyDescent="0.2">
      <c r="G1774" s="44"/>
      <c r="H1774" s="44"/>
      <c r="I1774" s="44"/>
      <c r="J1774" s="44"/>
      <c r="K1774" s="44"/>
      <c r="L1774" s="110"/>
    </row>
    <row r="1775" spans="7:12" x14ac:dyDescent="0.2">
      <c r="G1775" s="44"/>
      <c r="H1775" s="44"/>
      <c r="I1775" s="44"/>
      <c r="J1775" s="44"/>
      <c r="K1775" s="44"/>
      <c r="L1775" s="110"/>
    </row>
    <row r="1776" spans="7:12" x14ac:dyDescent="0.2">
      <c r="G1776" s="44"/>
      <c r="H1776" s="44"/>
      <c r="I1776" s="44"/>
      <c r="J1776" s="44"/>
      <c r="K1776" s="44"/>
      <c r="L1776" s="110"/>
    </row>
    <row r="1777" spans="7:12" x14ac:dyDescent="0.2">
      <c r="G1777" s="44"/>
      <c r="H1777" s="44"/>
      <c r="I1777" s="44"/>
      <c r="J1777" s="44"/>
      <c r="K1777" s="44"/>
      <c r="L1777" s="110"/>
    </row>
    <row r="1778" spans="7:12" x14ac:dyDescent="0.2">
      <c r="G1778" s="44"/>
      <c r="H1778" s="44"/>
      <c r="I1778" s="44"/>
      <c r="J1778" s="44"/>
      <c r="K1778" s="44"/>
      <c r="L1778" s="110"/>
    </row>
    <row r="1779" spans="7:12" x14ac:dyDescent="0.2">
      <c r="G1779" s="44"/>
      <c r="H1779" s="44"/>
      <c r="I1779" s="44"/>
      <c r="J1779" s="44"/>
      <c r="K1779" s="44"/>
      <c r="L1779" s="110"/>
    </row>
    <row r="1780" spans="7:12" x14ac:dyDescent="0.2">
      <c r="G1780" s="44"/>
      <c r="H1780" s="44"/>
      <c r="I1780" s="44"/>
      <c r="J1780" s="44"/>
      <c r="K1780" s="44"/>
      <c r="L1780" s="110"/>
    </row>
    <row r="1781" spans="7:12" x14ac:dyDescent="0.2">
      <c r="G1781" s="44"/>
      <c r="H1781" s="44"/>
      <c r="I1781" s="44"/>
      <c r="J1781" s="44"/>
      <c r="K1781" s="44"/>
      <c r="L1781" s="110"/>
    </row>
    <row r="1782" spans="7:12" x14ac:dyDescent="0.2">
      <c r="G1782" s="44"/>
      <c r="H1782" s="44"/>
      <c r="I1782" s="44"/>
      <c r="J1782" s="44"/>
      <c r="K1782" s="44"/>
      <c r="L1782" s="110"/>
    </row>
    <row r="1783" spans="7:12" x14ac:dyDescent="0.2">
      <c r="G1783" s="44"/>
      <c r="H1783" s="44"/>
      <c r="I1783" s="44"/>
      <c r="J1783" s="44"/>
      <c r="K1783" s="44"/>
      <c r="L1783" s="110"/>
    </row>
    <row r="1784" spans="7:12" x14ac:dyDescent="0.2">
      <c r="G1784" s="44"/>
      <c r="H1784" s="44"/>
      <c r="I1784" s="44"/>
      <c r="J1784" s="44"/>
      <c r="K1784" s="44"/>
      <c r="L1784" s="110"/>
    </row>
    <row r="1785" spans="7:12" x14ac:dyDescent="0.2">
      <c r="G1785" s="44"/>
      <c r="H1785" s="44"/>
      <c r="I1785" s="44"/>
      <c r="J1785" s="44"/>
      <c r="K1785" s="44"/>
      <c r="L1785" s="110"/>
    </row>
    <row r="1786" spans="7:12" x14ac:dyDescent="0.2">
      <c r="G1786" s="44"/>
      <c r="H1786" s="44"/>
      <c r="I1786" s="44"/>
      <c r="J1786" s="44"/>
      <c r="K1786" s="44"/>
      <c r="L1786" s="110"/>
    </row>
    <row r="1787" spans="7:12" x14ac:dyDescent="0.2">
      <c r="G1787" s="44"/>
      <c r="H1787" s="44"/>
      <c r="I1787" s="44"/>
      <c r="J1787" s="44"/>
      <c r="K1787" s="44"/>
      <c r="L1787" s="110"/>
    </row>
    <row r="1788" spans="7:12" x14ac:dyDescent="0.2">
      <c r="G1788" s="44"/>
      <c r="H1788" s="44"/>
      <c r="I1788" s="44"/>
      <c r="J1788" s="44"/>
      <c r="K1788" s="44"/>
      <c r="L1788" s="110"/>
    </row>
    <row r="1789" spans="7:12" x14ac:dyDescent="0.2">
      <c r="G1789" s="44"/>
      <c r="H1789" s="44"/>
      <c r="I1789" s="44"/>
      <c r="J1789" s="44"/>
      <c r="K1789" s="44"/>
      <c r="L1789" s="110"/>
    </row>
    <row r="1790" spans="7:12" x14ac:dyDescent="0.2">
      <c r="G1790" s="44"/>
      <c r="H1790" s="44"/>
      <c r="I1790" s="44"/>
      <c r="J1790" s="44"/>
      <c r="K1790" s="44"/>
      <c r="L1790" s="110"/>
    </row>
    <row r="1791" spans="7:12" x14ac:dyDescent="0.2">
      <c r="G1791" s="44"/>
      <c r="H1791" s="44"/>
      <c r="I1791" s="44"/>
      <c r="J1791" s="44"/>
      <c r="K1791" s="44"/>
      <c r="L1791" s="110"/>
    </row>
    <row r="1792" spans="7:12" x14ac:dyDescent="0.2">
      <c r="G1792" s="44"/>
      <c r="H1792" s="44"/>
      <c r="I1792" s="44"/>
      <c r="J1792" s="44"/>
      <c r="K1792" s="44"/>
      <c r="L1792" s="110"/>
    </row>
    <row r="1793" spans="7:12" x14ac:dyDescent="0.2">
      <c r="G1793" s="44"/>
      <c r="H1793" s="44"/>
      <c r="I1793" s="44"/>
      <c r="J1793" s="44"/>
      <c r="K1793" s="44"/>
      <c r="L1793" s="110"/>
    </row>
    <row r="1794" spans="7:12" x14ac:dyDescent="0.2">
      <c r="G1794" s="44"/>
      <c r="H1794" s="44"/>
      <c r="I1794" s="44"/>
      <c r="J1794" s="44"/>
      <c r="K1794" s="44"/>
      <c r="L1794" s="110"/>
    </row>
    <row r="1795" spans="7:12" x14ac:dyDescent="0.2">
      <c r="G1795" s="44"/>
      <c r="H1795" s="44"/>
      <c r="I1795" s="44"/>
      <c r="J1795" s="44"/>
      <c r="K1795" s="44"/>
      <c r="L1795" s="110"/>
    </row>
    <row r="1796" spans="7:12" x14ac:dyDescent="0.2">
      <c r="G1796" s="44"/>
      <c r="H1796" s="44"/>
      <c r="I1796" s="44"/>
      <c r="J1796" s="44"/>
      <c r="K1796" s="44"/>
      <c r="L1796" s="110"/>
    </row>
    <row r="1797" spans="7:12" x14ac:dyDescent="0.2">
      <c r="G1797" s="44"/>
      <c r="H1797" s="44"/>
      <c r="I1797" s="44"/>
      <c r="J1797" s="44"/>
      <c r="K1797" s="44"/>
      <c r="L1797" s="110"/>
    </row>
    <row r="1798" spans="7:12" x14ac:dyDescent="0.2">
      <c r="G1798" s="44"/>
      <c r="H1798" s="44"/>
      <c r="I1798" s="44"/>
      <c r="J1798" s="44"/>
      <c r="K1798" s="44"/>
      <c r="L1798" s="110"/>
    </row>
    <row r="1799" spans="7:12" x14ac:dyDescent="0.2">
      <c r="G1799" s="44"/>
      <c r="H1799" s="44"/>
      <c r="I1799" s="44"/>
      <c r="J1799" s="44"/>
      <c r="K1799" s="44"/>
      <c r="L1799" s="110"/>
    </row>
    <row r="1800" spans="7:12" x14ac:dyDescent="0.2">
      <c r="G1800" s="44"/>
      <c r="H1800" s="44"/>
      <c r="I1800" s="44"/>
      <c r="J1800" s="44"/>
      <c r="K1800" s="44"/>
      <c r="L1800" s="110"/>
    </row>
    <row r="1801" spans="7:12" x14ac:dyDescent="0.2">
      <c r="G1801" s="44"/>
      <c r="H1801" s="44"/>
      <c r="I1801" s="44"/>
      <c r="J1801" s="44"/>
      <c r="K1801" s="44"/>
      <c r="L1801" s="110"/>
    </row>
    <row r="1802" spans="7:12" x14ac:dyDescent="0.2">
      <c r="G1802" s="44"/>
      <c r="H1802" s="44"/>
      <c r="I1802" s="44"/>
      <c r="J1802" s="44"/>
      <c r="K1802" s="44"/>
      <c r="L1802" s="110"/>
    </row>
    <row r="1803" spans="7:12" x14ac:dyDescent="0.2">
      <c r="G1803" s="44"/>
      <c r="H1803" s="44"/>
      <c r="I1803" s="44"/>
      <c r="J1803" s="44"/>
      <c r="K1803" s="44"/>
      <c r="L1803" s="110"/>
    </row>
    <row r="1804" spans="7:12" x14ac:dyDescent="0.2">
      <c r="G1804" s="44"/>
      <c r="H1804" s="44"/>
      <c r="I1804" s="44"/>
      <c r="J1804" s="44"/>
      <c r="K1804" s="44"/>
      <c r="L1804" s="110"/>
    </row>
    <row r="1805" spans="7:12" x14ac:dyDescent="0.2">
      <c r="G1805" s="44"/>
      <c r="H1805" s="44"/>
      <c r="I1805" s="44"/>
      <c r="J1805" s="44"/>
      <c r="K1805" s="44"/>
      <c r="L1805" s="110"/>
    </row>
    <row r="1806" spans="7:12" x14ac:dyDescent="0.2">
      <c r="G1806" s="44"/>
      <c r="H1806" s="44"/>
      <c r="I1806" s="44"/>
      <c r="J1806" s="44"/>
      <c r="K1806" s="44"/>
      <c r="L1806" s="110"/>
    </row>
    <row r="1807" spans="7:12" x14ac:dyDescent="0.2">
      <c r="G1807" s="44"/>
      <c r="H1807" s="44"/>
      <c r="I1807" s="44"/>
      <c r="J1807" s="44"/>
      <c r="K1807" s="44"/>
      <c r="L1807" s="110"/>
    </row>
    <row r="1808" spans="7:12" x14ac:dyDescent="0.2">
      <c r="G1808" s="44"/>
      <c r="H1808" s="44"/>
      <c r="I1808" s="44"/>
      <c r="J1808" s="44"/>
      <c r="K1808" s="44"/>
      <c r="L1808" s="110"/>
    </row>
    <row r="1809" spans="7:12" x14ac:dyDescent="0.2">
      <c r="G1809" s="44"/>
      <c r="H1809" s="44"/>
      <c r="I1809" s="44"/>
      <c r="J1809" s="44"/>
      <c r="K1809" s="44"/>
      <c r="L1809" s="110"/>
    </row>
    <row r="1810" spans="7:12" x14ac:dyDescent="0.2">
      <c r="G1810" s="44"/>
      <c r="H1810" s="44"/>
      <c r="I1810" s="44"/>
      <c r="J1810" s="44"/>
      <c r="K1810" s="44"/>
      <c r="L1810" s="110"/>
    </row>
    <row r="1811" spans="7:12" x14ac:dyDescent="0.2">
      <c r="G1811" s="44"/>
      <c r="H1811" s="44"/>
      <c r="I1811" s="44"/>
      <c r="J1811" s="44"/>
      <c r="K1811" s="44"/>
      <c r="L1811" s="110"/>
    </row>
    <row r="1812" spans="7:12" x14ac:dyDescent="0.2">
      <c r="G1812" s="44"/>
      <c r="H1812" s="44"/>
      <c r="I1812" s="44"/>
      <c r="J1812" s="44"/>
      <c r="K1812" s="44"/>
      <c r="L1812" s="110"/>
    </row>
    <row r="1813" spans="7:12" x14ac:dyDescent="0.2">
      <c r="G1813" s="44"/>
      <c r="H1813" s="44"/>
      <c r="I1813" s="44"/>
      <c r="J1813" s="44"/>
      <c r="K1813" s="44"/>
      <c r="L1813" s="110"/>
    </row>
    <row r="1814" spans="7:12" x14ac:dyDescent="0.2">
      <c r="G1814" s="44"/>
      <c r="H1814" s="44"/>
      <c r="I1814" s="44"/>
      <c r="J1814" s="44"/>
      <c r="K1814" s="44"/>
      <c r="L1814" s="110"/>
    </row>
    <row r="1815" spans="7:12" x14ac:dyDescent="0.2">
      <c r="G1815" s="44"/>
      <c r="H1815" s="44"/>
      <c r="I1815" s="44"/>
      <c r="J1815" s="44"/>
      <c r="K1815" s="44"/>
      <c r="L1815" s="110"/>
    </row>
    <row r="1816" spans="7:12" x14ac:dyDescent="0.2">
      <c r="G1816" s="44"/>
      <c r="H1816" s="44"/>
      <c r="I1816" s="44"/>
      <c r="J1816" s="44"/>
      <c r="K1816" s="44"/>
      <c r="L1816" s="110"/>
    </row>
    <row r="1817" spans="7:12" x14ac:dyDescent="0.2">
      <c r="G1817" s="44"/>
      <c r="H1817" s="44"/>
      <c r="I1817" s="44"/>
      <c r="J1817" s="44"/>
      <c r="K1817" s="44"/>
      <c r="L1817" s="110"/>
    </row>
    <row r="1818" spans="7:12" x14ac:dyDescent="0.2">
      <c r="G1818" s="44"/>
      <c r="H1818" s="44"/>
      <c r="I1818" s="44"/>
      <c r="J1818" s="44"/>
      <c r="K1818" s="44"/>
      <c r="L1818" s="110"/>
    </row>
    <row r="1819" spans="7:12" x14ac:dyDescent="0.2">
      <c r="G1819" s="44"/>
      <c r="H1819" s="44"/>
      <c r="I1819" s="44"/>
      <c r="J1819" s="44"/>
      <c r="K1819" s="44"/>
      <c r="L1819" s="110"/>
    </row>
    <row r="1820" spans="7:12" x14ac:dyDescent="0.2">
      <c r="G1820" s="44"/>
      <c r="H1820" s="44"/>
      <c r="I1820" s="44"/>
      <c r="J1820" s="44"/>
      <c r="K1820" s="44"/>
      <c r="L1820" s="110"/>
    </row>
    <row r="1821" spans="7:12" x14ac:dyDescent="0.2">
      <c r="G1821" s="44"/>
      <c r="H1821" s="44"/>
      <c r="I1821" s="44"/>
      <c r="J1821" s="44"/>
      <c r="K1821" s="44"/>
      <c r="L1821" s="110"/>
    </row>
    <row r="1822" spans="7:12" x14ac:dyDescent="0.2">
      <c r="G1822" s="44"/>
      <c r="H1822" s="44"/>
      <c r="I1822" s="44"/>
      <c r="J1822" s="44"/>
      <c r="K1822" s="44"/>
      <c r="L1822" s="110"/>
    </row>
    <row r="1823" spans="7:12" x14ac:dyDescent="0.2">
      <c r="G1823" s="44"/>
      <c r="H1823" s="44"/>
      <c r="I1823" s="44"/>
      <c r="J1823" s="44"/>
      <c r="K1823" s="44"/>
      <c r="L1823" s="110"/>
    </row>
    <row r="1824" spans="7:12" x14ac:dyDescent="0.2">
      <c r="G1824" s="44"/>
      <c r="H1824" s="44"/>
      <c r="I1824" s="44"/>
      <c r="J1824" s="44"/>
      <c r="K1824" s="44"/>
      <c r="L1824" s="110"/>
    </row>
    <row r="1825" spans="7:12" x14ac:dyDescent="0.2">
      <c r="G1825" s="44"/>
      <c r="H1825" s="44"/>
      <c r="I1825" s="44"/>
      <c r="J1825" s="44"/>
      <c r="K1825" s="44"/>
      <c r="L1825" s="110"/>
    </row>
    <row r="1826" spans="7:12" x14ac:dyDescent="0.2">
      <c r="G1826" s="44"/>
      <c r="H1826" s="44"/>
      <c r="I1826" s="44"/>
      <c r="J1826" s="44"/>
      <c r="K1826" s="44"/>
      <c r="L1826" s="110"/>
    </row>
    <row r="1827" spans="7:12" x14ac:dyDescent="0.2">
      <c r="G1827" s="44"/>
      <c r="H1827" s="44"/>
      <c r="I1827" s="44"/>
      <c r="J1827" s="44"/>
      <c r="K1827" s="44"/>
      <c r="L1827" s="110"/>
    </row>
    <row r="1828" spans="7:12" x14ac:dyDescent="0.2">
      <c r="G1828" s="44"/>
      <c r="H1828" s="44"/>
      <c r="I1828" s="44"/>
      <c r="J1828" s="44"/>
      <c r="K1828" s="44"/>
      <c r="L1828" s="110"/>
    </row>
    <row r="1829" spans="7:12" x14ac:dyDescent="0.2">
      <c r="G1829" s="44"/>
      <c r="H1829" s="44"/>
      <c r="I1829" s="44"/>
      <c r="J1829" s="44"/>
      <c r="K1829" s="44"/>
      <c r="L1829" s="110"/>
    </row>
    <row r="1830" spans="7:12" x14ac:dyDescent="0.2">
      <c r="G1830" s="44"/>
      <c r="H1830" s="44"/>
      <c r="I1830" s="44"/>
      <c r="J1830" s="44"/>
      <c r="K1830" s="44"/>
      <c r="L1830" s="110"/>
    </row>
    <row r="1831" spans="7:12" x14ac:dyDescent="0.2">
      <c r="G1831" s="44"/>
      <c r="H1831" s="44"/>
      <c r="I1831" s="44"/>
      <c r="J1831" s="44"/>
      <c r="K1831" s="44"/>
      <c r="L1831" s="110"/>
    </row>
    <row r="1832" spans="7:12" x14ac:dyDescent="0.2">
      <c r="G1832" s="44"/>
      <c r="H1832" s="44"/>
      <c r="I1832" s="44"/>
      <c r="J1832" s="44"/>
      <c r="K1832" s="44"/>
      <c r="L1832" s="110"/>
    </row>
    <row r="1833" spans="7:12" x14ac:dyDescent="0.2">
      <c r="G1833" s="44"/>
      <c r="H1833" s="44"/>
      <c r="I1833" s="44"/>
      <c r="J1833" s="44"/>
      <c r="K1833" s="44"/>
      <c r="L1833" s="110"/>
    </row>
    <row r="1834" spans="7:12" x14ac:dyDescent="0.2">
      <c r="G1834" s="44"/>
      <c r="H1834" s="44"/>
      <c r="I1834" s="44"/>
      <c r="J1834" s="44"/>
      <c r="K1834" s="44"/>
      <c r="L1834" s="110"/>
    </row>
    <row r="1835" spans="7:12" x14ac:dyDescent="0.2">
      <c r="G1835" s="44"/>
      <c r="H1835" s="44"/>
      <c r="I1835" s="44"/>
      <c r="J1835" s="44"/>
      <c r="K1835" s="44"/>
      <c r="L1835" s="110"/>
    </row>
    <row r="1836" spans="7:12" x14ac:dyDescent="0.2">
      <c r="G1836" s="44"/>
      <c r="H1836" s="44"/>
      <c r="I1836" s="44"/>
      <c r="J1836" s="44"/>
      <c r="K1836" s="44"/>
      <c r="L1836" s="110"/>
    </row>
    <row r="1837" spans="7:12" x14ac:dyDescent="0.2">
      <c r="G1837" s="44"/>
      <c r="H1837" s="44"/>
      <c r="I1837" s="44"/>
      <c r="J1837" s="44"/>
      <c r="K1837" s="44"/>
      <c r="L1837" s="110"/>
    </row>
    <row r="1838" spans="7:12" x14ac:dyDescent="0.2">
      <c r="G1838" s="44"/>
      <c r="H1838" s="44"/>
      <c r="I1838" s="44"/>
      <c r="J1838" s="44"/>
      <c r="K1838" s="44"/>
      <c r="L1838" s="110"/>
    </row>
    <row r="1839" spans="7:12" x14ac:dyDescent="0.2">
      <c r="G1839" s="44"/>
      <c r="H1839" s="44"/>
      <c r="I1839" s="44"/>
      <c r="J1839" s="44"/>
      <c r="K1839" s="44"/>
      <c r="L1839" s="110"/>
    </row>
    <row r="1840" spans="7:12" x14ac:dyDescent="0.2">
      <c r="G1840" s="44"/>
      <c r="H1840" s="44"/>
      <c r="I1840" s="44"/>
      <c r="J1840" s="44"/>
      <c r="K1840" s="44"/>
      <c r="L1840" s="110"/>
    </row>
    <row r="1841" spans="7:12" x14ac:dyDescent="0.2">
      <c r="G1841" s="44"/>
      <c r="H1841" s="44"/>
      <c r="I1841" s="44"/>
      <c r="J1841" s="44"/>
      <c r="K1841" s="44"/>
      <c r="L1841" s="110"/>
    </row>
    <row r="1842" spans="7:12" x14ac:dyDescent="0.2">
      <c r="G1842" s="44"/>
      <c r="H1842" s="44"/>
      <c r="I1842" s="44"/>
      <c r="J1842" s="44"/>
      <c r="K1842" s="44"/>
      <c r="L1842" s="110"/>
    </row>
    <row r="1843" spans="7:12" x14ac:dyDescent="0.2">
      <c r="G1843" s="44"/>
      <c r="H1843" s="44"/>
      <c r="I1843" s="44"/>
      <c r="J1843" s="44"/>
      <c r="K1843" s="44"/>
      <c r="L1843" s="110"/>
    </row>
    <row r="1844" spans="7:12" x14ac:dyDescent="0.2">
      <c r="G1844" s="44"/>
      <c r="H1844" s="44"/>
      <c r="I1844" s="44"/>
      <c r="J1844" s="44"/>
      <c r="K1844" s="44"/>
      <c r="L1844" s="110"/>
    </row>
    <row r="1845" spans="7:12" x14ac:dyDescent="0.2">
      <c r="G1845" s="44"/>
      <c r="H1845" s="44"/>
      <c r="I1845" s="44"/>
      <c r="J1845" s="44"/>
      <c r="K1845" s="44"/>
      <c r="L1845" s="110"/>
    </row>
    <row r="1846" spans="7:12" x14ac:dyDescent="0.2">
      <c r="G1846" s="44"/>
      <c r="H1846" s="44"/>
      <c r="I1846" s="44"/>
      <c r="J1846" s="44"/>
      <c r="K1846" s="44"/>
      <c r="L1846" s="110"/>
    </row>
    <row r="1847" spans="7:12" x14ac:dyDescent="0.2">
      <c r="G1847" s="44"/>
      <c r="H1847" s="44"/>
      <c r="I1847" s="44"/>
      <c r="J1847" s="44"/>
      <c r="K1847" s="44"/>
      <c r="L1847" s="110"/>
    </row>
    <row r="1848" spans="7:12" x14ac:dyDescent="0.2">
      <c r="G1848" s="44"/>
      <c r="H1848" s="44"/>
      <c r="I1848" s="44"/>
      <c r="J1848" s="44"/>
      <c r="K1848" s="44"/>
      <c r="L1848" s="110"/>
    </row>
    <row r="1849" spans="7:12" x14ac:dyDescent="0.2">
      <c r="G1849" s="44"/>
      <c r="H1849" s="44"/>
      <c r="I1849" s="44"/>
      <c r="J1849" s="44"/>
      <c r="K1849" s="44"/>
      <c r="L1849" s="110"/>
    </row>
    <row r="1850" spans="7:12" x14ac:dyDescent="0.2">
      <c r="G1850" s="44"/>
      <c r="H1850" s="44"/>
      <c r="I1850" s="44"/>
      <c r="J1850" s="44"/>
      <c r="K1850" s="44"/>
      <c r="L1850" s="110"/>
    </row>
    <row r="1851" spans="7:12" x14ac:dyDescent="0.2">
      <c r="G1851" s="44"/>
      <c r="H1851" s="44"/>
      <c r="I1851" s="44"/>
      <c r="J1851" s="44"/>
      <c r="K1851" s="44"/>
      <c r="L1851" s="110"/>
    </row>
    <row r="1852" spans="7:12" x14ac:dyDescent="0.2">
      <c r="G1852" s="44"/>
      <c r="H1852" s="44"/>
      <c r="I1852" s="44"/>
      <c r="J1852" s="44"/>
      <c r="K1852" s="44"/>
      <c r="L1852" s="110"/>
    </row>
    <row r="1853" spans="7:12" x14ac:dyDescent="0.2">
      <c r="G1853" s="44"/>
      <c r="H1853" s="44"/>
      <c r="I1853" s="44"/>
      <c r="J1853" s="44"/>
      <c r="K1853" s="44"/>
      <c r="L1853" s="110"/>
    </row>
    <row r="1854" spans="7:12" x14ac:dyDescent="0.2">
      <c r="G1854" s="44"/>
      <c r="H1854" s="44"/>
      <c r="I1854" s="44"/>
      <c r="J1854" s="44"/>
      <c r="K1854" s="44"/>
      <c r="L1854" s="110"/>
    </row>
    <row r="1855" spans="7:12" x14ac:dyDescent="0.2">
      <c r="G1855" s="44"/>
      <c r="H1855" s="44"/>
      <c r="I1855" s="44"/>
      <c r="J1855" s="44"/>
      <c r="K1855" s="44"/>
      <c r="L1855" s="110"/>
    </row>
    <row r="1856" spans="7:12" x14ac:dyDescent="0.2">
      <c r="G1856" s="44"/>
      <c r="H1856" s="44"/>
      <c r="I1856" s="44"/>
      <c r="J1856" s="44"/>
      <c r="K1856" s="44"/>
      <c r="L1856" s="110"/>
    </row>
    <row r="1857" spans="7:12" x14ac:dyDescent="0.2">
      <c r="G1857" s="44"/>
      <c r="H1857" s="44"/>
      <c r="I1857" s="44"/>
      <c r="J1857" s="44"/>
      <c r="K1857" s="44"/>
      <c r="L1857" s="110"/>
    </row>
    <row r="1858" spans="7:12" x14ac:dyDescent="0.2">
      <c r="G1858" s="44"/>
      <c r="H1858" s="44"/>
      <c r="I1858" s="44"/>
      <c r="J1858" s="44"/>
      <c r="K1858" s="44"/>
      <c r="L1858" s="110"/>
    </row>
    <row r="1859" spans="7:12" x14ac:dyDescent="0.2">
      <c r="G1859" s="44"/>
      <c r="H1859" s="44"/>
      <c r="I1859" s="44"/>
      <c r="J1859" s="44"/>
      <c r="K1859" s="44"/>
      <c r="L1859" s="110"/>
    </row>
    <row r="1860" spans="7:12" x14ac:dyDescent="0.2">
      <c r="G1860" s="44"/>
      <c r="H1860" s="44"/>
      <c r="I1860" s="44"/>
      <c r="J1860" s="44"/>
      <c r="K1860" s="44"/>
      <c r="L1860" s="110"/>
    </row>
    <row r="1861" spans="7:12" x14ac:dyDescent="0.2">
      <c r="G1861" s="44"/>
      <c r="H1861" s="44"/>
      <c r="I1861" s="44"/>
      <c r="J1861" s="44"/>
      <c r="K1861" s="44"/>
      <c r="L1861" s="110"/>
    </row>
    <row r="1862" spans="7:12" x14ac:dyDescent="0.2">
      <c r="G1862" s="44"/>
      <c r="H1862" s="44"/>
      <c r="I1862" s="44"/>
      <c r="J1862" s="44"/>
      <c r="K1862" s="44"/>
      <c r="L1862" s="110"/>
    </row>
    <row r="1863" spans="7:12" x14ac:dyDescent="0.2">
      <c r="G1863" s="44"/>
      <c r="H1863" s="44"/>
      <c r="I1863" s="44"/>
      <c r="J1863" s="44"/>
      <c r="K1863" s="44"/>
      <c r="L1863" s="110"/>
    </row>
    <row r="1864" spans="7:12" x14ac:dyDescent="0.2">
      <c r="G1864" s="44"/>
      <c r="H1864" s="44"/>
      <c r="I1864" s="44"/>
      <c r="J1864" s="44"/>
      <c r="K1864" s="44"/>
      <c r="L1864" s="110"/>
    </row>
    <row r="1865" spans="7:12" x14ac:dyDescent="0.2">
      <c r="G1865" s="44"/>
      <c r="H1865" s="44"/>
      <c r="I1865" s="44"/>
      <c r="J1865" s="44"/>
      <c r="K1865" s="44"/>
      <c r="L1865" s="110"/>
    </row>
    <row r="1866" spans="7:12" x14ac:dyDescent="0.2">
      <c r="G1866" s="44"/>
      <c r="H1866" s="44"/>
      <c r="I1866" s="44"/>
      <c r="J1866" s="44"/>
      <c r="K1866" s="44"/>
      <c r="L1866" s="110"/>
    </row>
    <row r="1867" spans="7:12" x14ac:dyDescent="0.2">
      <c r="G1867" s="44"/>
      <c r="H1867" s="44"/>
      <c r="I1867" s="44"/>
      <c r="J1867" s="44"/>
      <c r="K1867" s="44"/>
      <c r="L1867" s="110"/>
    </row>
    <row r="1868" spans="7:12" x14ac:dyDescent="0.2">
      <c r="G1868" s="44"/>
      <c r="H1868" s="44"/>
      <c r="I1868" s="44"/>
      <c r="J1868" s="44"/>
      <c r="K1868" s="44"/>
      <c r="L1868" s="110"/>
    </row>
    <row r="1869" spans="7:12" x14ac:dyDescent="0.2">
      <c r="G1869" s="44"/>
      <c r="H1869" s="44"/>
      <c r="I1869" s="44"/>
      <c r="J1869" s="44"/>
      <c r="K1869" s="44"/>
      <c r="L1869" s="110"/>
    </row>
    <row r="1870" spans="7:12" x14ac:dyDescent="0.2">
      <c r="G1870" s="44"/>
      <c r="H1870" s="44"/>
      <c r="I1870" s="44"/>
      <c r="J1870" s="44"/>
      <c r="K1870" s="44"/>
      <c r="L1870" s="110"/>
    </row>
    <row r="1871" spans="7:12" x14ac:dyDescent="0.2">
      <c r="G1871" s="44"/>
      <c r="H1871" s="44"/>
      <c r="I1871" s="44"/>
      <c r="J1871" s="44"/>
      <c r="K1871" s="44"/>
      <c r="L1871" s="110"/>
    </row>
    <row r="1872" spans="7:12" x14ac:dyDescent="0.2">
      <c r="G1872" s="44"/>
      <c r="H1872" s="44"/>
      <c r="I1872" s="44"/>
      <c r="J1872" s="44"/>
      <c r="K1872" s="44"/>
      <c r="L1872" s="110"/>
    </row>
    <row r="1873" spans="7:12" x14ac:dyDescent="0.2">
      <c r="G1873" s="44"/>
      <c r="H1873" s="44"/>
      <c r="I1873" s="44"/>
      <c r="J1873" s="44"/>
      <c r="K1873" s="44"/>
      <c r="L1873" s="110"/>
    </row>
    <row r="1874" spans="7:12" x14ac:dyDescent="0.2">
      <c r="G1874" s="44"/>
      <c r="H1874" s="44"/>
      <c r="I1874" s="44"/>
      <c r="J1874" s="44"/>
      <c r="K1874" s="44"/>
      <c r="L1874" s="110"/>
    </row>
    <row r="1875" spans="7:12" x14ac:dyDescent="0.2">
      <c r="G1875" s="44"/>
      <c r="H1875" s="44"/>
      <c r="I1875" s="44"/>
      <c r="J1875" s="44"/>
      <c r="K1875" s="44"/>
      <c r="L1875" s="110"/>
    </row>
    <row r="1876" spans="7:12" x14ac:dyDescent="0.2">
      <c r="G1876" s="44"/>
      <c r="H1876" s="44"/>
      <c r="I1876" s="44"/>
      <c r="J1876" s="44"/>
      <c r="K1876" s="44"/>
      <c r="L1876" s="110"/>
    </row>
    <row r="1877" spans="7:12" x14ac:dyDescent="0.2">
      <c r="G1877" s="44"/>
      <c r="H1877" s="44"/>
      <c r="I1877" s="44"/>
      <c r="J1877" s="44"/>
      <c r="K1877" s="44"/>
      <c r="L1877" s="110"/>
    </row>
    <row r="1878" spans="7:12" x14ac:dyDescent="0.2">
      <c r="G1878" s="44"/>
      <c r="H1878" s="44"/>
      <c r="I1878" s="44"/>
      <c r="J1878" s="44"/>
      <c r="K1878" s="44"/>
      <c r="L1878" s="110"/>
    </row>
    <row r="1879" spans="7:12" x14ac:dyDescent="0.2">
      <c r="G1879" s="44"/>
      <c r="H1879" s="44"/>
      <c r="I1879" s="44"/>
      <c r="J1879" s="44"/>
      <c r="K1879" s="44"/>
      <c r="L1879" s="110"/>
    </row>
    <row r="1880" spans="7:12" x14ac:dyDescent="0.2">
      <c r="G1880" s="44"/>
      <c r="H1880" s="44"/>
      <c r="I1880" s="44"/>
      <c r="J1880" s="44"/>
      <c r="K1880" s="44"/>
      <c r="L1880" s="110"/>
    </row>
    <row r="1881" spans="7:12" x14ac:dyDescent="0.2">
      <c r="G1881" s="44"/>
      <c r="H1881" s="44"/>
      <c r="I1881" s="44"/>
      <c r="J1881" s="44"/>
      <c r="K1881" s="44"/>
      <c r="L1881" s="110"/>
    </row>
    <row r="1882" spans="7:12" x14ac:dyDescent="0.2">
      <c r="G1882" s="44"/>
      <c r="H1882" s="44"/>
      <c r="I1882" s="44"/>
      <c r="J1882" s="44"/>
      <c r="K1882" s="44"/>
      <c r="L1882" s="110"/>
    </row>
    <row r="1883" spans="7:12" x14ac:dyDescent="0.2">
      <c r="G1883" s="44"/>
      <c r="H1883" s="44"/>
      <c r="I1883" s="44"/>
      <c r="J1883" s="44"/>
      <c r="K1883" s="44"/>
      <c r="L1883" s="110"/>
    </row>
    <row r="1884" spans="7:12" x14ac:dyDescent="0.2">
      <c r="G1884" s="44"/>
      <c r="H1884" s="44"/>
      <c r="I1884" s="44"/>
      <c r="J1884" s="44"/>
      <c r="K1884" s="44"/>
      <c r="L1884" s="110"/>
    </row>
    <row r="1885" spans="7:12" x14ac:dyDescent="0.2">
      <c r="G1885" s="44"/>
      <c r="H1885" s="44"/>
      <c r="I1885" s="44"/>
      <c r="J1885" s="44"/>
      <c r="K1885" s="44"/>
      <c r="L1885" s="110"/>
    </row>
    <row r="1886" spans="7:12" x14ac:dyDescent="0.2">
      <c r="G1886" s="44"/>
      <c r="H1886" s="44"/>
      <c r="I1886" s="44"/>
      <c r="J1886" s="44"/>
      <c r="K1886" s="44"/>
      <c r="L1886" s="110"/>
    </row>
    <row r="1887" spans="7:12" x14ac:dyDescent="0.2">
      <c r="G1887" s="44"/>
      <c r="H1887" s="44"/>
      <c r="I1887" s="44"/>
      <c r="J1887" s="44"/>
      <c r="K1887" s="44"/>
      <c r="L1887" s="110"/>
    </row>
    <row r="1888" spans="7:12" x14ac:dyDescent="0.2">
      <c r="G1888" s="44"/>
      <c r="H1888" s="44"/>
      <c r="I1888" s="44"/>
      <c r="J1888" s="44"/>
      <c r="K1888" s="44"/>
      <c r="L1888" s="110"/>
    </row>
    <row r="1889" spans="7:12" x14ac:dyDescent="0.2">
      <c r="G1889" s="44"/>
      <c r="H1889" s="44"/>
      <c r="I1889" s="44"/>
      <c r="J1889" s="44"/>
      <c r="K1889" s="44"/>
      <c r="L1889" s="110"/>
    </row>
    <row r="1890" spans="7:12" x14ac:dyDescent="0.2">
      <c r="G1890" s="44"/>
      <c r="H1890" s="44"/>
      <c r="I1890" s="44"/>
      <c r="J1890" s="44"/>
      <c r="K1890" s="44"/>
      <c r="L1890" s="110"/>
    </row>
    <row r="1891" spans="7:12" x14ac:dyDescent="0.2">
      <c r="G1891" s="44"/>
      <c r="H1891" s="44"/>
      <c r="I1891" s="44"/>
      <c r="J1891" s="44"/>
      <c r="K1891" s="44"/>
      <c r="L1891" s="110"/>
    </row>
    <row r="1892" spans="7:12" x14ac:dyDescent="0.2">
      <c r="G1892" s="44"/>
      <c r="H1892" s="44"/>
      <c r="I1892" s="44"/>
      <c r="J1892" s="44"/>
      <c r="K1892" s="44"/>
      <c r="L1892" s="110"/>
    </row>
    <row r="1893" spans="7:12" x14ac:dyDescent="0.2">
      <c r="G1893" s="44"/>
      <c r="H1893" s="44"/>
      <c r="I1893" s="44"/>
      <c r="J1893" s="44"/>
      <c r="K1893" s="44"/>
      <c r="L1893" s="110"/>
    </row>
    <row r="1894" spans="7:12" x14ac:dyDescent="0.2">
      <c r="G1894" s="44"/>
      <c r="H1894" s="44"/>
      <c r="I1894" s="44"/>
      <c r="J1894" s="44"/>
      <c r="K1894" s="44"/>
      <c r="L1894" s="110"/>
    </row>
    <row r="1895" spans="7:12" x14ac:dyDescent="0.2">
      <c r="G1895" s="44"/>
      <c r="H1895" s="44"/>
      <c r="I1895" s="44"/>
      <c r="J1895" s="44"/>
      <c r="K1895" s="44"/>
      <c r="L1895" s="110"/>
    </row>
    <row r="1896" spans="7:12" x14ac:dyDescent="0.2">
      <c r="G1896" s="44"/>
      <c r="H1896" s="44"/>
      <c r="I1896" s="44"/>
      <c r="J1896" s="44"/>
      <c r="K1896" s="44"/>
      <c r="L1896" s="110"/>
    </row>
    <row r="1897" spans="7:12" x14ac:dyDescent="0.2">
      <c r="G1897" s="44"/>
      <c r="H1897" s="44"/>
      <c r="I1897" s="44"/>
      <c r="J1897" s="44"/>
      <c r="K1897" s="44"/>
      <c r="L1897" s="110"/>
    </row>
    <row r="1898" spans="7:12" x14ac:dyDescent="0.2">
      <c r="G1898" s="44"/>
      <c r="H1898" s="44"/>
      <c r="I1898" s="44"/>
      <c r="J1898" s="44"/>
      <c r="K1898" s="44"/>
      <c r="L1898" s="110"/>
    </row>
    <row r="1899" spans="7:12" x14ac:dyDescent="0.2">
      <c r="G1899" s="44"/>
      <c r="H1899" s="44"/>
      <c r="I1899" s="44"/>
      <c r="J1899" s="44"/>
      <c r="K1899" s="44"/>
      <c r="L1899" s="110"/>
    </row>
    <row r="1900" spans="7:12" x14ac:dyDescent="0.2">
      <c r="G1900" s="44"/>
      <c r="H1900" s="44"/>
      <c r="I1900" s="44"/>
      <c r="J1900" s="44"/>
      <c r="K1900" s="44"/>
      <c r="L1900" s="110"/>
    </row>
    <row r="1901" spans="7:12" x14ac:dyDescent="0.2">
      <c r="G1901" s="44"/>
      <c r="H1901" s="44"/>
      <c r="I1901" s="44"/>
      <c r="J1901" s="44"/>
      <c r="K1901" s="44"/>
      <c r="L1901" s="110"/>
    </row>
    <row r="1902" spans="7:12" x14ac:dyDescent="0.2">
      <c r="G1902" s="44"/>
      <c r="H1902" s="44"/>
      <c r="I1902" s="44"/>
      <c r="J1902" s="44"/>
      <c r="K1902" s="44"/>
      <c r="L1902" s="110"/>
    </row>
    <row r="1903" spans="7:12" x14ac:dyDescent="0.2">
      <c r="G1903" s="44"/>
      <c r="H1903" s="44"/>
      <c r="I1903" s="44"/>
      <c r="J1903" s="44"/>
      <c r="K1903" s="44"/>
      <c r="L1903" s="110"/>
    </row>
    <row r="1904" spans="7:12" x14ac:dyDescent="0.2">
      <c r="G1904" s="44"/>
      <c r="H1904" s="44"/>
      <c r="I1904" s="44"/>
      <c r="J1904" s="44"/>
      <c r="K1904" s="44"/>
      <c r="L1904" s="110"/>
    </row>
    <row r="1905" spans="7:12" x14ac:dyDescent="0.2">
      <c r="G1905" s="44"/>
      <c r="H1905" s="44"/>
      <c r="I1905" s="44"/>
      <c r="J1905" s="44"/>
      <c r="K1905" s="44"/>
      <c r="L1905" s="110"/>
    </row>
    <row r="1906" spans="7:12" x14ac:dyDescent="0.2">
      <c r="G1906" s="44"/>
      <c r="H1906" s="44"/>
      <c r="I1906" s="44"/>
      <c r="J1906" s="44"/>
      <c r="K1906" s="44"/>
      <c r="L1906" s="110"/>
    </row>
    <row r="1907" spans="7:12" x14ac:dyDescent="0.2">
      <c r="G1907" s="44"/>
      <c r="H1907" s="44"/>
      <c r="I1907" s="44"/>
      <c r="J1907" s="44"/>
      <c r="K1907" s="44"/>
      <c r="L1907" s="110"/>
    </row>
    <row r="1908" spans="7:12" x14ac:dyDescent="0.2">
      <c r="G1908" s="44"/>
      <c r="H1908" s="44"/>
      <c r="I1908" s="44"/>
      <c r="J1908" s="44"/>
      <c r="K1908" s="44"/>
      <c r="L1908" s="110"/>
    </row>
    <row r="1909" spans="7:12" x14ac:dyDescent="0.2">
      <c r="G1909" s="44"/>
      <c r="H1909" s="44"/>
      <c r="I1909" s="44"/>
      <c r="J1909" s="44"/>
      <c r="K1909" s="44"/>
      <c r="L1909" s="110"/>
    </row>
    <row r="1910" spans="7:12" x14ac:dyDescent="0.2">
      <c r="G1910" s="44"/>
      <c r="H1910" s="44"/>
      <c r="I1910" s="44"/>
      <c r="J1910" s="44"/>
      <c r="K1910" s="44"/>
      <c r="L1910" s="110"/>
    </row>
    <row r="1911" spans="7:12" x14ac:dyDescent="0.2">
      <c r="G1911" s="44"/>
      <c r="H1911" s="44"/>
      <c r="I1911" s="44"/>
      <c r="J1911" s="44"/>
      <c r="K1911" s="44"/>
      <c r="L1911" s="110"/>
    </row>
    <row r="1912" spans="7:12" x14ac:dyDescent="0.2">
      <c r="G1912" s="44"/>
      <c r="H1912" s="44"/>
      <c r="I1912" s="44"/>
      <c r="J1912" s="44"/>
      <c r="K1912" s="44"/>
      <c r="L1912" s="110"/>
    </row>
    <row r="1913" spans="7:12" x14ac:dyDescent="0.2">
      <c r="G1913" s="44"/>
      <c r="H1913" s="44"/>
      <c r="I1913" s="44"/>
      <c r="J1913" s="44"/>
      <c r="K1913" s="44"/>
      <c r="L1913" s="110"/>
    </row>
    <row r="1914" spans="7:12" x14ac:dyDescent="0.2">
      <c r="G1914" s="44"/>
      <c r="H1914" s="44"/>
      <c r="I1914" s="44"/>
      <c r="J1914" s="44"/>
      <c r="K1914" s="44"/>
      <c r="L1914" s="110"/>
    </row>
    <row r="1915" spans="7:12" x14ac:dyDescent="0.2">
      <c r="G1915" s="44"/>
      <c r="H1915" s="44"/>
      <c r="I1915" s="44"/>
      <c r="J1915" s="44"/>
      <c r="K1915" s="44"/>
      <c r="L1915" s="110"/>
    </row>
    <row r="1916" spans="7:12" x14ac:dyDescent="0.2">
      <c r="G1916" s="44"/>
      <c r="H1916" s="44"/>
      <c r="I1916" s="44"/>
      <c r="J1916" s="44"/>
      <c r="K1916" s="44"/>
      <c r="L1916" s="110"/>
    </row>
    <row r="1917" spans="7:12" x14ac:dyDescent="0.2">
      <c r="G1917" s="44"/>
      <c r="H1917" s="44"/>
      <c r="I1917" s="44"/>
      <c r="J1917" s="44"/>
      <c r="K1917" s="44"/>
      <c r="L1917" s="110"/>
    </row>
    <row r="1918" spans="7:12" x14ac:dyDescent="0.2">
      <c r="G1918" s="44"/>
      <c r="H1918" s="44"/>
      <c r="I1918" s="44"/>
      <c r="J1918" s="44"/>
      <c r="K1918" s="44"/>
      <c r="L1918" s="110"/>
    </row>
    <row r="1919" spans="7:12" x14ac:dyDescent="0.2">
      <c r="G1919" s="44"/>
      <c r="H1919" s="44"/>
      <c r="I1919" s="44"/>
      <c r="J1919" s="44"/>
      <c r="K1919" s="44"/>
      <c r="L1919" s="110"/>
    </row>
    <row r="1920" spans="7:12" x14ac:dyDescent="0.2">
      <c r="G1920" s="44"/>
      <c r="H1920" s="44"/>
      <c r="I1920" s="44"/>
      <c r="J1920" s="44"/>
      <c r="K1920" s="44"/>
      <c r="L1920" s="110"/>
    </row>
    <row r="1921" spans="7:12" x14ac:dyDescent="0.2">
      <c r="G1921" s="44"/>
      <c r="H1921" s="44"/>
      <c r="I1921" s="44"/>
      <c r="J1921" s="44"/>
      <c r="K1921" s="44"/>
      <c r="L1921" s="110"/>
    </row>
    <row r="1922" spans="7:12" x14ac:dyDescent="0.2">
      <c r="G1922" s="44"/>
      <c r="H1922" s="44"/>
      <c r="I1922" s="44"/>
      <c r="J1922" s="44"/>
      <c r="K1922" s="44"/>
      <c r="L1922" s="110"/>
    </row>
    <row r="1923" spans="7:12" x14ac:dyDescent="0.2">
      <c r="G1923" s="44"/>
      <c r="H1923" s="44"/>
      <c r="I1923" s="44"/>
      <c r="J1923" s="44"/>
      <c r="K1923" s="44"/>
      <c r="L1923" s="110"/>
    </row>
    <row r="1924" spans="7:12" x14ac:dyDescent="0.2">
      <c r="G1924" s="44"/>
      <c r="H1924" s="44"/>
      <c r="I1924" s="44"/>
      <c r="J1924" s="44"/>
      <c r="K1924" s="44"/>
      <c r="L1924" s="110"/>
    </row>
    <row r="1925" spans="7:12" x14ac:dyDescent="0.2">
      <c r="G1925" s="44"/>
      <c r="H1925" s="44"/>
      <c r="I1925" s="44"/>
      <c r="J1925" s="44"/>
      <c r="K1925" s="44"/>
      <c r="L1925" s="110"/>
    </row>
    <row r="1926" spans="7:12" x14ac:dyDescent="0.2">
      <c r="G1926" s="44"/>
      <c r="H1926" s="44"/>
      <c r="I1926" s="44"/>
      <c r="J1926" s="44"/>
      <c r="K1926" s="44"/>
      <c r="L1926" s="110"/>
    </row>
    <row r="1927" spans="7:12" x14ac:dyDescent="0.2">
      <c r="G1927" s="44"/>
      <c r="H1927" s="44"/>
      <c r="I1927" s="44"/>
      <c r="J1927" s="44"/>
      <c r="K1927" s="44"/>
      <c r="L1927" s="110"/>
    </row>
    <row r="1928" spans="7:12" x14ac:dyDescent="0.2">
      <c r="G1928" s="44"/>
      <c r="H1928" s="44"/>
      <c r="I1928" s="44"/>
      <c r="J1928" s="44"/>
      <c r="K1928" s="44"/>
      <c r="L1928" s="110"/>
    </row>
    <row r="1929" spans="7:12" x14ac:dyDescent="0.2">
      <c r="G1929" s="44"/>
      <c r="H1929" s="44"/>
      <c r="I1929" s="44"/>
      <c r="J1929" s="44"/>
      <c r="K1929" s="44"/>
      <c r="L1929" s="110"/>
    </row>
    <row r="1930" spans="7:12" x14ac:dyDescent="0.2">
      <c r="G1930" s="44"/>
      <c r="H1930" s="44"/>
      <c r="I1930" s="44"/>
      <c r="J1930" s="44"/>
      <c r="K1930" s="44"/>
      <c r="L1930" s="110"/>
    </row>
    <row r="1931" spans="7:12" x14ac:dyDescent="0.2">
      <c r="G1931" s="44"/>
      <c r="H1931" s="44"/>
      <c r="I1931" s="44"/>
      <c r="J1931" s="44"/>
      <c r="K1931" s="44"/>
      <c r="L1931" s="110"/>
    </row>
    <row r="1932" spans="7:12" x14ac:dyDescent="0.2">
      <c r="G1932" s="44"/>
      <c r="H1932" s="44"/>
      <c r="I1932" s="44"/>
      <c r="J1932" s="44"/>
      <c r="K1932" s="44"/>
      <c r="L1932" s="110"/>
    </row>
    <row r="1933" spans="7:12" x14ac:dyDescent="0.2">
      <c r="G1933" s="44"/>
      <c r="H1933" s="44"/>
      <c r="I1933" s="44"/>
      <c r="J1933" s="44"/>
      <c r="K1933" s="44"/>
      <c r="L1933" s="110"/>
    </row>
    <row r="1934" spans="7:12" x14ac:dyDescent="0.2">
      <c r="G1934" s="44"/>
      <c r="H1934" s="44"/>
      <c r="I1934" s="44"/>
      <c r="J1934" s="44"/>
      <c r="K1934" s="44"/>
      <c r="L1934" s="110"/>
    </row>
    <row r="1935" spans="7:12" x14ac:dyDescent="0.2">
      <c r="G1935" s="44"/>
      <c r="H1935" s="44"/>
      <c r="I1935" s="44"/>
      <c r="J1935" s="44"/>
      <c r="K1935" s="44"/>
      <c r="L1935" s="110"/>
    </row>
    <row r="1936" spans="7:12" x14ac:dyDescent="0.2">
      <c r="G1936" s="44"/>
      <c r="H1936" s="44"/>
      <c r="I1936" s="44"/>
      <c r="J1936" s="44"/>
      <c r="K1936" s="44"/>
      <c r="L1936" s="110"/>
    </row>
    <row r="1937" spans="7:12" x14ac:dyDescent="0.2">
      <c r="G1937" s="44"/>
      <c r="H1937" s="44"/>
      <c r="I1937" s="44"/>
      <c r="J1937" s="44"/>
      <c r="K1937" s="44"/>
      <c r="L1937" s="110"/>
    </row>
    <row r="1938" spans="7:12" x14ac:dyDescent="0.2">
      <c r="G1938" s="44"/>
      <c r="H1938" s="44"/>
      <c r="I1938" s="44"/>
      <c r="J1938" s="44"/>
      <c r="K1938" s="44"/>
      <c r="L1938" s="110"/>
    </row>
    <row r="1939" spans="7:12" x14ac:dyDescent="0.2">
      <c r="G1939" s="44"/>
      <c r="H1939" s="44"/>
      <c r="I1939" s="44"/>
      <c r="J1939" s="44"/>
      <c r="K1939" s="44"/>
      <c r="L1939" s="110"/>
    </row>
    <row r="1940" spans="7:12" x14ac:dyDescent="0.2">
      <c r="G1940" s="44"/>
      <c r="H1940" s="44"/>
      <c r="I1940" s="44"/>
      <c r="J1940" s="44"/>
      <c r="K1940" s="44"/>
      <c r="L1940" s="110"/>
    </row>
    <row r="1941" spans="7:12" x14ac:dyDescent="0.2">
      <c r="G1941" s="44"/>
      <c r="H1941" s="44"/>
      <c r="I1941" s="44"/>
      <c r="J1941" s="44"/>
      <c r="K1941" s="44"/>
      <c r="L1941" s="110"/>
    </row>
    <row r="1942" spans="7:12" x14ac:dyDescent="0.2">
      <c r="G1942" s="44"/>
      <c r="H1942" s="44"/>
      <c r="I1942" s="44"/>
      <c r="J1942" s="44"/>
      <c r="K1942" s="44"/>
      <c r="L1942" s="110"/>
    </row>
    <row r="1943" spans="7:12" x14ac:dyDescent="0.2">
      <c r="G1943" s="44"/>
      <c r="H1943" s="44"/>
      <c r="I1943" s="44"/>
      <c r="J1943" s="44"/>
      <c r="K1943" s="44"/>
      <c r="L1943" s="110"/>
    </row>
    <row r="1944" spans="7:12" x14ac:dyDescent="0.2">
      <c r="G1944" s="44"/>
      <c r="H1944" s="44"/>
      <c r="I1944" s="44"/>
      <c r="J1944" s="44"/>
      <c r="K1944" s="44"/>
      <c r="L1944" s="110"/>
    </row>
    <row r="1945" spans="7:12" x14ac:dyDescent="0.2">
      <c r="G1945" s="44"/>
      <c r="H1945" s="44"/>
      <c r="I1945" s="44"/>
      <c r="J1945" s="44"/>
      <c r="K1945" s="44"/>
      <c r="L1945" s="110"/>
    </row>
    <row r="1946" spans="7:12" x14ac:dyDescent="0.2">
      <c r="G1946" s="44"/>
      <c r="H1946" s="44"/>
      <c r="I1946" s="44"/>
      <c r="J1946" s="44"/>
      <c r="K1946" s="44"/>
      <c r="L1946" s="110"/>
    </row>
    <row r="1947" spans="7:12" x14ac:dyDescent="0.2">
      <c r="G1947" s="44"/>
      <c r="H1947" s="44"/>
      <c r="I1947" s="44"/>
      <c r="J1947" s="44"/>
      <c r="K1947" s="44"/>
      <c r="L1947" s="110"/>
    </row>
    <row r="1948" spans="7:12" x14ac:dyDescent="0.2">
      <c r="G1948" s="44"/>
      <c r="H1948" s="44"/>
      <c r="I1948" s="44"/>
      <c r="J1948" s="44"/>
      <c r="K1948" s="44"/>
      <c r="L1948" s="110"/>
    </row>
    <row r="1949" spans="7:12" x14ac:dyDescent="0.2">
      <c r="G1949" s="44"/>
      <c r="H1949" s="44"/>
      <c r="I1949" s="44"/>
      <c r="J1949" s="44"/>
      <c r="K1949" s="44"/>
      <c r="L1949" s="110"/>
    </row>
    <row r="1950" spans="7:12" x14ac:dyDescent="0.2">
      <c r="G1950" s="44"/>
      <c r="H1950" s="44"/>
      <c r="I1950" s="44"/>
      <c r="J1950" s="44"/>
      <c r="K1950" s="44"/>
      <c r="L1950" s="110"/>
    </row>
    <row r="1951" spans="7:12" x14ac:dyDescent="0.2">
      <c r="G1951" s="44"/>
      <c r="H1951" s="44"/>
      <c r="I1951" s="44"/>
      <c r="J1951" s="44"/>
      <c r="K1951" s="44"/>
      <c r="L1951" s="110"/>
    </row>
    <row r="1952" spans="7:12" x14ac:dyDescent="0.2">
      <c r="G1952" s="44"/>
      <c r="H1952" s="44"/>
      <c r="I1952" s="44"/>
      <c r="J1952" s="44"/>
      <c r="K1952" s="44"/>
      <c r="L1952" s="110"/>
    </row>
    <row r="1953" spans="7:12" x14ac:dyDescent="0.2">
      <c r="G1953" s="44"/>
      <c r="H1953" s="44"/>
      <c r="I1953" s="44"/>
      <c r="J1953" s="44"/>
      <c r="K1953" s="44"/>
      <c r="L1953" s="110"/>
    </row>
    <row r="1954" spans="7:12" x14ac:dyDescent="0.2">
      <c r="G1954" s="44"/>
      <c r="H1954" s="44"/>
      <c r="I1954" s="44"/>
      <c r="J1954" s="44"/>
      <c r="K1954" s="44"/>
      <c r="L1954" s="110"/>
    </row>
    <row r="1955" spans="7:12" x14ac:dyDescent="0.2">
      <c r="G1955" s="44"/>
      <c r="H1955" s="44"/>
      <c r="I1955" s="44"/>
      <c r="J1955" s="44"/>
      <c r="K1955" s="44"/>
      <c r="L1955" s="110"/>
    </row>
    <row r="1956" spans="7:12" x14ac:dyDescent="0.2">
      <c r="G1956" s="44"/>
      <c r="H1956" s="44"/>
      <c r="I1956" s="44"/>
      <c r="J1956" s="44"/>
      <c r="K1956" s="44"/>
      <c r="L1956" s="110"/>
    </row>
    <row r="1957" spans="7:12" x14ac:dyDescent="0.2">
      <c r="G1957" s="44"/>
      <c r="H1957" s="44"/>
      <c r="I1957" s="44"/>
      <c r="J1957" s="44"/>
      <c r="K1957" s="44"/>
      <c r="L1957" s="110"/>
    </row>
    <row r="1958" spans="7:12" x14ac:dyDescent="0.2">
      <c r="G1958" s="44"/>
      <c r="H1958" s="44"/>
      <c r="I1958" s="44"/>
      <c r="J1958" s="44"/>
      <c r="K1958" s="44"/>
      <c r="L1958" s="110"/>
    </row>
    <row r="1959" spans="7:12" x14ac:dyDescent="0.2">
      <c r="G1959" s="44"/>
      <c r="H1959" s="44"/>
      <c r="I1959" s="44"/>
      <c r="J1959" s="44"/>
      <c r="K1959" s="44"/>
      <c r="L1959" s="110"/>
    </row>
    <row r="1960" spans="7:12" x14ac:dyDescent="0.2">
      <c r="G1960" s="44"/>
      <c r="H1960" s="44"/>
      <c r="I1960" s="44"/>
      <c r="J1960" s="44"/>
      <c r="K1960" s="44"/>
      <c r="L1960" s="110"/>
    </row>
    <row r="1961" spans="7:12" x14ac:dyDescent="0.2">
      <c r="G1961" s="44"/>
      <c r="H1961" s="44"/>
      <c r="I1961" s="44"/>
      <c r="J1961" s="44"/>
      <c r="K1961" s="44"/>
      <c r="L1961" s="110"/>
    </row>
    <row r="1962" spans="7:12" x14ac:dyDescent="0.2">
      <c r="G1962" s="44"/>
      <c r="H1962" s="44"/>
      <c r="I1962" s="44"/>
      <c r="J1962" s="44"/>
      <c r="K1962" s="44"/>
      <c r="L1962" s="110"/>
    </row>
    <row r="1963" spans="7:12" x14ac:dyDescent="0.2">
      <c r="G1963" s="44"/>
      <c r="H1963" s="44"/>
      <c r="I1963" s="44"/>
      <c r="J1963" s="44"/>
      <c r="K1963" s="44"/>
      <c r="L1963" s="110"/>
    </row>
    <row r="1964" spans="7:12" x14ac:dyDescent="0.2">
      <c r="G1964" s="44"/>
      <c r="H1964" s="44"/>
      <c r="I1964" s="44"/>
      <c r="J1964" s="44"/>
      <c r="K1964" s="44"/>
      <c r="L1964" s="110"/>
    </row>
    <row r="1965" spans="7:12" x14ac:dyDescent="0.2">
      <c r="G1965" s="44"/>
      <c r="H1965" s="44"/>
      <c r="I1965" s="44"/>
      <c r="J1965" s="44"/>
      <c r="K1965" s="44"/>
      <c r="L1965" s="110"/>
    </row>
    <row r="1966" spans="7:12" x14ac:dyDescent="0.2">
      <c r="G1966" s="44"/>
      <c r="H1966" s="44"/>
      <c r="I1966" s="44"/>
      <c r="J1966" s="44"/>
      <c r="K1966" s="44"/>
      <c r="L1966" s="110"/>
    </row>
    <row r="1967" spans="7:12" x14ac:dyDescent="0.2">
      <c r="G1967" s="44"/>
      <c r="H1967" s="44"/>
      <c r="I1967" s="44"/>
      <c r="J1967" s="44"/>
      <c r="K1967" s="44"/>
      <c r="L1967" s="110"/>
    </row>
    <row r="1968" spans="7:12" x14ac:dyDescent="0.2">
      <c r="G1968" s="44"/>
      <c r="H1968" s="44"/>
      <c r="I1968" s="44"/>
      <c r="J1968" s="44"/>
      <c r="K1968" s="44"/>
      <c r="L1968" s="110"/>
    </row>
    <row r="1969" spans="7:12" x14ac:dyDescent="0.2">
      <c r="G1969" s="44"/>
      <c r="H1969" s="44"/>
      <c r="I1969" s="44"/>
      <c r="J1969" s="44"/>
      <c r="K1969" s="44"/>
      <c r="L1969" s="110"/>
    </row>
    <row r="1970" spans="7:12" x14ac:dyDescent="0.2">
      <c r="G1970" s="44"/>
      <c r="H1970" s="44"/>
      <c r="I1970" s="44"/>
      <c r="J1970" s="44"/>
      <c r="K1970" s="44"/>
      <c r="L1970" s="110"/>
    </row>
    <row r="1971" spans="7:12" x14ac:dyDescent="0.2">
      <c r="G1971" s="44"/>
      <c r="H1971" s="44"/>
      <c r="I1971" s="44"/>
      <c r="J1971" s="44"/>
      <c r="K1971" s="44"/>
      <c r="L1971" s="110"/>
    </row>
    <row r="1972" spans="7:12" x14ac:dyDescent="0.2">
      <c r="G1972" s="44"/>
      <c r="H1972" s="44"/>
      <c r="I1972" s="44"/>
      <c r="J1972" s="44"/>
      <c r="K1972" s="44"/>
      <c r="L1972" s="110"/>
    </row>
    <row r="1973" spans="7:12" x14ac:dyDescent="0.2">
      <c r="G1973" s="44"/>
      <c r="H1973" s="44"/>
      <c r="I1973" s="44"/>
      <c r="J1973" s="44"/>
      <c r="K1973" s="44"/>
      <c r="L1973" s="110"/>
    </row>
    <row r="1974" spans="7:12" x14ac:dyDescent="0.2">
      <c r="G1974" s="44"/>
      <c r="H1974" s="44"/>
      <c r="I1974" s="44"/>
      <c r="J1974" s="44"/>
      <c r="K1974" s="44"/>
      <c r="L1974" s="110"/>
    </row>
    <row r="1975" spans="7:12" x14ac:dyDescent="0.2">
      <c r="G1975" s="44"/>
      <c r="H1975" s="44"/>
      <c r="I1975" s="44"/>
      <c r="J1975" s="44"/>
      <c r="K1975" s="44"/>
      <c r="L1975" s="110"/>
    </row>
    <row r="1976" spans="7:12" x14ac:dyDescent="0.2">
      <c r="G1976" s="44"/>
      <c r="H1976" s="44"/>
      <c r="I1976" s="44"/>
      <c r="J1976" s="44"/>
      <c r="K1976" s="44"/>
      <c r="L1976" s="110"/>
    </row>
    <row r="1977" spans="7:12" x14ac:dyDescent="0.2">
      <c r="G1977" s="44"/>
      <c r="H1977" s="44"/>
      <c r="I1977" s="44"/>
      <c r="J1977" s="44"/>
      <c r="K1977" s="44"/>
      <c r="L1977" s="110"/>
    </row>
    <row r="1978" spans="7:12" x14ac:dyDescent="0.2">
      <c r="G1978" s="44"/>
      <c r="H1978" s="44"/>
      <c r="I1978" s="44"/>
      <c r="J1978" s="44"/>
      <c r="K1978" s="44"/>
      <c r="L1978" s="110"/>
    </row>
    <row r="1979" spans="7:12" x14ac:dyDescent="0.2">
      <c r="G1979" s="44"/>
      <c r="H1979" s="44"/>
      <c r="I1979" s="44"/>
      <c r="J1979" s="44"/>
      <c r="K1979" s="44"/>
      <c r="L1979" s="110"/>
    </row>
    <row r="1980" spans="7:12" x14ac:dyDescent="0.2">
      <c r="G1980" s="44"/>
      <c r="H1980" s="44"/>
      <c r="I1980" s="44"/>
      <c r="J1980" s="44"/>
      <c r="K1980" s="44"/>
      <c r="L1980" s="110"/>
    </row>
    <row r="1981" spans="7:12" x14ac:dyDescent="0.2">
      <c r="G1981" s="44"/>
      <c r="H1981" s="44"/>
      <c r="I1981" s="44"/>
      <c r="J1981" s="44"/>
      <c r="K1981" s="44"/>
      <c r="L1981" s="110"/>
    </row>
    <row r="1982" spans="7:12" x14ac:dyDescent="0.2">
      <c r="G1982" s="44"/>
      <c r="H1982" s="44"/>
      <c r="I1982" s="44"/>
      <c r="J1982" s="44"/>
      <c r="K1982" s="44"/>
      <c r="L1982" s="110"/>
    </row>
    <row r="1983" spans="7:12" x14ac:dyDescent="0.2">
      <c r="G1983" s="44"/>
      <c r="H1983" s="44"/>
      <c r="I1983" s="44"/>
      <c r="J1983" s="44"/>
      <c r="K1983" s="44"/>
      <c r="L1983" s="110"/>
    </row>
    <row r="1984" spans="7:12" x14ac:dyDescent="0.2">
      <c r="G1984" s="44"/>
      <c r="H1984" s="44"/>
      <c r="I1984" s="44"/>
      <c r="J1984" s="44"/>
      <c r="K1984" s="44"/>
      <c r="L1984" s="110"/>
    </row>
    <row r="1985" spans="7:12" x14ac:dyDescent="0.2">
      <c r="G1985" s="44"/>
      <c r="H1985" s="44"/>
      <c r="I1985" s="44"/>
      <c r="J1985" s="44"/>
      <c r="K1985" s="44"/>
      <c r="L1985" s="110"/>
    </row>
    <row r="1986" spans="7:12" x14ac:dyDescent="0.2">
      <c r="G1986" s="44"/>
      <c r="H1986" s="44"/>
      <c r="I1986" s="44"/>
      <c r="J1986" s="44"/>
      <c r="K1986" s="44"/>
      <c r="L1986" s="110"/>
    </row>
    <row r="1987" spans="7:12" x14ac:dyDescent="0.2">
      <c r="G1987" s="44"/>
      <c r="H1987" s="44"/>
      <c r="I1987" s="44"/>
      <c r="J1987" s="44"/>
      <c r="K1987" s="44"/>
      <c r="L1987" s="110"/>
    </row>
    <row r="1988" spans="7:12" x14ac:dyDescent="0.2">
      <c r="G1988" s="44"/>
      <c r="H1988" s="44"/>
      <c r="I1988" s="44"/>
      <c r="J1988" s="44"/>
      <c r="K1988" s="44"/>
      <c r="L1988" s="110"/>
    </row>
    <row r="1989" spans="7:12" x14ac:dyDescent="0.2">
      <c r="G1989" s="44"/>
      <c r="H1989" s="44"/>
      <c r="I1989" s="44"/>
      <c r="J1989" s="44"/>
      <c r="K1989" s="44"/>
      <c r="L1989" s="110"/>
    </row>
    <row r="1990" spans="7:12" x14ac:dyDescent="0.2">
      <c r="G1990" s="44"/>
      <c r="H1990" s="44"/>
      <c r="I1990" s="44"/>
      <c r="J1990" s="44"/>
      <c r="K1990" s="44"/>
      <c r="L1990" s="110"/>
    </row>
    <row r="1991" spans="7:12" x14ac:dyDescent="0.2">
      <c r="G1991" s="44"/>
      <c r="H1991" s="44"/>
      <c r="I1991" s="44"/>
      <c r="J1991" s="44"/>
      <c r="K1991" s="44"/>
      <c r="L1991" s="110"/>
    </row>
    <row r="1992" spans="7:12" x14ac:dyDescent="0.2">
      <c r="G1992" s="44"/>
      <c r="H1992" s="44"/>
      <c r="I1992" s="44"/>
      <c r="J1992" s="44"/>
      <c r="K1992" s="44"/>
      <c r="L1992" s="110"/>
    </row>
    <row r="1993" spans="7:12" x14ac:dyDescent="0.2">
      <c r="G1993" s="44"/>
      <c r="H1993" s="44"/>
      <c r="I1993" s="44"/>
      <c r="J1993" s="44"/>
      <c r="K1993" s="44"/>
      <c r="L1993" s="110"/>
    </row>
    <row r="1994" spans="7:12" x14ac:dyDescent="0.2">
      <c r="G1994" s="44"/>
      <c r="H1994" s="44"/>
      <c r="I1994" s="44"/>
      <c r="J1994" s="44"/>
      <c r="K1994" s="44"/>
      <c r="L1994" s="110"/>
    </row>
    <row r="1995" spans="7:12" x14ac:dyDescent="0.2">
      <c r="G1995" s="44"/>
      <c r="H1995" s="44"/>
      <c r="I1995" s="44"/>
      <c r="J1995" s="44"/>
      <c r="K1995" s="44"/>
      <c r="L1995" s="110"/>
    </row>
    <row r="1996" spans="7:12" x14ac:dyDescent="0.2">
      <c r="G1996" s="44"/>
      <c r="H1996" s="44"/>
      <c r="I1996" s="44"/>
      <c r="J1996" s="44"/>
      <c r="K1996" s="44"/>
      <c r="L1996" s="110"/>
    </row>
    <row r="1997" spans="7:12" x14ac:dyDescent="0.2">
      <c r="G1997" s="44"/>
      <c r="H1997" s="44"/>
      <c r="I1997" s="44"/>
      <c r="J1997" s="44"/>
      <c r="K1997" s="44"/>
      <c r="L1997" s="110"/>
    </row>
    <row r="1998" spans="7:12" x14ac:dyDescent="0.2">
      <c r="G1998" s="44"/>
      <c r="H1998" s="44"/>
      <c r="I1998" s="44"/>
      <c r="J1998" s="44"/>
      <c r="K1998" s="44"/>
      <c r="L1998" s="110"/>
    </row>
    <row r="1999" spans="7:12" x14ac:dyDescent="0.2">
      <c r="G1999" s="44"/>
      <c r="H1999" s="44"/>
      <c r="I1999" s="44"/>
      <c r="J1999" s="44"/>
      <c r="K1999" s="44"/>
      <c r="L1999" s="110"/>
    </row>
    <row r="2000" spans="7:12" x14ac:dyDescent="0.2">
      <c r="G2000" s="44"/>
      <c r="H2000" s="44"/>
      <c r="I2000" s="44"/>
      <c r="J2000" s="44"/>
      <c r="K2000" s="44"/>
      <c r="L2000" s="110"/>
    </row>
    <row r="2001" spans="7:12" x14ac:dyDescent="0.2">
      <c r="G2001" s="44"/>
      <c r="H2001" s="44"/>
      <c r="I2001" s="44"/>
      <c r="J2001" s="44"/>
      <c r="K2001" s="44"/>
      <c r="L2001" s="110"/>
    </row>
    <row r="2002" spans="7:12" x14ac:dyDescent="0.2">
      <c r="G2002" s="44"/>
      <c r="H2002" s="44"/>
      <c r="I2002" s="44"/>
      <c r="J2002" s="44"/>
      <c r="K2002" s="44"/>
      <c r="L2002" s="110"/>
    </row>
    <row r="2003" spans="7:12" x14ac:dyDescent="0.2">
      <c r="G2003" s="44"/>
      <c r="H2003" s="44"/>
      <c r="I2003" s="44"/>
      <c r="J2003" s="44"/>
      <c r="K2003" s="44"/>
      <c r="L2003" s="110"/>
    </row>
    <row r="2004" spans="7:12" x14ac:dyDescent="0.2">
      <c r="G2004" s="44"/>
      <c r="H2004" s="44"/>
      <c r="I2004" s="44"/>
      <c r="J2004" s="44"/>
      <c r="K2004" s="44"/>
      <c r="L2004" s="110"/>
    </row>
    <row r="2005" spans="7:12" x14ac:dyDescent="0.2">
      <c r="G2005" s="44"/>
      <c r="H2005" s="44"/>
      <c r="I2005" s="44"/>
      <c r="J2005" s="44"/>
      <c r="K2005" s="44"/>
      <c r="L2005" s="110"/>
    </row>
    <row r="2006" spans="7:12" x14ac:dyDescent="0.2">
      <c r="G2006" s="44"/>
      <c r="H2006" s="44"/>
      <c r="I2006" s="44"/>
      <c r="J2006" s="44"/>
      <c r="K2006" s="44"/>
      <c r="L2006" s="110"/>
    </row>
    <row r="2007" spans="7:12" x14ac:dyDescent="0.2">
      <c r="G2007" s="44"/>
      <c r="H2007" s="44"/>
      <c r="I2007" s="44"/>
      <c r="J2007" s="44"/>
      <c r="K2007" s="44"/>
      <c r="L2007" s="110"/>
    </row>
    <row r="2008" spans="7:12" x14ac:dyDescent="0.2">
      <c r="G2008" s="44"/>
      <c r="H2008" s="44"/>
      <c r="I2008" s="44"/>
      <c r="J2008" s="44"/>
      <c r="K2008" s="44"/>
      <c r="L2008" s="110"/>
    </row>
    <row r="2009" spans="7:12" x14ac:dyDescent="0.2">
      <c r="G2009" s="44"/>
      <c r="H2009" s="44"/>
      <c r="I2009" s="44"/>
      <c r="J2009" s="44"/>
      <c r="K2009" s="44"/>
      <c r="L2009" s="110"/>
    </row>
    <row r="2010" spans="7:12" x14ac:dyDescent="0.2">
      <c r="G2010" s="44"/>
      <c r="H2010" s="44"/>
      <c r="I2010" s="44"/>
      <c r="J2010" s="44"/>
      <c r="K2010" s="44"/>
      <c r="L2010" s="110"/>
    </row>
    <row r="2011" spans="7:12" x14ac:dyDescent="0.2">
      <c r="G2011" s="44"/>
      <c r="H2011" s="44"/>
      <c r="I2011" s="44"/>
      <c r="J2011" s="44"/>
      <c r="K2011" s="44"/>
      <c r="L2011" s="110"/>
    </row>
    <row r="2012" spans="7:12" x14ac:dyDescent="0.2">
      <c r="G2012" s="44"/>
      <c r="H2012" s="44"/>
      <c r="I2012" s="44"/>
      <c r="J2012" s="44"/>
      <c r="K2012" s="44"/>
      <c r="L2012" s="110"/>
    </row>
    <row r="2013" spans="7:12" x14ac:dyDescent="0.2">
      <c r="G2013" s="44"/>
      <c r="H2013" s="44"/>
      <c r="I2013" s="44"/>
      <c r="J2013" s="44"/>
      <c r="K2013" s="44"/>
      <c r="L2013" s="110"/>
    </row>
    <row r="2014" spans="7:12" x14ac:dyDescent="0.2">
      <c r="G2014" s="44"/>
      <c r="H2014" s="44"/>
      <c r="I2014" s="44"/>
      <c r="J2014" s="44"/>
      <c r="K2014" s="44"/>
      <c r="L2014" s="110"/>
    </row>
    <row r="2015" spans="7:12" x14ac:dyDescent="0.2">
      <c r="G2015" s="44"/>
      <c r="H2015" s="44"/>
      <c r="I2015" s="44"/>
      <c r="J2015" s="44"/>
      <c r="K2015" s="44"/>
      <c r="L2015" s="110"/>
    </row>
    <row r="2016" spans="7:12" x14ac:dyDescent="0.2">
      <c r="G2016" s="44"/>
      <c r="H2016" s="44"/>
      <c r="I2016" s="44"/>
      <c r="J2016" s="44"/>
      <c r="K2016" s="44"/>
      <c r="L2016" s="110"/>
    </row>
    <row r="2017" spans="7:12" x14ac:dyDescent="0.2">
      <c r="G2017" s="44"/>
      <c r="H2017" s="44"/>
      <c r="I2017" s="44"/>
      <c r="J2017" s="44"/>
      <c r="K2017" s="44"/>
      <c r="L2017" s="110"/>
    </row>
    <row r="2018" spans="7:12" x14ac:dyDescent="0.2">
      <c r="G2018" s="44"/>
      <c r="H2018" s="44"/>
      <c r="I2018" s="44"/>
      <c r="J2018" s="44"/>
      <c r="K2018" s="44"/>
      <c r="L2018" s="110"/>
    </row>
    <row r="2019" spans="7:12" x14ac:dyDescent="0.2">
      <c r="G2019" s="44"/>
      <c r="H2019" s="44"/>
      <c r="I2019" s="44"/>
      <c r="J2019" s="44"/>
      <c r="K2019" s="44"/>
      <c r="L2019" s="110"/>
    </row>
    <row r="2020" spans="7:12" x14ac:dyDescent="0.2">
      <c r="G2020" s="44"/>
      <c r="H2020" s="44"/>
      <c r="I2020" s="44"/>
      <c r="J2020" s="44"/>
      <c r="K2020" s="44"/>
      <c r="L2020" s="110"/>
    </row>
    <row r="2021" spans="7:12" x14ac:dyDescent="0.2">
      <c r="G2021" s="44"/>
      <c r="H2021" s="44"/>
      <c r="I2021" s="44"/>
      <c r="J2021" s="44"/>
      <c r="K2021" s="44"/>
      <c r="L2021" s="110"/>
    </row>
    <row r="2022" spans="7:12" x14ac:dyDescent="0.2">
      <c r="G2022" s="44"/>
      <c r="H2022" s="44"/>
      <c r="I2022" s="44"/>
      <c r="J2022" s="44"/>
      <c r="K2022" s="44"/>
      <c r="L2022" s="110"/>
    </row>
    <row r="2023" spans="7:12" x14ac:dyDescent="0.2">
      <c r="G2023" s="44"/>
      <c r="H2023" s="44"/>
      <c r="I2023" s="44"/>
      <c r="J2023" s="44"/>
      <c r="K2023" s="44"/>
      <c r="L2023" s="110"/>
    </row>
    <row r="2024" spans="7:12" x14ac:dyDescent="0.2">
      <c r="G2024" s="44"/>
      <c r="H2024" s="44"/>
      <c r="I2024" s="44"/>
      <c r="J2024" s="44"/>
      <c r="K2024" s="44"/>
      <c r="L2024" s="110"/>
    </row>
    <row r="2025" spans="7:12" x14ac:dyDescent="0.2">
      <c r="G2025" s="44"/>
      <c r="H2025" s="44"/>
      <c r="I2025" s="44"/>
      <c r="J2025" s="44"/>
      <c r="K2025" s="44"/>
      <c r="L2025" s="110"/>
    </row>
    <row r="2026" spans="7:12" x14ac:dyDescent="0.2">
      <c r="G2026" s="44"/>
      <c r="H2026" s="44"/>
      <c r="I2026" s="44"/>
      <c r="J2026" s="44"/>
      <c r="K2026" s="44"/>
      <c r="L2026" s="110"/>
    </row>
    <row r="2027" spans="7:12" x14ac:dyDescent="0.2">
      <c r="G2027" s="44"/>
      <c r="H2027" s="44"/>
      <c r="I2027" s="44"/>
      <c r="J2027" s="44"/>
      <c r="K2027" s="44"/>
      <c r="L2027" s="110"/>
    </row>
    <row r="2028" spans="7:12" x14ac:dyDescent="0.2">
      <c r="G2028" s="44"/>
      <c r="H2028" s="44"/>
      <c r="I2028" s="44"/>
      <c r="J2028" s="44"/>
      <c r="K2028" s="44"/>
      <c r="L2028" s="110"/>
    </row>
    <row r="2029" spans="7:12" x14ac:dyDescent="0.2">
      <c r="G2029" s="44"/>
      <c r="H2029" s="44"/>
      <c r="I2029" s="44"/>
      <c r="J2029" s="44"/>
      <c r="K2029" s="44"/>
      <c r="L2029" s="110"/>
    </row>
    <row r="2030" spans="7:12" x14ac:dyDescent="0.2">
      <c r="G2030" s="44"/>
      <c r="H2030" s="44"/>
      <c r="I2030" s="44"/>
      <c r="J2030" s="44"/>
      <c r="K2030" s="44"/>
      <c r="L2030" s="110"/>
    </row>
    <row r="2031" spans="7:12" x14ac:dyDescent="0.2">
      <c r="G2031" s="44"/>
      <c r="H2031" s="44"/>
      <c r="I2031" s="44"/>
      <c r="J2031" s="44"/>
      <c r="K2031" s="44"/>
      <c r="L2031" s="110"/>
    </row>
    <row r="2032" spans="7:12" x14ac:dyDescent="0.2">
      <c r="G2032" s="44"/>
      <c r="H2032" s="44"/>
      <c r="I2032" s="44"/>
      <c r="J2032" s="44"/>
      <c r="K2032" s="44"/>
      <c r="L2032" s="110"/>
    </row>
    <row r="2033" spans="7:12" x14ac:dyDescent="0.2">
      <c r="G2033" s="44"/>
      <c r="H2033" s="44"/>
      <c r="I2033" s="44"/>
      <c r="J2033" s="44"/>
      <c r="K2033" s="44"/>
      <c r="L2033" s="110"/>
    </row>
    <row r="2034" spans="7:12" x14ac:dyDescent="0.2">
      <c r="G2034" s="44"/>
      <c r="H2034" s="44"/>
      <c r="I2034" s="44"/>
      <c r="J2034" s="44"/>
      <c r="K2034" s="44"/>
      <c r="L2034" s="110"/>
    </row>
    <row r="2035" spans="7:12" x14ac:dyDescent="0.2">
      <c r="G2035" s="44"/>
      <c r="H2035" s="44"/>
      <c r="I2035" s="44"/>
      <c r="J2035" s="44"/>
      <c r="K2035" s="44"/>
      <c r="L2035" s="110"/>
    </row>
    <row r="2036" spans="7:12" x14ac:dyDescent="0.2">
      <c r="G2036" s="44"/>
      <c r="H2036" s="44"/>
      <c r="I2036" s="44"/>
      <c r="J2036" s="44"/>
      <c r="K2036" s="44"/>
      <c r="L2036" s="110"/>
    </row>
    <row r="2037" spans="7:12" x14ac:dyDescent="0.2">
      <c r="G2037" s="44"/>
      <c r="H2037" s="44"/>
      <c r="I2037" s="44"/>
      <c r="J2037" s="44"/>
      <c r="K2037" s="44"/>
      <c r="L2037" s="110"/>
    </row>
    <row r="2038" spans="7:12" x14ac:dyDescent="0.2">
      <c r="G2038" s="44"/>
      <c r="H2038" s="44"/>
      <c r="I2038" s="44"/>
      <c r="J2038" s="44"/>
      <c r="K2038" s="44"/>
      <c r="L2038" s="110"/>
    </row>
    <row r="2039" spans="7:12" x14ac:dyDescent="0.2">
      <c r="G2039" s="44"/>
      <c r="H2039" s="44"/>
      <c r="I2039" s="44"/>
      <c r="J2039" s="44"/>
      <c r="K2039" s="44"/>
      <c r="L2039" s="110"/>
    </row>
    <row r="2040" spans="7:12" x14ac:dyDescent="0.2">
      <c r="G2040" s="44"/>
      <c r="H2040" s="44"/>
      <c r="I2040" s="44"/>
      <c r="J2040" s="44"/>
      <c r="K2040" s="44"/>
      <c r="L2040" s="110"/>
    </row>
    <row r="2041" spans="7:12" x14ac:dyDescent="0.2">
      <c r="G2041" s="44"/>
      <c r="H2041" s="44"/>
      <c r="I2041" s="44"/>
      <c r="J2041" s="44"/>
      <c r="K2041" s="44"/>
      <c r="L2041" s="110"/>
    </row>
    <row r="2042" spans="7:12" x14ac:dyDescent="0.2">
      <c r="G2042" s="44"/>
      <c r="H2042" s="44"/>
      <c r="I2042" s="44"/>
      <c r="J2042" s="44"/>
      <c r="K2042" s="44"/>
      <c r="L2042" s="110"/>
    </row>
    <row r="2043" spans="7:12" x14ac:dyDescent="0.2">
      <c r="G2043" s="44"/>
      <c r="H2043" s="44"/>
      <c r="I2043" s="44"/>
      <c r="J2043" s="44"/>
      <c r="K2043" s="44"/>
      <c r="L2043" s="110"/>
    </row>
    <row r="2044" spans="7:12" x14ac:dyDescent="0.2">
      <c r="G2044" s="44"/>
      <c r="H2044" s="44"/>
      <c r="I2044" s="44"/>
      <c r="J2044" s="44"/>
      <c r="K2044" s="44"/>
      <c r="L2044" s="110"/>
    </row>
    <row r="2045" spans="7:12" x14ac:dyDescent="0.2">
      <c r="G2045" s="44"/>
      <c r="H2045" s="44"/>
      <c r="I2045" s="44"/>
      <c r="J2045" s="44"/>
      <c r="K2045" s="44"/>
      <c r="L2045" s="110"/>
    </row>
    <row r="2046" spans="7:12" x14ac:dyDescent="0.2">
      <c r="G2046" s="44"/>
      <c r="H2046" s="44"/>
      <c r="I2046" s="44"/>
      <c r="J2046" s="44"/>
      <c r="K2046" s="44"/>
      <c r="L2046" s="110"/>
    </row>
    <row r="2047" spans="7:12" x14ac:dyDescent="0.2">
      <c r="G2047" s="44"/>
      <c r="H2047" s="44"/>
      <c r="I2047" s="44"/>
      <c r="J2047" s="44"/>
      <c r="K2047" s="44"/>
      <c r="L2047" s="110"/>
    </row>
    <row r="2048" spans="7:12" x14ac:dyDescent="0.2">
      <c r="G2048" s="44"/>
      <c r="H2048" s="44"/>
      <c r="I2048" s="44"/>
      <c r="J2048" s="44"/>
      <c r="K2048" s="44"/>
      <c r="L2048" s="110"/>
    </row>
    <row r="2049" spans="7:12" x14ac:dyDescent="0.2">
      <c r="G2049" s="44"/>
      <c r="H2049" s="44"/>
      <c r="I2049" s="44"/>
      <c r="J2049" s="44"/>
      <c r="K2049" s="44"/>
      <c r="L2049" s="110"/>
    </row>
    <row r="2050" spans="7:12" x14ac:dyDescent="0.2">
      <c r="G2050" s="44"/>
      <c r="H2050" s="44"/>
      <c r="I2050" s="44"/>
      <c r="J2050" s="44"/>
      <c r="K2050" s="44"/>
      <c r="L2050" s="110"/>
    </row>
    <row r="2051" spans="7:12" x14ac:dyDescent="0.2">
      <c r="G2051" s="44"/>
      <c r="H2051" s="44"/>
      <c r="I2051" s="44"/>
      <c r="J2051" s="44"/>
      <c r="K2051" s="44"/>
      <c r="L2051" s="110"/>
    </row>
    <row r="2052" spans="7:12" x14ac:dyDescent="0.2">
      <c r="G2052" s="44"/>
      <c r="H2052" s="44"/>
      <c r="I2052" s="44"/>
      <c r="J2052" s="44"/>
      <c r="K2052" s="44"/>
      <c r="L2052" s="110"/>
    </row>
    <row r="2053" spans="7:12" x14ac:dyDescent="0.2">
      <c r="G2053" s="44"/>
      <c r="H2053" s="44"/>
      <c r="I2053" s="44"/>
      <c r="J2053" s="44"/>
      <c r="K2053" s="44"/>
      <c r="L2053" s="110"/>
    </row>
    <row r="2054" spans="7:12" x14ac:dyDescent="0.2">
      <c r="G2054" s="44"/>
      <c r="H2054" s="44"/>
      <c r="I2054" s="44"/>
      <c r="J2054" s="44"/>
      <c r="K2054" s="44"/>
      <c r="L2054" s="110"/>
    </row>
    <row r="2055" spans="7:12" x14ac:dyDescent="0.2">
      <c r="G2055" s="44"/>
      <c r="H2055" s="44"/>
      <c r="I2055" s="44"/>
      <c r="J2055" s="44"/>
      <c r="K2055" s="44"/>
      <c r="L2055" s="110"/>
    </row>
    <row r="2056" spans="7:12" x14ac:dyDescent="0.2">
      <c r="G2056" s="44"/>
      <c r="H2056" s="44"/>
      <c r="I2056" s="44"/>
      <c r="J2056" s="44"/>
      <c r="K2056" s="44"/>
      <c r="L2056" s="110"/>
    </row>
    <row r="2057" spans="7:12" x14ac:dyDescent="0.2">
      <c r="G2057" s="44"/>
      <c r="H2057" s="44"/>
      <c r="I2057" s="44"/>
      <c r="J2057" s="44"/>
      <c r="K2057" s="44"/>
      <c r="L2057" s="110"/>
    </row>
    <row r="2058" spans="7:12" x14ac:dyDescent="0.2">
      <c r="G2058" s="44"/>
      <c r="H2058" s="44"/>
      <c r="I2058" s="44"/>
      <c r="J2058" s="44"/>
      <c r="K2058" s="44"/>
      <c r="L2058" s="110"/>
    </row>
    <row r="2059" spans="7:12" x14ac:dyDescent="0.2">
      <c r="G2059" s="44"/>
      <c r="H2059" s="44"/>
      <c r="I2059" s="44"/>
      <c r="J2059" s="44"/>
      <c r="K2059" s="44"/>
      <c r="L2059" s="110"/>
    </row>
    <row r="2060" spans="7:12" x14ac:dyDescent="0.2">
      <c r="G2060" s="44"/>
      <c r="H2060" s="44"/>
      <c r="I2060" s="44"/>
      <c r="J2060" s="44"/>
      <c r="K2060" s="44"/>
      <c r="L2060" s="110"/>
    </row>
    <row r="2061" spans="7:12" x14ac:dyDescent="0.2">
      <c r="G2061" s="44"/>
      <c r="H2061" s="44"/>
      <c r="I2061" s="44"/>
      <c r="J2061" s="44"/>
      <c r="K2061" s="44"/>
      <c r="L2061" s="110"/>
    </row>
    <row r="2062" spans="7:12" x14ac:dyDescent="0.2">
      <c r="G2062" s="44"/>
      <c r="H2062" s="44"/>
      <c r="I2062" s="44"/>
      <c r="J2062" s="44"/>
      <c r="K2062" s="44"/>
      <c r="L2062" s="110"/>
    </row>
    <row r="2063" spans="7:12" x14ac:dyDescent="0.2">
      <c r="G2063" s="44"/>
      <c r="H2063" s="44"/>
      <c r="I2063" s="44"/>
      <c r="J2063" s="44"/>
      <c r="K2063" s="44"/>
      <c r="L2063" s="110"/>
    </row>
    <row r="2064" spans="7:12" x14ac:dyDescent="0.2">
      <c r="G2064" s="44"/>
      <c r="H2064" s="44"/>
      <c r="I2064" s="44"/>
      <c r="J2064" s="44"/>
      <c r="K2064" s="44"/>
      <c r="L2064" s="110"/>
    </row>
    <row r="2065" spans="7:12" x14ac:dyDescent="0.2">
      <c r="G2065" s="44"/>
      <c r="H2065" s="44"/>
      <c r="I2065" s="44"/>
      <c r="J2065" s="44"/>
      <c r="K2065" s="44"/>
      <c r="L2065" s="110"/>
    </row>
    <row r="2066" spans="7:12" x14ac:dyDescent="0.2">
      <c r="G2066" s="44"/>
      <c r="H2066" s="44"/>
      <c r="I2066" s="44"/>
      <c r="J2066" s="44"/>
      <c r="K2066" s="44"/>
      <c r="L2066" s="110"/>
    </row>
    <row r="2067" spans="7:12" x14ac:dyDescent="0.2">
      <c r="G2067" s="44"/>
      <c r="H2067" s="44"/>
      <c r="I2067" s="44"/>
      <c r="J2067" s="44"/>
      <c r="K2067" s="44"/>
      <c r="L2067" s="110"/>
    </row>
    <row r="2068" spans="7:12" x14ac:dyDescent="0.2">
      <c r="G2068" s="44"/>
      <c r="H2068" s="44"/>
      <c r="I2068" s="44"/>
      <c r="J2068" s="44"/>
      <c r="K2068" s="44"/>
      <c r="L2068" s="110"/>
    </row>
    <row r="2069" spans="7:12" x14ac:dyDescent="0.2">
      <c r="G2069" s="44"/>
      <c r="H2069" s="44"/>
      <c r="I2069" s="44"/>
      <c r="J2069" s="44"/>
      <c r="K2069" s="44"/>
      <c r="L2069" s="110"/>
    </row>
    <row r="2070" spans="7:12" x14ac:dyDescent="0.2">
      <c r="G2070" s="44"/>
      <c r="H2070" s="44"/>
      <c r="I2070" s="44"/>
      <c r="J2070" s="44"/>
      <c r="K2070" s="44"/>
      <c r="L2070" s="110"/>
    </row>
    <row r="2071" spans="7:12" x14ac:dyDescent="0.2">
      <c r="G2071" s="44"/>
      <c r="H2071" s="44"/>
      <c r="I2071" s="44"/>
      <c r="J2071" s="44"/>
      <c r="K2071" s="44"/>
      <c r="L2071" s="110"/>
    </row>
    <row r="2072" spans="7:12" x14ac:dyDescent="0.2">
      <c r="G2072" s="44"/>
      <c r="H2072" s="44"/>
      <c r="I2072" s="44"/>
      <c r="J2072" s="44"/>
      <c r="K2072" s="44"/>
      <c r="L2072" s="110"/>
    </row>
    <row r="2073" spans="7:12" x14ac:dyDescent="0.2">
      <c r="G2073" s="44"/>
      <c r="H2073" s="44"/>
      <c r="I2073" s="44"/>
      <c r="J2073" s="44"/>
      <c r="K2073" s="44"/>
      <c r="L2073" s="110"/>
    </row>
    <row r="2074" spans="7:12" x14ac:dyDescent="0.2">
      <c r="G2074" s="44"/>
      <c r="H2074" s="44"/>
      <c r="I2074" s="44"/>
      <c r="J2074" s="44"/>
      <c r="K2074" s="44"/>
      <c r="L2074" s="110"/>
    </row>
    <row r="2075" spans="7:12" x14ac:dyDescent="0.2">
      <c r="G2075" s="44"/>
      <c r="H2075" s="44"/>
      <c r="I2075" s="44"/>
      <c r="J2075" s="44"/>
      <c r="K2075" s="44"/>
      <c r="L2075" s="110"/>
    </row>
    <row r="2076" spans="7:12" x14ac:dyDescent="0.2">
      <c r="G2076" s="44"/>
      <c r="H2076" s="44"/>
      <c r="I2076" s="44"/>
      <c r="J2076" s="44"/>
      <c r="K2076" s="44"/>
      <c r="L2076" s="110"/>
    </row>
    <row r="2077" spans="7:12" x14ac:dyDescent="0.2">
      <c r="G2077" s="44"/>
      <c r="H2077" s="44"/>
      <c r="I2077" s="44"/>
      <c r="J2077" s="44"/>
      <c r="K2077" s="44"/>
      <c r="L2077" s="110"/>
    </row>
    <row r="2078" spans="7:12" x14ac:dyDescent="0.2">
      <c r="G2078" s="44"/>
      <c r="H2078" s="44"/>
      <c r="I2078" s="44"/>
      <c r="J2078" s="44"/>
      <c r="K2078" s="44"/>
      <c r="L2078" s="110"/>
    </row>
    <row r="2079" spans="7:12" x14ac:dyDescent="0.2">
      <c r="G2079" s="44"/>
      <c r="H2079" s="44"/>
      <c r="I2079" s="44"/>
      <c r="J2079" s="44"/>
      <c r="K2079" s="44"/>
      <c r="L2079" s="110"/>
    </row>
    <row r="2080" spans="7:12" x14ac:dyDescent="0.2">
      <c r="G2080" s="44"/>
      <c r="H2080" s="44"/>
      <c r="I2080" s="44"/>
      <c r="J2080" s="44"/>
      <c r="K2080" s="44"/>
      <c r="L2080" s="110"/>
    </row>
    <row r="2081" spans="7:12" x14ac:dyDescent="0.2">
      <c r="G2081" s="44"/>
      <c r="H2081" s="44"/>
      <c r="I2081" s="44"/>
      <c r="J2081" s="44"/>
      <c r="K2081" s="44"/>
      <c r="L2081" s="110"/>
    </row>
    <row r="2082" spans="7:12" x14ac:dyDescent="0.2">
      <c r="G2082" s="44"/>
      <c r="H2082" s="44"/>
      <c r="I2082" s="44"/>
      <c r="J2082" s="44"/>
      <c r="K2082" s="44"/>
      <c r="L2082" s="110"/>
    </row>
    <row r="2083" spans="7:12" x14ac:dyDescent="0.2">
      <c r="G2083" s="44"/>
      <c r="H2083" s="44"/>
      <c r="I2083" s="44"/>
      <c r="J2083" s="44"/>
      <c r="K2083" s="44"/>
      <c r="L2083" s="110"/>
    </row>
    <row r="2084" spans="7:12" x14ac:dyDescent="0.2">
      <c r="G2084" s="44"/>
      <c r="H2084" s="44"/>
      <c r="I2084" s="44"/>
      <c r="J2084" s="44"/>
      <c r="K2084" s="44"/>
      <c r="L2084" s="110"/>
    </row>
    <row r="2085" spans="7:12" x14ac:dyDescent="0.2">
      <c r="G2085" s="44"/>
      <c r="H2085" s="44"/>
      <c r="I2085" s="44"/>
      <c r="J2085" s="44"/>
      <c r="K2085" s="44"/>
      <c r="L2085" s="110"/>
    </row>
    <row r="2086" spans="7:12" x14ac:dyDescent="0.2">
      <c r="G2086" s="44"/>
      <c r="H2086" s="44"/>
      <c r="I2086" s="44"/>
      <c r="J2086" s="44"/>
      <c r="K2086" s="44"/>
      <c r="L2086" s="110"/>
    </row>
    <row r="2087" spans="7:12" x14ac:dyDescent="0.2">
      <c r="G2087" s="44"/>
      <c r="H2087" s="44"/>
      <c r="I2087" s="44"/>
      <c r="J2087" s="44"/>
      <c r="K2087" s="44"/>
      <c r="L2087" s="110"/>
    </row>
    <row r="2088" spans="7:12" x14ac:dyDescent="0.2">
      <c r="G2088" s="44"/>
      <c r="H2088" s="44"/>
      <c r="I2088" s="44"/>
      <c r="J2088" s="44"/>
      <c r="K2088" s="44"/>
      <c r="L2088" s="110"/>
    </row>
    <row r="2089" spans="7:12" x14ac:dyDescent="0.2">
      <c r="G2089" s="44"/>
      <c r="H2089" s="44"/>
      <c r="I2089" s="44"/>
      <c r="J2089" s="44"/>
      <c r="K2089" s="44"/>
      <c r="L2089" s="110"/>
    </row>
    <row r="2090" spans="7:12" x14ac:dyDescent="0.2">
      <c r="G2090" s="44"/>
      <c r="H2090" s="44"/>
      <c r="I2090" s="44"/>
      <c r="J2090" s="44"/>
      <c r="K2090" s="44"/>
      <c r="L2090" s="110"/>
    </row>
    <row r="2091" spans="7:12" x14ac:dyDescent="0.2">
      <c r="G2091" s="44"/>
      <c r="H2091" s="44"/>
      <c r="I2091" s="44"/>
      <c r="J2091" s="44"/>
      <c r="K2091" s="44"/>
      <c r="L2091" s="110"/>
    </row>
    <row r="2092" spans="7:12" x14ac:dyDescent="0.2">
      <c r="G2092" s="44"/>
      <c r="H2092" s="44"/>
      <c r="I2092" s="44"/>
      <c r="J2092" s="44"/>
      <c r="K2092" s="44"/>
      <c r="L2092" s="110"/>
    </row>
    <row r="2093" spans="7:12" x14ac:dyDescent="0.2">
      <c r="G2093" s="44"/>
      <c r="H2093" s="44"/>
      <c r="I2093" s="44"/>
      <c r="J2093" s="44"/>
      <c r="K2093" s="44"/>
      <c r="L2093" s="110"/>
    </row>
    <row r="2094" spans="7:12" x14ac:dyDescent="0.2">
      <c r="G2094" s="44"/>
      <c r="H2094" s="44"/>
      <c r="I2094" s="44"/>
      <c r="J2094" s="44"/>
      <c r="K2094" s="44"/>
      <c r="L2094" s="110"/>
    </row>
    <row r="2095" spans="7:12" x14ac:dyDescent="0.2">
      <c r="G2095" s="44"/>
      <c r="H2095" s="44"/>
      <c r="I2095" s="44"/>
      <c r="J2095" s="44"/>
      <c r="K2095" s="44"/>
      <c r="L2095" s="110"/>
    </row>
    <row r="2096" spans="7:12" x14ac:dyDescent="0.2">
      <c r="G2096" s="44"/>
      <c r="H2096" s="44"/>
      <c r="I2096" s="44"/>
      <c r="J2096" s="44"/>
      <c r="K2096" s="44"/>
      <c r="L2096" s="110"/>
    </row>
    <row r="2097" spans="7:12" x14ac:dyDescent="0.2">
      <c r="G2097" s="44"/>
      <c r="H2097" s="44"/>
      <c r="I2097" s="44"/>
      <c r="J2097" s="44"/>
      <c r="K2097" s="44"/>
      <c r="L2097" s="110"/>
    </row>
    <row r="2098" spans="7:12" x14ac:dyDescent="0.2">
      <c r="G2098" s="44"/>
      <c r="H2098" s="44"/>
      <c r="I2098" s="44"/>
      <c r="J2098" s="44"/>
      <c r="K2098" s="44"/>
      <c r="L2098" s="110"/>
    </row>
    <row r="2099" spans="7:12" x14ac:dyDescent="0.2">
      <c r="G2099" s="44"/>
      <c r="H2099" s="44"/>
      <c r="I2099" s="44"/>
      <c r="J2099" s="44"/>
      <c r="K2099" s="44"/>
      <c r="L2099" s="110"/>
    </row>
    <row r="2100" spans="7:12" x14ac:dyDescent="0.2">
      <c r="G2100" s="44"/>
      <c r="H2100" s="44"/>
      <c r="I2100" s="44"/>
      <c r="J2100" s="44"/>
      <c r="K2100" s="44"/>
      <c r="L2100" s="110"/>
    </row>
    <row r="2101" spans="7:12" x14ac:dyDescent="0.2">
      <c r="G2101" s="44"/>
      <c r="H2101" s="44"/>
      <c r="I2101" s="44"/>
      <c r="J2101" s="44"/>
      <c r="K2101" s="44"/>
      <c r="L2101" s="110"/>
    </row>
    <row r="2102" spans="7:12" x14ac:dyDescent="0.2">
      <c r="G2102" s="44"/>
      <c r="H2102" s="44"/>
      <c r="I2102" s="44"/>
      <c r="J2102" s="44"/>
      <c r="K2102" s="44"/>
      <c r="L2102" s="110"/>
    </row>
    <row r="2103" spans="7:12" x14ac:dyDescent="0.2">
      <c r="G2103" s="44"/>
      <c r="H2103" s="44"/>
      <c r="I2103" s="44"/>
      <c r="J2103" s="44"/>
      <c r="K2103" s="44"/>
      <c r="L2103" s="110"/>
    </row>
    <row r="2104" spans="7:12" x14ac:dyDescent="0.2">
      <c r="G2104" s="44"/>
      <c r="H2104" s="44"/>
      <c r="I2104" s="44"/>
      <c r="J2104" s="44"/>
      <c r="K2104" s="44"/>
      <c r="L2104" s="110"/>
    </row>
    <row r="2105" spans="7:12" x14ac:dyDescent="0.2">
      <c r="G2105" s="44"/>
      <c r="H2105" s="44"/>
      <c r="I2105" s="44"/>
      <c r="J2105" s="44"/>
      <c r="K2105" s="44"/>
      <c r="L2105" s="110"/>
    </row>
    <row r="2106" spans="7:12" x14ac:dyDescent="0.2">
      <c r="G2106" s="44"/>
      <c r="H2106" s="44"/>
      <c r="I2106" s="44"/>
      <c r="J2106" s="44"/>
      <c r="K2106" s="44"/>
      <c r="L2106" s="110"/>
    </row>
    <row r="2107" spans="7:12" x14ac:dyDescent="0.2">
      <c r="G2107" s="44"/>
      <c r="H2107" s="44"/>
      <c r="I2107" s="44"/>
      <c r="J2107" s="44"/>
      <c r="K2107" s="44"/>
      <c r="L2107" s="110"/>
    </row>
    <row r="2108" spans="7:12" x14ac:dyDescent="0.2">
      <c r="G2108" s="44"/>
      <c r="H2108" s="44"/>
      <c r="I2108" s="44"/>
      <c r="J2108" s="44"/>
      <c r="K2108" s="44"/>
      <c r="L2108" s="110"/>
    </row>
    <row r="2109" spans="7:12" x14ac:dyDescent="0.2">
      <c r="G2109" s="44"/>
      <c r="H2109" s="44"/>
      <c r="I2109" s="44"/>
      <c r="J2109" s="44"/>
      <c r="K2109" s="44"/>
      <c r="L2109" s="110"/>
    </row>
    <row r="2110" spans="7:12" x14ac:dyDescent="0.2">
      <c r="G2110" s="44"/>
      <c r="H2110" s="44"/>
      <c r="I2110" s="44"/>
      <c r="J2110" s="44"/>
      <c r="K2110" s="44"/>
      <c r="L2110" s="110"/>
    </row>
    <row r="2111" spans="7:12" x14ac:dyDescent="0.2">
      <c r="G2111" s="44"/>
      <c r="H2111" s="44"/>
      <c r="I2111" s="44"/>
      <c r="J2111" s="44"/>
      <c r="K2111" s="44"/>
      <c r="L2111" s="110"/>
    </row>
    <row r="2112" spans="7:12" x14ac:dyDescent="0.2">
      <c r="G2112" s="44"/>
      <c r="H2112" s="44"/>
      <c r="I2112" s="44"/>
      <c r="J2112" s="44"/>
      <c r="K2112" s="44"/>
      <c r="L2112" s="110"/>
    </row>
    <row r="2113" spans="7:12" x14ac:dyDescent="0.2">
      <c r="G2113" s="44"/>
      <c r="H2113" s="44"/>
      <c r="I2113" s="44"/>
      <c r="J2113" s="44"/>
      <c r="K2113" s="44"/>
      <c r="L2113" s="110"/>
    </row>
    <row r="2114" spans="7:12" x14ac:dyDescent="0.2">
      <c r="G2114" s="44"/>
      <c r="H2114" s="44"/>
      <c r="I2114" s="44"/>
      <c r="J2114" s="44"/>
      <c r="K2114" s="44"/>
      <c r="L2114" s="110"/>
    </row>
    <row r="2115" spans="7:12" x14ac:dyDescent="0.2">
      <c r="G2115" s="44"/>
      <c r="H2115" s="44"/>
      <c r="I2115" s="44"/>
      <c r="J2115" s="44"/>
      <c r="K2115" s="44"/>
      <c r="L2115" s="110"/>
    </row>
    <row r="2116" spans="7:12" x14ac:dyDescent="0.2">
      <c r="G2116" s="44"/>
      <c r="H2116" s="44"/>
      <c r="I2116" s="44"/>
      <c r="J2116" s="44"/>
      <c r="K2116" s="44"/>
      <c r="L2116" s="110"/>
    </row>
    <row r="2117" spans="7:12" x14ac:dyDescent="0.2">
      <c r="G2117" s="44"/>
      <c r="H2117" s="44"/>
      <c r="I2117" s="44"/>
      <c r="J2117" s="44"/>
      <c r="K2117" s="44"/>
      <c r="L2117" s="110"/>
    </row>
    <row r="2118" spans="7:12" x14ac:dyDescent="0.2">
      <c r="G2118" s="44"/>
      <c r="H2118" s="44"/>
      <c r="I2118" s="44"/>
      <c r="J2118" s="44"/>
      <c r="K2118" s="44"/>
      <c r="L2118" s="110"/>
    </row>
    <row r="2119" spans="7:12" x14ac:dyDescent="0.2">
      <c r="G2119" s="44"/>
      <c r="H2119" s="44"/>
      <c r="I2119" s="44"/>
      <c r="J2119" s="44"/>
      <c r="K2119" s="44"/>
      <c r="L2119" s="110"/>
    </row>
    <row r="2120" spans="7:12" x14ac:dyDescent="0.2">
      <c r="G2120" s="44"/>
      <c r="H2120" s="44"/>
      <c r="I2120" s="44"/>
      <c r="J2120" s="44"/>
      <c r="K2120" s="44"/>
      <c r="L2120" s="110"/>
    </row>
    <row r="2121" spans="7:12" x14ac:dyDescent="0.2">
      <c r="G2121" s="44"/>
      <c r="H2121" s="44"/>
      <c r="I2121" s="44"/>
      <c r="J2121" s="44"/>
      <c r="K2121" s="44"/>
      <c r="L2121" s="110"/>
    </row>
    <row r="2122" spans="7:12" x14ac:dyDescent="0.2">
      <c r="G2122" s="44"/>
      <c r="H2122" s="44"/>
      <c r="I2122" s="44"/>
      <c r="J2122" s="44"/>
      <c r="K2122" s="44"/>
      <c r="L2122" s="110"/>
    </row>
    <row r="2123" spans="7:12" x14ac:dyDescent="0.2">
      <c r="G2123" s="44"/>
      <c r="H2123" s="44"/>
      <c r="I2123" s="44"/>
      <c r="J2123" s="44"/>
      <c r="K2123" s="44"/>
      <c r="L2123" s="110"/>
    </row>
    <row r="2124" spans="7:12" x14ac:dyDescent="0.2">
      <c r="G2124" s="44"/>
      <c r="H2124" s="44"/>
      <c r="I2124" s="44"/>
      <c r="J2124" s="44"/>
      <c r="K2124" s="44"/>
      <c r="L2124" s="110"/>
    </row>
    <row r="2125" spans="7:12" x14ac:dyDescent="0.2">
      <c r="G2125" s="44"/>
      <c r="H2125" s="44"/>
      <c r="I2125" s="44"/>
      <c r="J2125" s="44"/>
      <c r="K2125" s="44"/>
      <c r="L2125" s="110"/>
    </row>
    <row r="2126" spans="7:12" x14ac:dyDescent="0.2">
      <c r="G2126" s="44"/>
      <c r="H2126" s="44"/>
      <c r="I2126" s="44"/>
      <c r="J2126" s="44"/>
      <c r="K2126" s="44"/>
      <c r="L2126" s="110"/>
    </row>
    <row r="2127" spans="7:12" x14ac:dyDescent="0.2">
      <c r="G2127" s="44"/>
      <c r="H2127" s="44"/>
      <c r="I2127" s="44"/>
      <c r="J2127" s="44"/>
      <c r="K2127" s="44"/>
      <c r="L2127" s="110"/>
    </row>
    <row r="2128" spans="7:12" x14ac:dyDescent="0.2">
      <c r="G2128" s="44"/>
      <c r="H2128" s="44"/>
      <c r="I2128" s="44"/>
      <c r="J2128" s="44"/>
      <c r="K2128" s="44"/>
      <c r="L2128" s="110"/>
    </row>
    <row r="2129" spans="7:12" x14ac:dyDescent="0.2">
      <c r="G2129" s="44"/>
      <c r="H2129" s="44"/>
      <c r="I2129" s="44"/>
      <c r="J2129" s="44"/>
      <c r="K2129" s="44"/>
      <c r="L2129" s="110"/>
    </row>
    <row r="2130" spans="7:12" x14ac:dyDescent="0.2">
      <c r="G2130" s="44"/>
      <c r="H2130" s="44"/>
      <c r="I2130" s="44"/>
      <c r="J2130" s="44"/>
      <c r="K2130" s="44"/>
      <c r="L2130" s="110"/>
    </row>
    <row r="2131" spans="7:12" x14ac:dyDescent="0.2">
      <c r="G2131" s="44"/>
      <c r="H2131" s="44"/>
      <c r="I2131" s="44"/>
      <c r="J2131" s="44"/>
      <c r="K2131" s="44"/>
      <c r="L2131" s="110"/>
    </row>
    <row r="2132" spans="7:12" x14ac:dyDescent="0.2">
      <c r="G2132" s="44"/>
      <c r="H2132" s="44"/>
      <c r="I2132" s="44"/>
      <c r="J2132" s="44"/>
      <c r="K2132" s="44"/>
      <c r="L2132" s="110"/>
    </row>
    <row r="2133" spans="7:12" x14ac:dyDescent="0.2">
      <c r="G2133" s="44"/>
      <c r="H2133" s="44"/>
      <c r="I2133" s="44"/>
      <c r="J2133" s="44"/>
      <c r="K2133" s="44"/>
      <c r="L2133" s="110"/>
    </row>
    <row r="2134" spans="7:12" x14ac:dyDescent="0.2">
      <c r="G2134" s="44"/>
      <c r="H2134" s="44"/>
      <c r="I2134" s="44"/>
      <c r="J2134" s="44"/>
      <c r="K2134" s="44"/>
      <c r="L2134" s="110"/>
    </row>
    <row r="2135" spans="7:12" x14ac:dyDescent="0.2">
      <c r="G2135" s="44"/>
      <c r="H2135" s="44"/>
      <c r="I2135" s="44"/>
      <c r="J2135" s="44"/>
      <c r="K2135" s="44"/>
      <c r="L2135" s="110"/>
    </row>
    <row r="2136" spans="7:12" x14ac:dyDescent="0.2">
      <c r="G2136" s="44"/>
      <c r="H2136" s="44"/>
      <c r="I2136" s="44"/>
      <c r="J2136" s="44"/>
      <c r="K2136" s="44"/>
      <c r="L2136" s="110"/>
    </row>
    <row r="2137" spans="7:12" x14ac:dyDescent="0.2">
      <c r="G2137" s="44"/>
      <c r="H2137" s="44"/>
      <c r="I2137" s="44"/>
      <c r="J2137" s="44"/>
      <c r="K2137" s="44"/>
      <c r="L2137" s="110"/>
    </row>
    <row r="2138" spans="7:12" x14ac:dyDescent="0.2">
      <c r="G2138" s="44"/>
      <c r="H2138" s="44"/>
      <c r="I2138" s="44"/>
      <c r="J2138" s="44"/>
      <c r="K2138" s="44"/>
      <c r="L2138" s="110"/>
    </row>
    <row r="2139" spans="7:12" x14ac:dyDescent="0.2">
      <c r="G2139" s="44"/>
      <c r="H2139" s="44"/>
      <c r="I2139" s="44"/>
      <c r="J2139" s="44"/>
      <c r="K2139" s="44"/>
      <c r="L2139" s="110"/>
    </row>
    <row r="2140" spans="7:12" x14ac:dyDescent="0.2">
      <c r="G2140" s="44"/>
      <c r="H2140" s="44"/>
      <c r="I2140" s="44"/>
      <c r="J2140" s="44"/>
      <c r="K2140" s="44"/>
      <c r="L2140" s="110"/>
    </row>
    <row r="2141" spans="7:12" x14ac:dyDescent="0.2">
      <c r="G2141" s="44"/>
      <c r="H2141" s="44"/>
      <c r="I2141" s="44"/>
      <c r="J2141" s="44"/>
      <c r="K2141" s="44"/>
      <c r="L2141" s="110"/>
    </row>
    <row r="2142" spans="7:12" x14ac:dyDescent="0.2">
      <c r="G2142" s="44"/>
      <c r="H2142" s="44"/>
      <c r="I2142" s="44"/>
      <c r="J2142" s="44"/>
      <c r="K2142" s="44"/>
      <c r="L2142" s="110"/>
    </row>
    <row r="2143" spans="7:12" x14ac:dyDescent="0.2">
      <c r="G2143" s="44"/>
      <c r="H2143" s="44"/>
      <c r="I2143" s="44"/>
      <c r="J2143" s="44"/>
      <c r="K2143" s="44"/>
      <c r="L2143" s="110"/>
    </row>
    <row r="2144" spans="7:12" x14ac:dyDescent="0.2">
      <c r="G2144" s="44"/>
      <c r="H2144" s="44"/>
      <c r="I2144" s="44"/>
      <c r="J2144" s="44"/>
      <c r="K2144" s="44"/>
      <c r="L2144" s="110"/>
    </row>
    <row r="2145" spans="7:12" x14ac:dyDescent="0.2">
      <c r="G2145" s="44"/>
      <c r="H2145" s="44"/>
      <c r="I2145" s="44"/>
      <c r="J2145" s="44"/>
      <c r="K2145" s="44"/>
      <c r="L2145" s="110"/>
    </row>
    <row r="2146" spans="7:12" x14ac:dyDescent="0.2">
      <c r="G2146" s="44"/>
      <c r="H2146" s="44"/>
      <c r="I2146" s="44"/>
      <c r="J2146" s="44"/>
      <c r="K2146" s="44"/>
      <c r="L2146" s="110"/>
    </row>
    <row r="2147" spans="7:12" x14ac:dyDescent="0.2">
      <c r="G2147" s="44"/>
      <c r="H2147" s="44"/>
      <c r="I2147" s="44"/>
      <c r="J2147" s="44"/>
      <c r="K2147" s="44"/>
      <c r="L2147" s="110"/>
    </row>
    <row r="2148" spans="7:12" x14ac:dyDescent="0.2">
      <c r="G2148" s="44"/>
      <c r="H2148" s="44"/>
      <c r="I2148" s="44"/>
      <c r="J2148" s="44"/>
      <c r="K2148" s="44"/>
      <c r="L2148" s="110"/>
    </row>
    <row r="2149" spans="7:12" x14ac:dyDescent="0.2">
      <c r="G2149" s="44"/>
      <c r="H2149" s="44"/>
      <c r="I2149" s="44"/>
      <c r="J2149" s="44"/>
      <c r="K2149" s="44"/>
      <c r="L2149" s="110"/>
    </row>
    <row r="2150" spans="7:12" x14ac:dyDescent="0.2">
      <c r="G2150" s="44"/>
      <c r="H2150" s="44"/>
      <c r="I2150" s="44"/>
      <c r="J2150" s="44"/>
      <c r="K2150" s="44"/>
      <c r="L2150" s="110"/>
    </row>
    <row r="2151" spans="7:12" x14ac:dyDescent="0.2">
      <c r="G2151" s="44"/>
      <c r="H2151" s="44"/>
      <c r="I2151" s="44"/>
      <c r="J2151" s="44"/>
      <c r="K2151" s="44"/>
      <c r="L2151" s="110"/>
    </row>
    <row r="2152" spans="7:12" x14ac:dyDescent="0.2">
      <c r="G2152" s="44"/>
      <c r="H2152" s="44"/>
      <c r="I2152" s="44"/>
      <c r="J2152" s="44"/>
      <c r="K2152" s="44"/>
      <c r="L2152" s="110"/>
    </row>
    <row r="2153" spans="7:12" x14ac:dyDescent="0.2">
      <c r="G2153" s="44"/>
      <c r="H2153" s="44"/>
      <c r="I2153" s="44"/>
      <c r="J2153" s="44"/>
      <c r="K2153" s="44"/>
      <c r="L2153" s="110"/>
    </row>
    <row r="2154" spans="7:12" x14ac:dyDescent="0.2">
      <c r="G2154" s="44"/>
      <c r="H2154" s="44"/>
      <c r="I2154" s="44"/>
      <c r="J2154" s="44"/>
      <c r="K2154" s="44"/>
      <c r="L2154" s="110"/>
    </row>
    <row r="2155" spans="7:12" x14ac:dyDescent="0.2">
      <c r="G2155" s="44"/>
      <c r="H2155" s="44"/>
      <c r="I2155" s="44"/>
      <c r="J2155" s="44"/>
      <c r="K2155" s="44"/>
      <c r="L2155" s="110"/>
    </row>
    <row r="2156" spans="7:12" x14ac:dyDescent="0.2">
      <c r="G2156" s="44"/>
      <c r="H2156" s="44"/>
      <c r="I2156" s="44"/>
      <c r="J2156" s="44"/>
      <c r="K2156" s="44"/>
      <c r="L2156" s="110"/>
    </row>
  </sheetData>
  <sheetProtection sheet="1" objects="1" scenarios="1" selectLockedCells="1"/>
  <mergeCells count="14">
    <mergeCell ref="B19:D19"/>
    <mergeCell ref="B13:D13"/>
    <mergeCell ref="B11:F11"/>
    <mergeCell ref="E1:F1"/>
    <mergeCell ref="E3:F3"/>
    <mergeCell ref="B9:F9"/>
    <mergeCell ref="B17:D17"/>
    <mergeCell ref="G75:L75"/>
    <mergeCell ref="M75:R75"/>
    <mergeCell ref="B21:D21"/>
    <mergeCell ref="C23:D23"/>
    <mergeCell ref="B41:C41"/>
    <mergeCell ref="B25:C25"/>
    <mergeCell ref="B45:D45"/>
  </mergeCells>
  <phoneticPr fontId="2" type="noConversion"/>
  <dataValidations xWindow="1129" yWindow="521" count="26">
    <dataValidation type="whole" operator="greaterThan" allowBlank="1" showInputMessage="1" showErrorMessage="1" errorTitle="Falsches Haushaltsjahr!" error="Geben Sie hier bitte das Haushaltsjahr der Erfassung in der Navision-Anlagebuchhaltung ein (mind. 2006)." promptTitle="Eingabe Haushaltsjahr:" prompt="Geben Sie hier bitte das Haushaltsjahr der Erfassung in der Navision-Anlagebuchhaltung ein (mind. 2006)." sqref="D7">
      <formula1>2006</formula1>
    </dataValidation>
    <dataValidation type="whole" allowBlank="1" showInputMessage="1" showErrorMessage="1" errorTitle="Falscher Wert!" error="Bitte geben Sie einen korrekten Betrag ein." promptTitle="Gebäudeversicherungsanschlag:" prompt="Hier tragen Sie bitte den Gebäudeversicherungsanschlag der Immobilie ein." sqref="D27">
      <formula1>0</formula1>
      <formula2>999999</formula2>
    </dataValidation>
    <dataValidation type="textLength" operator="lessThanOrEqual" allowBlank="1" showInputMessage="1" showErrorMessage="1" errorTitle="Text zu lang!" error="Der Text darf max. 30 Zeichen lang sein." promptTitle="Beschreibung der Immobilie:" prompt="Bitte geben Sie hier einen Beschreibungstext für die Immobilie an._x000a_Zusatzinformationen können Sie in Beschreibung 2 eintragen." sqref="B17:D17">
      <formula1>30</formula1>
    </dataValidation>
    <dataValidation type="whole" allowBlank="1" showInputMessage="1" showErrorMessage="1" errorTitle="Falsche Eingabe!" error="Die Postleitzahl muss eine fünfstellige Ziffer im Postleitzahlenbereich Württemberg sein." promptTitle="Postleitzahl:" prompt="Geben Sie hier die Postleitzahl des Ortes ein in dem die Immobilie steht. Der Ortsname wird automatisch eingetragen. Gibt es mehrere Orte mit der gleichen Postleitzahl wählen Sie im Namensfeld den entsprechenden Ort aus." sqref="B23">
      <formula1>70000</formula1>
      <formula2>97999</formula2>
    </dataValidation>
    <dataValidation type="textLength" operator="lessThanOrEqual" allowBlank="1" showInputMessage="1" showErrorMessage="1" errorTitle="Text zu lang!" error="Der Text darf max. 30 Zeichen lang sein." promptTitle="Strasse, Nr.:" prompt="Bitte hier die Strasse und Hausnummer der Immobilie angeben." sqref="B21:D21">
      <formula1>30</formula1>
    </dataValidation>
    <dataValidation type="textLength" operator="lessThanOrEqual" allowBlank="1" showInputMessage="1" showErrorMessage="1" errorTitle="Text zu lang!" error="Der Text darf max. 20 Zeichen lang sein." promptTitle="Standort:" prompt="Für eine spätere Standorthierarchie Ihrer Anlagegüter in der Anlagenbuchhaltung, können Sie hier einen Standort für die Immobilie angeben." sqref="D31">
      <formula1>20</formula1>
    </dataValidation>
    <dataValidation allowBlank="1" showInputMessage="1" showErrorMessage="1" promptTitle="Ermittlung Baukostenindex:" prompt="Für ein Gebäude wird mindestens der Index von 1974 herangezogen. Ist das Gebäude nach 1974 gebaut/gekauft worden, wird dieses Jahr verwendet. Ist dann seither noch eine größere Sanierung gelaufen wird dieses Jahr für die Ermittlung des Index genommen." sqref="D33 F33 A33"/>
    <dataValidation allowBlank="1" showInputMessage="1" showErrorMessage="1" promptTitle="Anschaffungswert:" prompt="Der Anschaffungswert ermittelt sich folgendermaßen: GVA*Baukostenindex/100_x000a_Liegt Ihnen ein tatsächlicher Herstellungswert vor, überschreiben Sie einfach den errechneten Wert. Bitte geben Sie dies dann aber in der Bemerkungsspalte an." sqref="F35 D36:D37"/>
    <dataValidation allowBlank="1" showInputMessage="1" showErrorMessage="1" promptTitle="Berechnung Restwert:" prompt="Der Restwert des Gebäudes errechnet sich anhand des Startdatums für die Abschreibung, und der für die angegebene Immobilienart hinterlegten Abschreibungstabelle." sqref="D39 F39 A39"/>
    <dataValidation allowBlank="1" showInputMessage="1" showErrorMessage="1" promptTitle="Ermittlung:" prompt="Das Startdatum für die Abschreibung ist das für die Ermittlung des Baukostenindex relevante Jahr. (siehe unter Baukostenindex)" sqref="D41"/>
    <dataValidation type="whole" operator="lessThan" showInputMessage="1" showErrorMessage="1" errorTitle="Falsches Anschaffungsjahr!" error="Das Anschaffungsjahr darf das Jahr der Erfassung oder ein früheres Jahr sein." promptTitle="Anschaffungsjahr:" prompt="Hier müssen Sie das Jahr angeben, in dem die Immobilie gekauft oder fertiggestellt wurde. Das Anschaffungsjahr darf das Jahr der Erfassung oder ein früheres Jahr sein." sqref="D25">
      <formula1>D7+1</formula1>
    </dataValidation>
    <dataValidation type="whole" allowBlank="1" showInputMessage="1" showErrorMessage="1" errorTitle="Falsche Jahresangabe" error="Die letzte größere Renovierung muss zwischen dem Anschaffungsjahr und dem Jahr vor der Erfassung stattgefunden haben." promptTitle="Letzte Renovierung:" prompt="Wurde das Gebäude in den vergangenen Jahren einer größeren Renovierungs- bzw. Sanierungsmaßnahme unterzogen? _x000a_Bsp: Dachsanierung, Innenausbau, Fassadenerneuerung usw._x000a_Tragen Sie hier dann bitte das Jahr der letzten Maßnahme ein." sqref="D29">
      <formula1>D25</formula1>
      <formula2>F7</formula2>
    </dataValidation>
    <dataValidation allowBlank="1" showInputMessage="1" showErrorMessage="1" promptTitle="Ermittlung:" prompt="Das Startdatum für die Abschreibung ist das für die Ermittlung des Baukostenindex relevante Jahr. (siehe Erläuterung zum Feld Baukostenindex)" sqref="F41 A41"/>
    <dataValidation type="decimal" allowBlank="1" showInputMessage="1" showErrorMessage="1" errorTitle="Falscher Wert:" error="Der Prozentsatz muss zwischen 0 und 100 liegen. Zudem darf der Eigenmittelanteil nicht negativ sein." promptTitle="Finanzierungsarten:" prompt="Geben Sie hier bitte den prozentualen Anteil der erhaltenen Zuwendungen für die Immobilie an. Gehen Sie dabei bitte von zukünftig zu erwartenden Bedingungen aus." sqref="B50 B52 B54 B56 B58 B60 B62 B64 B66 B68">
      <formula1>0</formula1>
      <formula2>1</formula2>
    </dataValidation>
    <dataValidation allowBlank="1" showInputMessage="1" showErrorMessage="1" promptTitle="Eigenmittelanteil:" prompt="Der tatsächliche Eigenmittelanteil errechnet sich automatisch, nachdem Sie die %-Zahlen der erhaltenen Zuwendungen eingegeben haben. _x000a_Zu den Eigenmitteln gehören bei der Ersterfassung auch Kredite und Erbschaften." sqref="F48"/>
    <dataValidation type="textLength" operator="lessThanOrEqual" allowBlank="1" showInputMessage="1" showErrorMessage="1" errorTitle="Text zu lang!" error="Der Text darf max. 30 Zeichen lang sein." sqref="B19:D19">
      <formula1>30</formula1>
    </dataValidation>
    <dataValidation type="list" allowBlank="1" showInputMessage="1" showErrorMessage="1" sqref="B73">
      <formula1>Erfasst</formula1>
    </dataValidation>
    <dataValidation type="list" operator="lessThan" showInputMessage="1" showErrorMessage="1" promptTitle="Auswahl Immobilienart:" prompt="Wählen Sie hier die Art der Immobilie für die Erfassung aus." sqref="A9">
      <formula1>#REF!</formula1>
    </dataValidation>
    <dataValidation type="list" operator="lessThan" showInputMessage="1" showErrorMessage="1" promptTitle="Auswahl Immobilienart:" prompt="Wählen Sie hier die Art der Immobilie für die Erfassung aus." sqref="B9:F9">
      <formula1>Immobilienart</formula1>
    </dataValidation>
    <dataValidation type="list" allowBlank="1" showInputMessage="1" showErrorMessage="1" promptTitle="Autom. Bezug des Ortsnamens:" prompt="Wenn mehrere Orte die gleiche Postleitzahl haben, und ein anderer Ort als der Voreingestellte aus der Liste ausgewählt wird, löscht sich der automat. Bezug des Ortsnamens. Dieser kann durch die Eingabe der Formel &quot;=L76&quot; wieder hergestellt werden." sqref="C23:D23">
      <formula1>$L$76:$L$95</formula1>
    </dataValidation>
    <dataValidation showInputMessage="1" showErrorMessage="1" sqref="A3"/>
    <dataValidation showInputMessage="1" showErrorMessage="1" promptTitle="Mandantenbezeichnung:" prompt="Bitte geben Sie den Namen des Mandanten ein, für die Sie die Baumaßnahme erfassen möchten." sqref="G1:H1"/>
    <dataValidation showInputMessage="1" showErrorMessage="1" promptTitle="Mandantenbezeichnung:" prompt="Bitte geben Sie den Namen des Mandanten ein, für die Sie das Gebäude erfassen möchten." sqref="E1:F1"/>
    <dataValidation showInputMessage="1" showErrorMessage="1" promptTitle="Rechtsträgernummer:" prompt="Bitte geben Sie die Nummer des Rechtsträgers aus Navision-K ein, in dem Sie die Baumaßnahme erfassen möchten (20-xxxx-xxxx)." sqref="G3:H3"/>
    <dataValidation showInputMessage="1" showErrorMessage="1" promptTitle="Rechtsträgernummer:" prompt="Bitte geben Sie die Nummer des Rechtsträgers aus Navision-K ein, in dem Sie das Gebäude erfassen möchten (20-xxxx-xxxx)." sqref="E3:F3"/>
    <dataValidation allowBlank="1" showInputMessage="1" showErrorMessage="1" promptTitle="Anschaffungswert:" prompt="Bitte geben Sie den Anschaffungswert der Anlage ein." sqref="D35"/>
  </dataValidations>
  <pageMargins left="0.39370078740157483" right="0.39370078740157483" top="0.38" bottom="0.37" header="0.17" footer="0.19"/>
  <pageSetup paperSize="9" orientation="portrait" r:id="rId1"/>
  <headerFooter alignWithMargins="0">
    <oddFooter>&amp;L&amp;8Stand Formblatt: 18.08.2010&amp;R&amp;8Druckstand: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BH2088"/>
  <sheetViews>
    <sheetView topLeftCell="A1712" zoomScaleNormal="100" workbookViewId="0">
      <selection activeCell="A2" sqref="A1:D65536"/>
    </sheetView>
  </sheetViews>
  <sheetFormatPr baseColWidth="10" defaultRowHeight="12.75" x14ac:dyDescent="0.2"/>
  <cols>
    <col min="1" max="1" width="5.140625" style="96" bestFit="1" customWidth="1"/>
    <col min="2" max="2" width="9.42578125" style="90" bestFit="1" customWidth="1"/>
    <col min="3" max="3" width="24.140625" style="91" customWidth="1"/>
    <col min="4" max="4" width="5.140625" style="91" bestFit="1" customWidth="1"/>
    <col min="5" max="5" width="5" style="101" customWidth="1"/>
    <col min="6" max="6" width="7.140625" style="101" customWidth="1"/>
    <col min="7" max="7" width="37.7109375" style="102" bestFit="1" customWidth="1"/>
    <col min="8" max="8" width="32.140625" style="102" bestFit="1" customWidth="1"/>
    <col min="9" max="9" width="19.28515625" style="102" bestFit="1" customWidth="1"/>
    <col min="10" max="10" width="21.28515625" style="102" bestFit="1" customWidth="1"/>
    <col min="11" max="19" width="5" style="102" bestFit="1" customWidth="1"/>
    <col min="20" max="20" width="4" style="102" bestFit="1" customWidth="1"/>
    <col min="21" max="29" width="5" style="102" bestFit="1" customWidth="1"/>
    <col min="30" max="30" width="4" style="102" bestFit="1" customWidth="1"/>
    <col min="31" max="39" width="5" style="102" bestFit="1" customWidth="1"/>
    <col min="40" max="40" width="4" style="102" bestFit="1" customWidth="1"/>
    <col min="41" max="49" width="5" style="102" bestFit="1" customWidth="1"/>
    <col min="50" max="50" width="4" style="102" bestFit="1" customWidth="1"/>
    <col min="51" max="59" width="5" style="102" bestFit="1" customWidth="1"/>
    <col min="60" max="60" width="4" style="102" bestFit="1" customWidth="1"/>
    <col min="61" max="16384" width="11.42578125" style="95"/>
  </cols>
  <sheetData>
    <row r="1" spans="1:60" x14ac:dyDescent="0.2">
      <c r="A1" s="145" t="s">
        <v>1566</v>
      </c>
      <c r="B1" s="145"/>
      <c r="C1" s="145"/>
      <c r="D1" s="145"/>
      <c r="E1" s="144" t="s">
        <v>0</v>
      </c>
      <c r="F1" s="144"/>
      <c r="G1" s="92" t="s">
        <v>1567</v>
      </c>
      <c r="H1" s="93" t="s">
        <v>1570</v>
      </c>
      <c r="I1" s="93" t="s">
        <v>1571</v>
      </c>
      <c r="J1" s="93" t="s">
        <v>20</v>
      </c>
      <c r="K1" s="94">
        <v>1</v>
      </c>
      <c r="L1" s="94">
        <v>2</v>
      </c>
      <c r="M1" s="94">
        <v>3</v>
      </c>
      <c r="N1" s="94">
        <v>4</v>
      </c>
      <c r="O1" s="94">
        <v>5</v>
      </c>
      <c r="P1" s="94">
        <v>6</v>
      </c>
      <c r="Q1" s="94">
        <v>7</v>
      </c>
      <c r="R1" s="94">
        <v>8</v>
      </c>
      <c r="S1" s="94">
        <v>9</v>
      </c>
      <c r="T1" s="94">
        <v>10</v>
      </c>
      <c r="U1" s="94">
        <v>11</v>
      </c>
      <c r="V1" s="94">
        <v>12</v>
      </c>
      <c r="W1" s="94">
        <v>13</v>
      </c>
      <c r="X1" s="94">
        <v>14</v>
      </c>
      <c r="Y1" s="94">
        <v>15</v>
      </c>
      <c r="Z1" s="94">
        <v>16</v>
      </c>
      <c r="AA1" s="94">
        <v>17</v>
      </c>
      <c r="AB1" s="94">
        <v>18</v>
      </c>
      <c r="AC1" s="94">
        <v>19</v>
      </c>
      <c r="AD1" s="94">
        <v>20</v>
      </c>
      <c r="AE1" s="94">
        <v>21</v>
      </c>
      <c r="AF1" s="94">
        <v>22</v>
      </c>
      <c r="AG1" s="94">
        <v>23</v>
      </c>
      <c r="AH1" s="94">
        <v>24</v>
      </c>
      <c r="AI1" s="94">
        <v>25</v>
      </c>
      <c r="AJ1" s="94">
        <v>26</v>
      </c>
      <c r="AK1" s="94">
        <v>27</v>
      </c>
      <c r="AL1" s="94">
        <v>28</v>
      </c>
      <c r="AM1" s="94">
        <v>29</v>
      </c>
      <c r="AN1" s="94">
        <v>30</v>
      </c>
      <c r="AO1" s="94">
        <v>31</v>
      </c>
      <c r="AP1" s="94">
        <v>32</v>
      </c>
      <c r="AQ1" s="94">
        <v>33</v>
      </c>
      <c r="AR1" s="94">
        <v>34</v>
      </c>
      <c r="AS1" s="94">
        <v>35</v>
      </c>
      <c r="AT1" s="94">
        <v>36</v>
      </c>
      <c r="AU1" s="94">
        <v>37</v>
      </c>
      <c r="AV1" s="94">
        <v>38</v>
      </c>
      <c r="AW1" s="94">
        <v>39</v>
      </c>
      <c r="AX1" s="94">
        <v>40</v>
      </c>
      <c r="AY1" s="94">
        <v>41</v>
      </c>
      <c r="AZ1" s="94">
        <v>42</v>
      </c>
      <c r="BA1" s="94">
        <v>43</v>
      </c>
      <c r="BB1" s="94">
        <v>44</v>
      </c>
      <c r="BC1" s="94">
        <v>45</v>
      </c>
      <c r="BD1" s="94">
        <v>46</v>
      </c>
      <c r="BE1" s="94">
        <v>47</v>
      </c>
      <c r="BF1" s="94">
        <v>48</v>
      </c>
      <c r="BG1" s="94">
        <v>49</v>
      </c>
      <c r="BH1" s="94">
        <v>50</v>
      </c>
    </row>
    <row r="2" spans="1:60" x14ac:dyDescent="0.2">
      <c r="B2" s="88" t="s">
        <v>46</v>
      </c>
      <c r="C2" s="89" t="s">
        <v>47</v>
      </c>
      <c r="D2" s="89"/>
      <c r="E2" s="97" t="s">
        <v>1572</v>
      </c>
      <c r="F2" s="97" t="s">
        <v>1573</v>
      </c>
      <c r="G2" s="98" t="s">
        <v>1574</v>
      </c>
      <c r="H2" s="11" t="s">
        <v>1569</v>
      </c>
      <c r="I2" s="11" t="s">
        <v>1575</v>
      </c>
      <c r="J2" s="52">
        <v>0.05</v>
      </c>
      <c r="K2" s="51">
        <v>5</v>
      </c>
      <c r="L2" s="51">
        <v>10</v>
      </c>
      <c r="M2" s="51">
        <v>15</v>
      </c>
      <c r="N2" s="51">
        <v>20</v>
      </c>
      <c r="O2" s="51">
        <v>25</v>
      </c>
      <c r="P2" s="51">
        <v>30</v>
      </c>
      <c r="Q2" s="51">
        <v>35</v>
      </c>
      <c r="R2" s="51">
        <v>40</v>
      </c>
      <c r="S2" s="51">
        <v>45</v>
      </c>
      <c r="T2" s="51">
        <v>50</v>
      </c>
      <c r="U2" s="51">
        <v>55</v>
      </c>
      <c r="V2" s="51">
        <v>60</v>
      </c>
      <c r="W2" s="51">
        <v>65</v>
      </c>
      <c r="X2" s="51">
        <v>70</v>
      </c>
      <c r="Y2" s="51">
        <v>75</v>
      </c>
      <c r="Z2" s="51">
        <v>80</v>
      </c>
      <c r="AA2" s="51">
        <v>85</v>
      </c>
      <c r="AB2" s="51">
        <v>90</v>
      </c>
      <c r="AC2" s="51">
        <v>95</v>
      </c>
      <c r="AD2" s="51">
        <v>100</v>
      </c>
      <c r="AE2" s="51">
        <v>100</v>
      </c>
      <c r="AF2" s="51">
        <v>100</v>
      </c>
      <c r="AG2" s="51">
        <v>100</v>
      </c>
      <c r="AH2" s="51">
        <v>100</v>
      </c>
      <c r="AI2" s="51">
        <v>100</v>
      </c>
      <c r="AJ2" s="51">
        <v>100</v>
      </c>
      <c r="AK2" s="51">
        <v>100</v>
      </c>
      <c r="AL2" s="51">
        <v>100</v>
      </c>
      <c r="AM2" s="51">
        <v>100</v>
      </c>
      <c r="AN2" s="51">
        <v>100</v>
      </c>
      <c r="AO2" s="51">
        <v>100</v>
      </c>
      <c r="AP2" s="51">
        <v>100</v>
      </c>
      <c r="AQ2" s="51">
        <v>100</v>
      </c>
      <c r="AR2" s="51">
        <v>100</v>
      </c>
      <c r="AS2" s="51">
        <v>100</v>
      </c>
      <c r="AT2" s="51">
        <v>100</v>
      </c>
      <c r="AU2" s="51">
        <v>100</v>
      </c>
      <c r="AV2" s="51">
        <v>100</v>
      </c>
      <c r="AW2" s="51">
        <v>100</v>
      </c>
      <c r="AX2" s="51">
        <v>100</v>
      </c>
      <c r="AY2" s="51">
        <v>100</v>
      </c>
      <c r="AZ2" s="51">
        <v>100</v>
      </c>
      <c r="BA2" s="51">
        <v>100</v>
      </c>
      <c r="BB2" s="51">
        <v>100</v>
      </c>
      <c r="BC2" s="51">
        <v>100</v>
      </c>
      <c r="BD2" s="51">
        <v>100</v>
      </c>
      <c r="BE2" s="51">
        <v>100</v>
      </c>
      <c r="BF2" s="51">
        <v>100</v>
      </c>
      <c r="BG2" s="51">
        <v>100</v>
      </c>
      <c r="BH2" s="51">
        <v>100</v>
      </c>
    </row>
    <row r="3" spans="1:60" x14ac:dyDescent="0.2">
      <c r="A3" s="99">
        <v>1</v>
      </c>
      <c r="B3" s="90">
        <v>70173</v>
      </c>
      <c r="C3" s="91" t="s">
        <v>48</v>
      </c>
      <c r="D3" s="100">
        <v>1</v>
      </c>
      <c r="E3" s="101">
        <v>1974</v>
      </c>
      <c r="F3" s="101">
        <v>469.4</v>
      </c>
      <c r="G3" s="98" t="s">
        <v>1576</v>
      </c>
      <c r="H3" s="11" t="s">
        <v>1568</v>
      </c>
      <c r="I3" s="11" t="s">
        <v>1575</v>
      </c>
      <c r="J3" s="52">
        <v>0.05</v>
      </c>
      <c r="K3" s="51">
        <v>5</v>
      </c>
      <c r="L3" s="51">
        <v>10</v>
      </c>
      <c r="M3" s="51">
        <v>15</v>
      </c>
      <c r="N3" s="51">
        <v>20</v>
      </c>
      <c r="O3" s="51">
        <v>25</v>
      </c>
      <c r="P3" s="51">
        <v>30</v>
      </c>
      <c r="Q3" s="51">
        <v>35</v>
      </c>
      <c r="R3" s="51">
        <v>40</v>
      </c>
      <c r="S3" s="51">
        <v>45</v>
      </c>
      <c r="T3" s="51">
        <v>50</v>
      </c>
      <c r="U3" s="51">
        <v>55</v>
      </c>
      <c r="V3" s="51">
        <v>60</v>
      </c>
      <c r="W3" s="51">
        <v>65</v>
      </c>
      <c r="X3" s="51">
        <v>70</v>
      </c>
      <c r="Y3" s="51">
        <v>75</v>
      </c>
      <c r="Z3" s="51">
        <v>80</v>
      </c>
      <c r="AA3" s="51">
        <v>85</v>
      </c>
      <c r="AB3" s="51">
        <v>90</v>
      </c>
      <c r="AC3" s="51">
        <v>95</v>
      </c>
      <c r="AD3" s="51">
        <v>100</v>
      </c>
      <c r="AE3" s="51">
        <v>100</v>
      </c>
      <c r="AF3" s="51">
        <v>100</v>
      </c>
      <c r="AG3" s="51">
        <v>100</v>
      </c>
      <c r="AH3" s="51">
        <v>100</v>
      </c>
      <c r="AI3" s="51">
        <v>100</v>
      </c>
      <c r="AJ3" s="51">
        <v>100</v>
      </c>
      <c r="AK3" s="51">
        <v>100</v>
      </c>
      <c r="AL3" s="51">
        <v>100</v>
      </c>
      <c r="AM3" s="51">
        <v>100</v>
      </c>
      <c r="AN3" s="51">
        <v>100</v>
      </c>
      <c r="AO3" s="51">
        <v>100</v>
      </c>
      <c r="AP3" s="51">
        <v>100</v>
      </c>
      <c r="AQ3" s="51">
        <v>100</v>
      </c>
      <c r="AR3" s="51">
        <v>100</v>
      </c>
      <c r="AS3" s="51">
        <v>100</v>
      </c>
      <c r="AT3" s="51">
        <v>100</v>
      </c>
      <c r="AU3" s="51">
        <v>100</v>
      </c>
      <c r="AV3" s="51">
        <v>100</v>
      </c>
      <c r="AW3" s="51">
        <v>100</v>
      </c>
      <c r="AX3" s="51">
        <v>100</v>
      </c>
      <c r="AY3" s="51">
        <v>100</v>
      </c>
      <c r="AZ3" s="51">
        <v>100</v>
      </c>
      <c r="BA3" s="51">
        <v>100</v>
      </c>
      <c r="BB3" s="51">
        <v>100</v>
      </c>
      <c r="BC3" s="51">
        <v>100</v>
      </c>
      <c r="BD3" s="51">
        <v>100</v>
      </c>
      <c r="BE3" s="51">
        <v>100</v>
      </c>
      <c r="BF3" s="51">
        <v>100</v>
      </c>
      <c r="BG3" s="51">
        <v>100</v>
      </c>
      <c r="BH3" s="51">
        <v>100</v>
      </c>
    </row>
    <row r="4" spans="1:60" x14ac:dyDescent="0.2">
      <c r="A4" s="99">
        <v>2</v>
      </c>
      <c r="B4" s="90">
        <v>70174</v>
      </c>
      <c r="C4" s="91" t="s">
        <v>48</v>
      </c>
      <c r="D4" s="100">
        <v>2</v>
      </c>
      <c r="E4" s="101">
        <v>1975</v>
      </c>
      <c r="F4" s="101">
        <v>472.4</v>
      </c>
      <c r="G4" s="98" t="s">
        <v>1577</v>
      </c>
      <c r="H4" s="11" t="s">
        <v>1568</v>
      </c>
      <c r="I4" s="11" t="s">
        <v>1575</v>
      </c>
      <c r="J4" s="52">
        <v>0.05</v>
      </c>
      <c r="K4" s="51">
        <v>5</v>
      </c>
      <c r="L4" s="51">
        <v>10</v>
      </c>
      <c r="M4" s="51">
        <v>15</v>
      </c>
      <c r="N4" s="51">
        <v>20</v>
      </c>
      <c r="O4" s="51">
        <v>25</v>
      </c>
      <c r="P4" s="51">
        <v>30</v>
      </c>
      <c r="Q4" s="51">
        <v>35</v>
      </c>
      <c r="R4" s="51">
        <v>40</v>
      </c>
      <c r="S4" s="51">
        <v>45</v>
      </c>
      <c r="T4" s="51">
        <v>50</v>
      </c>
      <c r="U4" s="51">
        <v>55</v>
      </c>
      <c r="V4" s="51">
        <v>60</v>
      </c>
      <c r="W4" s="51">
        <v>65</v>
      </c>
      <c r="X4" s="51">
        <v>70</v>
      </c>
      <c r="Y4" s="51">
        <v>75</v>
      </c>
      <c r="Z4" s="51">
        <v>80</v>
      </c>
      <c r="AA4" s="51">
        <v>85</v>
      </c>
      <c r="AB4" s="51">
        <v>90</v>
      </c>
      <c r="AC4" s="51">
        <v>95</v>
      </c>
      <c r="AD4" s="51">
        <v>100</v>
      </c>
      <c r="AE4" s="51">
        <v>100</v>
      </c>
      <c r="AF4" s="51">
        <v>100</v>
      </c>
      <c r="AG4" s="51">
        <v>100</v>
      </c>
      <c r="AH4" s="51">
        <v>100</v>
      </c>
      <c r="AI4" s="51">
        <v>100</v>
      </c>
      <c r="AJ4" s="51">
        <v>100</v>
      </c>
      <c r="AK4" s="51">
        <v>100</v>
      </c>
      <c r="AL4" s="51">
        <v>100</v>
      </c>
      <c r="AM4" s="51">
        <v>100</v>
      </c>
      <c r="AN4" s="51">
        <v>100</v>
      </c>
      <c r="AO4" s="51">
        <v>100</v>
      </c>
      <c r="AP4" s="51">
        <v>100</v>
      </c>
      <c r="AQ4" s="51">
        <v>100</v>
      </c>
      <c r="AR4" s="51">
        <v>100</v>
      </c>
      <c r="AS4" s="51">
        <v>100</v>
      </c>
      <c r="AT4" s="51">
        <v>100</v>
      </c>
      <c r="AU4" s="51">
        <v>100</v>
      </c>
      <c r="AV4" s="51">
        <v>100</v>
      </c>
      <c r="AW4" s="51">
        <v>100</v>
      </c>
      <c r="AX4" s="51">
        <v>100</v>
      </c>
      <c r="AY4" s="51">
        <v>100</v>
      </c>
      <c r="AZ4" s="51">
        <v>100</v>
      </c>
      <c r="BA4" s="51">
        <v>100</v>
      </c>
      <c r="BB4" s="51">
        <v>100</v>
      </c>
      <c r="BC4" s="51">
        <v>100</v>
      </c>
      <c r="BD4" s="51">
        <v>100</v>
      </c>
      <c r="BE4" s="51">
        <v>100</v>
      </c>
      <c r="BF4" s="51">
        <v>100</v>
      </c>
      <c r="BG4" s="51">
        <v>100</v>
      </c>
      <c r="BH4" s="51">
        <v>100</v>
      </c>
    </row>
    <row r="5" spans="1:60" x14ac:dyDescent="0.2">
      <c r="A5" s="99">
        <v>3</v>
      </c>
      <c r="B5" s="90">
        <v>70176</v>
      </c>
      <c r="C5" s="91" t="s">
        <v>48</v>
      </c>
      <c r="D5" s="100">
        <v>3</v>
      </c>
      <c r="E5" s="101">
        <v>1976</v>
      </c>
      <c r="F5" s="101">
        <v>485.1</v>
      </c>
      <c r="G5" s="98" t="s">
        <v>1578</v>
      </c>
      <c r="H5" s="11" t="s">
        <v>1568</v>
      </c>
      <c r="I5" s="11" t="s">
        <v>1575</v>
      </c>
      <c r="J5" s="52">
        <v>0.05</v>
      </c>
      <c r="K5" s="51">
        <v>5</v>
      </c>
      <c r="L5" s="51">
        <v>10</v>
      </c>
      <c r="M5" s="51">
        <v>15</v>
      </c>
      <c r="N5" s="51">
        <v>20</v>
      </c>
      <c r="O5" s="51">
        <v>25</v>
      </c>
      <c r="P5" s="51">
        <v>30</v>
      </c>
      <c r="Q5" s="51">
        <v>35</v>
      </c>
      <c r="R5" s="51">
        <v>40</v>
      </c>
      <c r="S5" s="51">
        <v>45</v>
      </c>
      <c r="T5" s="51">
        <v>50</v>
      </c>
      <c r="U5" s="51">
        <v>55</v>
      </c>
      <c r="V5" s="51">
        <v>60</v>
      </c>
      <c r="W5" s="51">
        <v>65</v>
      </c>
      <c r="X5" s="51">
        <v>70</v>
      </c>
      <c r="Y5" s="51">
        <v>75</v>
      </c>
      <c r="Z5" s="51">
        <v>80</v>
      </c>
      <c r="AA5" s="51">
        <v>85</v>
      </c>
      <c r="AB5" s="51">
        <v>90</v>
      </c>
      <c r="AC5" s="51">
        <v>95</v>
      </c>
      <c r="AD5" s="51">
        <v>100</v>
      </c>
      <c r="AE5" s="51">
        <v>100</v>
      </c>
      <c r="AF5" s="51">
        <v>100</v>
      </c>
      <c r="AG5" s="51">
        <v>100</v>
      </c>
      <c r="AH5" s="51">
        <v>100</v>
      </c>
      <c r="AI5" s="51">
        <v>100</v>
      </c>
      <c r="AJ5" s="51">
        <v>100</v>
      </c>
      <c r="AK5" s="51">
        <v>100</v>
      </c>
      <c r="AL5" s="51">
        <v>100</v>
      </c>
      <c r="AM5" s="51">
        <v>100</v>
      </c>
      <c r="AN5" s="51">
        <v>100</v>
      </c>
      <c r="AO5" s="51">
        <v>100</v>
      </c>
      <c r="AP5" s="51">
        <v>100</v>
      </c>
      <c r="AQ5" s="51">
        <v>100</v>
      </c>
      <c r="AR5" s="51">
        <v>100</v>
      </c>
      <c r="AS5" s="51">
        <v>100</v>
      </c>
      <c r="AT5" s="51">
        <v>100</v>
      </c>
      <c r="AU5" s="51">
        <v>100</v>
      </c>
      <c r="AV5" s="51">
        <v>100</v>
      </c>
      <c r="AW5" s="51">
        <v>100</v>
      </c>
      <c r="AX5" s="51">
        <v>100</v>
      </c>
      <c r="AY5" s="51">
        <v>100</v>
      </c>
      <c r="AZ5" s="51">
        <v>100</v>
      </c>
      <c r="BA5" s="51">
        <v>100</v>
      </c>
      <c r="BB5" s="51">
        <v>100</v>
      </c>
      <c r="BC5" s="51">
        <v>100</v>
      </c>
      <c r="BD5" s="51">
        <v>100</v>
      </c>
      <c r="BE5" s="51">
        <v>100</v>
      </c>
      <c r="BF5" s="51">
        <v>100</v>
      </c>
      <c r="BG5" s="51">
        <v>100</v>
      </c>
      <c r="BH5" s="51">
        <v>100</v>
      </c>
    </row>
    <row r="6" spans="1:60" x14ac:dyDescent="0.2">
      <c r="A6" s="99">
        <v>4</v>
      </c>
      <c r="B6" s="90">
        <v>70178</v>
      </c>
      <c r="C6" s="91" t="s">
        <v>48</v>
      </c>
      <c r="D6" s="100">
        <v>4</v>
      </c>
      <c r="E6" s="101">
        <v>1977</v>
      </c>
      <c r="F6" s="101">
        <v>506.5</v>
      </c>
      <c r="G6" s="98" t="s">
        <v>1579</v>
      </c>
      <c r="H6" s="11" t="s">
        <v>1568</v>
      </c>
      <c r="I6" s="11" t="s">
        <v>1575</v>
      </c>
      <c r="J6" s="52">
        <v>0.05</v>
      </c>
      <c r="K6" s="51">
        <v>5</v>
      </c>
      <c r="L6" s="51">
        <v>10</v>
      </c>
      <c r="M6" s="51">
        <v>15</v>
      </c>
      <c r="N6" s="51">
        <v>20</v>
      </c>
      <c r="O6" s="51">
        <v>25</v>
      </c>
      <c r="P6" s="51">
        <v>30</v>
      </c>
      <c r="Q6" s="51">
        <v>35</v>
      </c>
      <c r="R6" s="51">
        <v>40</v>
      </c>
      <c r="S6" s="51">
        <v>45</v>
      </c>
      <c r="T6" s="51">
        <v>50</v>
      </c>
      <c r="U6" s="51">
        <v>55</v>
      </c>
      <c r="V6" s="51">
        <v>60</v>
      </c>
      <c r="W6" s="51">
        <v>65</v>
      </c>
      <c r="X6" s="51">
        <v>70</v>
      </c>
      <c r="Y6" s="51">
        <v>75</v>
      </c>
      <c r="Z6" s="51">
        <v>80</v>
      </c>
      <c r="AA6" s="51">
        <v>85</v>
      </c>
      <c r="AB6" s="51">
        <v>90</v>
      </c>
      <c r="AC6" s="51">
        <v>95</v>
      </c>
      <c r="AD6" s="51">
        <v>100</v>
      </c>
      <c r="AE6" s="51">
        <v>100</v>
      </c>
      <c r="AF6" s="51">
        <v>100</v>
      </c>
      <c r="AG6" s="51">
        <v>100</v>
      </c>
      <c r="AH6" s="51">
        <v>100</v>
      </c>
      <c r="AI6" s="51">
        <v>100</v>
      </c>
      <c r="AJ6" s="51">
        <v>100</v>
      </c>
      <c r="AK6" s="51">
        <v>100</v>
      </c>
      <c r="AL6" s="51">
        <v>100</v>
      </c>
      <c r="AM6" s="51">
        <v>100</v>
      </c>
      <c r="AN6" s="51">
        <v>100</v>
      </c>
      <c r="AO6" s="51">
        <v>100</v>
      </c>
      <c r="AP6" s="51">
        <v>100</v>
      </c>
      <c r="AQ6" s="51">
        <v>100</v>
      </c>
      <c r="AR6" s="51">
        <v>100</v>
      </c>
      <c r="AS6" s="51">
        <v>100</v>
      </c>
      <c r="AT6" s="51">
        <v>100</v>
      </c>
      <c r="AU6" s="51">
        <v>100</v>
      </c>
      <c r="AV6" s="51">
        <v>100</v>
      </c>
      <c r="AW6" s="51">
        <v>100</v>
      </c>
      <c r="AX6" s="51">
        <v>100</v>
      </c>
      <c r="AY6" s="51">
        <v>100</v>
      </c>
      <c r="AZ6" s="51">
        <v>100</v>
      </c>
      <c r="BA6" s="51">
        <v>100</v>
      </c>
      <c r="BB6" s="51">
        <v>100</v>
      </c>
      <c r="BC6" s="51">
        <v>100</v>
      </c>
      <c r="BD6" s="51">
        <v>100</v>
      </c>
      <c r="BE6" s="51">
        <v>100</v>
      </c>
      <c r="BF6" s="51">
        <v>100</v>
      </c>
      <c r="BG6" s="51">
        <v>100</v>
      </c>
      <c r="BH6" s="51">
        <v>100</v>
      </c>
    </row>
    <row r="7" spans="1:60" s="105" customFormat="1" x14ac:dyDescent="0.2">
      <c r="A7" s="99">
        <v>5</v>
      </c>
      <c r="B7" s="90">
        <v>70180</v>
      </c>
      <c r="C7" s="91" t="s">
        <v>48</v>
      </c>
      <c r="D7" s="100">
        <v>5</v>
      </c>
      <c r="E7" s="101">
        <v>1978</v>
      </c>
      <c r="F7" s="101">
        <v>541.70000000000005</v>
      </c>
      <c r="G7" s="98" t="s">
        <v>1580</v>
      </c>
      <c r="H7" s="11" t="s">
        <v>1568</v>
      </c>
      <c r="I7" s="11" t="s">
        <v>1575</v>
      </c>
      <c r="J7" s="52">
        <v>0.05</v>
      </c>
      <c r="K7" s="51">
        <v>5</v>
      </c>
      <c r="L7" s="51">
        <v>10</v>
      </c>
      <c r="M7" s="51">
        <v>15</v>
      </c>
      <c r="N7" s="51">
        <v>20</v>
      </c>
      <c r="O7" s="51">
        <v>25</v>
      </c>
      <c r="P7" s="51">
        <v>30</v>
      </c>
      <c r="Q7" s="51">
        <v>35</v>
      </c>
      <c r="R7" s="51">
        <v>40</v>
      </c>
      <c r="S7" s="51">
        <v>45</v>
      </c>
      <c r="T7" s="51">
        <v>50</v>
      </c>
      <c r="U7" s="51">
        <v>55</v>
      </c>
      <c r="V7" s="51">
        <v>60</v>
      </c>
      <c r="W7" s="51">
        <v>65</v>
      </c>
      <c r="X7" s="51">
        <v>70</v>
      </c>
      <c r="Y7" s="51">
        <v>75</v>
      </c>
      <c r="Z7" s="51">
        <v>80</v>
      </c>
      <c r="AA7" s="51">
        <v>85</v>
      </c>
      <c r="AB7" s="51">
        <v>90</v>
      </c>
      <c r="AC7" s="51">
        <v>95</v>
      </c>
      <c r="AD7" s="51">
        <v>100</v>
      </c>
      <c r="AE7" s="51">
        <v>100</v>
      </c>
      <c r="AF7" s="51">
        <v>100</v>
      </c>
      <c r="AG7" s="51">
        <v>100</v>
      </c>
      <c r="AH7" s="51">
        <v>100</v>
      </c>
      <c r="AI7" s="51">
        <v>100</v>
      </c>
      <c r="AJ7" s="51">
        <v>100</v>
      </c>
      <c r="AK7" s="51">
        <v>100</v>
      </c>
      <c r="AL7" s="51">
        <v>100</v>
      </c>
      <c r="AM7" s="51">
        <v>100</v>
      </c>
      <c r="AN7" s="51">
        <v>100</v>
      </c>
      <c r="AO7" s="51">
        <v>100</v>
      </c>
      <c r="AP7" s="51">
        <v>100</v>
      </c>
      <c r="AQ7" s="51">
        <v>100</v>
      </c>
      <c r="AR7" s="51">
        <v>100</v>
      </c>
      <c r="AS7" s="51">
        <v>100</v>
      </c>
      <c r="AT7" s="51">
        <v>100</v>
      </c>
      <c r="AU7" s="51">
        <v>100</v>
      </c>
      <c r="AV7" s="51">
        <v>100</v>
      </c>
      <c r="AW7" s="51">
        <v>100</v>
      </c>
      <c r="AX7" s="51">
        <v>100</v>
      </c>
      <c r="AY7" s="51">
        <v>100</v>
      </c>
      <c r="AZ7" s="51">
        <v>100</v>
      </c>
      <c r="BA7" s="51">
        <v>100</v>
      </c>
      <c r="BB7" s="51">
        <v>100</v>
      </c>
      <c r="BC7" s="51">
        <v>100</v>
      </c>
      <c r="BD7" s="51">
        <v>100</v>
      </c>
      <c r="BE7" s="51">
        <v>100</v>
      </c>
      <c r="BF7" s="51">
        <v>100</v>
      </c>
      <c r="BG7" s="51">
        <v>100</v>
      </c>
      <c r="BH7" s="51">
        <v>100</v>
      </c>
    </row>
    <row r="8" spans="1:60" x14ac:dyDescent="0.2">
      <c r="A8" s="99">
        <v>6</v>
      </c>
      <c r="B8" s="90">
        <v>70182</v>
      </c>
      <c r="C8" s="91" t="s">
        <v>48</v>
      </c>
      <c r="D8" s="100">
        <v>6</v>
      </c>
      <c r="E8" s="101">
        <v>1979</v>
      </c>
      <c r="F8" s="101">
        <v>592.4</v>
      </c>
      <c r="G8" s="98" t="s">
        <v>1581</v>
      </c>
      <c r="H8" s="11" t="s">
        <v>1568</v>
      </c>
      <c r="I8" s="11" t="s">
        <v>1575</v>
      </c>
      <c r="J8" s="52">
        <v>0.05</v>
      </c>
      <c r="K8" s="51">
        <v>5</v>
      </c>
      <c r="L8" s="51">
        <v>10</v>
      </c>
      <c r="M8" s="51">
        <v>15</v>
      </c>
      <c r="N8" s="51">
        <v>20</v>
      </c>
      <c r="O8" s="51">
        <v>25</v>
      </c>
      <c r="P8" s="51">
        <v>30</v>
      </c>
      <c r="Q8" s="51">
        <v>35</v>
      </c>
      <c r="R8" s="51">
        <v>40</v>
      </c>
      <c r="S8" s="51">
        <v>45</v>
      </c>
      <c r="T8" s="51">
        <v>50</v>
      </c>
      <c r="U8" s="51">
        <v>55</v>
      </c>
      <c r="V8" s="51">
        <v>60</v>
      </c>
      <c r="W8" s="51">
        <v>65</v>
      </c>
      <c r="X8" s="51">
        <v>70</v>
      </c>
      <c r="Y8" s="51">
        <v>75</v>
      </c>
      <c r="Z8" s="51">
        <v>80</v>
      </c>
      <c r="AA8" s="51">
        <v>85</v>
      </c>
      <c r="AB8" s="51">
        <v>90</v>
      </c>
      <c r="AC8" s="51">
        <v>95</v>
      </c>
      <c r="AD8" s="51">
        <v>100</v>
      </c>
      <c r="AE8" s="51">
        <v>100</v>
      </c>
      <c r="AF8" s="51">
        <v>100</v>
      </c>
      <c r="AG8" s="51">
        <v>100</v>
      </c>
      <c r="AH8" s="51">
        <v>100</v>
      </c>
      <c r="AI8" s="51">
        <v>100</v>
      </c>
      <c r="AJ8" s="51">
        <v>100</v>
      </c>
      <c r="AK8" s="51">
        <v>100</v>
      </c>
      <c r="AL8" s="51">
        <v>100</v>
      </c>
      <c r="AM8" s="51">
        <v>100</v>
      </c>
      <c r="AN8" s="51">
        <v>100</v>
      </c>
      <c r="AO8" s="51">
        <v>100</v>
      </c>
      <c r="AP8" s="51">
        <v>100</v>
      </c>
      <c r="AQ8" s="51">
        <v>100</v>
      </c>
      <c r="AR8" s="51">
        <v>100</v>
      </c>
      <c r="AS8" s="51">
        <v>100</v>
      </c>
      <c r="AT8" s="51">
        <v>100</v>
      </c>
      <c r="AU8" s="51">
        <v>100</v>
      </c>
      <c r="AV8" s="51">
        <v>100</v>
      </c>
      <c r="AW8" s="51">
        <v>100</v>
      </c>
      <c r="AX8" s="51">
        <v>100</v>
      </c>
      <c r="AY8" s="51">
        <v>100</v>
      </c>
      <c r="AZ8" s="51">
        <v>100</v>
      </c>
      <c r="BA8" s="51">
        <v>100</v>
      </c>
      <c r="BB8" s="51">
        <v>100</v>
      </c>
      <c r="BC8" s="51">
        <v>100</v>
      </c>
      <c r="BD8" s="51">
        <v>100</v>
      </c>
      <c r="BE8" s="51">
        <v>100</v>
      </c>
      <c r="BF8" s="51">
        <v>100</v>
      </c>
      <c r="BG8" s="51">
        <v>100</v>
      </c>
      <c r="BH8" s="51">
        <v>100</v>
      </c>
    </row>
    <row r="9" spans="1:60" x14ac:dyDescent="0.2">
      <c r="A9" s="99">
        <v>7</v>
      </c>
      <c r="B9" s="90">
        <v>70184</v>
      </c>
      <c r="C9" s="91" t="s">
        <v>48</v>
      </c>
      <c r="D9" s="100">
        <v>7</v>
      </c>
      <c r="E9" s="101">
        <v>1980</v>
      </c>
      <c r="F9" s="101">
        <v>658.8</v>
      </c>
      <c r="G9" s="98" t="s">
        <v>1582</v>
      </c>
      <c r="H9" s="11" t="s">
        <v>1585</v>
      </c>
      <c r="I9" s="11" t="s">
        <v>1575</v>
      </c>
      <c r="J9" s="52">
        <v>0.05</v>
      </c>
      <c r="K9" s="51">
        <v>5</v>
      </c>
      <c r="L9" s="51">
        <v>10</v>
      </c>
      <c r="M9" s="51">
        <v>15</v>
      </c>
      <c r="N9" s="51">
        <v>20</v>
      </c>
      <c r="O9" s="51">
        <v>25</v>
      </c>
      <c r="P9" s="51">
        <v>30</v>
      </c>
      <c r="Q9" s="51">
        <v>35</v>
      </c>
      <c r="R9" s="51">
        <v>40</v>
      </c>
      <c r="S9" s="51">
        <v>45</v>
      </c>
      <c r="T9" s="51">
        <v>50</v>
      </c>
      <c r="U9" s="51">
        <v>55</v>
      </c>
      <c r="V9" s="51">
        <v>60</v>
      </c>
      <c r="W9" s="51">
        <v>65</v>
      </c>
      <c r="X9" s="51">
        <v>70</v>
      </c>
      <c r="Y9" s="51">
        <v>75</v>
      </c>
      <c r="Z9" s="51">
        <v>80</v>
      </c>
      <c r="AA9" s="51">
        <v>85</v>
      </c>
      <c r="AB9" s="51">
        <v>90</v>
      </c>
      <c r="AC9" s="51">
        <v>95</v>
      </c>
      <c r="AD9" s="51">
        <v>100</v>
      </c>
      <c r="AE9" s="51">
        <v>100</v>
      </c>
      <c r="AF9" s="51">
        <v>100</v>
      </c>
      <c r="AG9" s="51">
        <v>100</v>
      </c>
      <c r="AH9" s="51">
        <v>100</v>
      </c>
      <c r="AI9" s="51">
        <v>100</v>
      </c>
      <c r="AJ9" s="51">
        <v>100</v>
      </c>
      <c r="AK9" s="51">
        <v>100</v>
      </c>
      <c r="AL9" s="51">
        <v>100</v>
      </c>
      <c r="AM9" s="51">
        <v>100</v>
      </c>
      <c r="AN9" s="51">
        <v>100</v>
      </c>
      <c r="AO9" s="51">
        <v>100</v>
      </c>
      <c r="AP9" s="51">
        <v>100</v>
      </c>
      <c r="AQ9" s="51">
        <v>100</v>
      </c>
      <c r="AR9" s="51">
        <v>100</v>
      </c>
      <c r="AS9" s="51">
        <v>100</v>
      </c>
      <c r="AT9" s="51">
        <v>100</v>
      </c>
      <c r="AU9" s="51">
        <v>100</v>
      </c>
      <c r="AV9" s="51">
        <v>100</v>
      </c>
      <c r="AW9" s="51">
        <v>100</v>
      </c>
      <c r="AX9" s="51">
        <v>100</v>
      </c>
      <c r="AY9" s="51">
        <v>100</v>
      </c>
      <c r="AZ9" s="51">
        <v>100</v>
      </c>
      <c r="BA9" s="51">
        <v>100</v>
      </c>
      <c r="BB9" s="51">
        <v>100</v>
      </c>
      <c r="BC9" s="51">
        <v>100</v>
      </c>
      <c r="BD9" s="51">
        <v>100</v>
      </c>
      <c r="BE9" s="51">
        <v>100</v>
      </c>
      <c r="BF9" s="51">
        <v>100</v>
      </c>
      <c r="BG9" s="51">
        <v>100</v>
      </c>
      <c r="BH9" s="51">
        <v>100</v>
      </c>
    </row>
    <row r="10" spans="1:60" x14ac:dyDescent="0.2">
      <c r="A10" s="99">
        <v>8</v>
      </c>
      <c r="B10" s="90">
        <v>70186</v>
      </c>
      <c r="C10" s="91" t="s">
        <v>48</v>
      </c>
      <c r="D10" s="100">
        <v>8</v>
      </c>
      <c r="E10" s="101">
        <v>1981</v>
      </c>
      <c r="F10" s="101">
        <v>690</v>
      </c>
      <c r="G10" s="98" t="s">
        <v>1583</v>
      </c>
      <c r="H10" s="11" t="s">
        <v>1585</v>
      </c>
      <c r="I10" s="11" t="s">
        <v>1575</v>
      </c>
      <c r="J10" s="52">
        <v>0.05</v>
      </c>
      <c r="K10" s="51">
        <v>5</v>
      </c>
      <c r="L10" s="51">
        <v>10</v>
      </c>
      <c r="M10" s="51">
        <v>15</v>
      </c>
      <c r="N10" s="51">
        <v>20</v>
      </c>
      <c r="O10" s="51">
        <v>25</v>
      </c>
      <c r="P10" s="51">
        <v>30</v>
      </c>
      <c r="Q10" s="51">
        <v>35</v>
      </c>
      <c r="R10" s="51">
        <v>40</v>
      </c>
      <c r="S10" s="51">
        <v>45</v>
      </c>
      <c r="T10" s="51">
        <v>50</v>
      </c>
      <c r="U10" s="51">
        <v>55</v>
      </c>
      <c r="V10" s="51">
        <v>60</v>
      </c>
      <c r="W10" s="51">
        <v>65</v>
      </c>
      <c r="X10" s="51">
        <v>70</v>
      </c>
      <c r="Y10" s="51">
        <v>75</v>
      </c>
      <c r="Z10" s="51">
        <v>80</v>
      </c>
      <c r="AA10" s="51">
        <v>85</v>
      </c>
      <c r="AB10" s="51">
        <v>90</v>
      </c>
      <c r="AC10" s="51">
        <v>95</v>
      </c>
      <c r="AD10" s="51">
        <v>100</v>
      </c>
      <c r="AE10" s="51">
        <v>100</v>
      </c>
      <c r="AF10" s="51">
        <v>100</v>
      </c>
      <c r="AG10" s="51">
        <v>100</v>
      </c>
      <c r="AH10" s="51">
        <v>100</v>
      </c>
      <c r="AI10" s="51">
        <v>100</v>
      </c>
      <c r="AJ10" s="51">
        <v>100</v>
      </c>
      <c r="AK10" s="51">
        <v>100</v>
      </c>
      <c r="AL10" s="51">
        <v>100</v>
      </c>
      <c r="AM10" s="51">
        <v>100</v>
      </c>
      <c r="AN10" s="51">
        <v>100</v>
      </c>
      <c r="AO10" s="51">
        <v>100</v>
      </c>
      <c r="AP10" s="51">
        <v>100</v>
      </c>
      <c r="AQ10" s="51">
        <v>100</v>
      </c>
      <c r="AR10" s="51">
        <v>100</v>
      </c>
      <c r="AS10" s="51">
        <v>100</v>
      </c>
      <c r="AT10" s="51">
        <v>100</v>
      </c>
      <c r="AU10" s="51">
        <v>100</v>
      </c>
      <c r="AV10" s="51">
        <v>100</v>
      </c>
      <c r="AW10" s="51">
        <v>100</v>
      </c>
      <c r="AX10" s="51">
        <v>100</v>
      </c>
      <c r="AY10" s="51">
        <v>100</v>
      </c>
      <c r="AZ10" s="51">
        <v>100</v>
      </c>
      <c r="BA10" s="51">
        <v>100</v>
      </c>
      <c r="BB10" s="51">
        <v>100</v>
      </c>
      <c r="BC10" s="51">
        <v>100</v>
      </c>
      <c r="BD10" s="51">
        <v>100</v>
      </c>
      <c r="BE10" s="51">
        <v>100</v>
      </c>
      <c r="BF10" s="51">
        <v>100</v>
      </c>
      <c r="BG10" s="51">
        <v>100</v>
      </c>
      <c r="BH10" s="51">
        <v>100</v>
      </c>
    </row>
    <row r="11" spans="1:60" x14ac:dyDescent="0.2">
      <c r="A11" s="99">
        <v>9</v>
      </c>
      <c r="B11" s="90">
        <v>70188</v>
      </c>
      <c r="C11" s="91" t="s">
        <v>48</v>
      </c>
      <c r="D11" s="100">
        <v>9</v>
      </c>
      <c r="E11" s="101">
        <v>1982</v>
      </c>
      <c r="F11" s="101">
        <v>694.9</v>
      </c>
      <c r="G11" s="98" t="s">
        <v>1584</v>
      </c>
      <c r="H11" s="11" t="s">
        <v>1585</v>
      </c>
      <c r="I11" s="11" t="s">
        <v>1575</v>
      </c>
      <c r="J11" s="52">
        <v>0.05</v>
      </c>
      <c r="K11" s="51">
        <v>5</v>
      </c>
      <c r="L11" s="51">
        <v>10</v>
      </c>
      <c r="M11" s="51">
        <v>15</v>
      </c>
      <c r="N11" s="51">
        <v>20</v>
      </c>
      <c r="O11" s="51">
        <v>25</v>
      </c>
      <c r="P11" s="51">
        <v>30</v>
      </c>
      <c r="Q11" s="51">
        <v>35</v>
      </c>
      <c r="R11" s="51">
        <v>40</v>
      </c>
      <c r="S11" s="51">
        <v>45</v>
      </c>
      <c r="T11" s="51">
        <v>50</v>
      </c>
      <c r="U11" s="51">
        <v>55</v>
      </c>
      <c r="V11" s="51">
        <v>60</v>
      </c>
      <c r="W11" s="51">
        <v>65</v>
      </c>
      <c r="X11" s="51">
        <v>70</v>
      </c>
      <c r="Y11" s="51">
        <v>75</v>
      </c>
      <c r="Z11" s="51">
        <v>80</v>
      </c>
      <c r="AA11" s="51">
        <v>85</v>
      </c>
      <c r="AB11" s="51">
        <v>90</v>
      </c>
      <c r="AC11" s="51">
        <v>95</v>
      </c>
      <c r="AD11" s="51">
        <v>100</v>
      </c>
      <c r="AE11" s="51">
        <v>100</v>
      </c>
      <c r="AF11" s="51">
        <v>100</v>
      </c>
      <c r="AG11" s="51">
        <v>100</v>
      </c>
      <c r="AH11" s="51">
        <v>100</v>
      </c>
      <c r="AI11" s="51">
        <v>100</v>
      </c>
      <c r="AJ11" s="51">
        <v>100</v>
      </c>
      <c r="AK11" s="51">
        <v>100</v>
      </c>
      <c r="AL11" s="51">
        <v>100</v>
      </c>
      <c r="AM11" s="51">
        <v>100</v>
      </c>
      <c r="AN11" s="51">
        <v>100</v>
      </c>
      <c r="AO11" s="51">
        <v>100</v>
      </c>
      <c r="AP11" s="51">
        <v>100</v>
      </c>
      <c r="AQ11" s="51">
        <v>100</v>
      </c>
      <c r="AR11" s="51">
        <v>100</v>
      </c>
      <c r="AS11" s="51">
        <v>100</v>
      </c>
      <c r="AT11" s="51">
        <v>100</v>
      </c>
      <c r="AU11" s="51">
        <v>100</v>
      </c>
      <c r="AV11" s="51">
        <v>100</v>
      </c>
      <c r="AW11" s="51">
        <v>100</v>
      </c>
      <c r="AX11" s="51">
        <v>100</v>
      </c>
      <c r="AY11" s="51">
        <v>100</v>
      </c>
      <c r="AZ11" s="51">
        <v>100</v>
      </c>
      <c r="BA11" s="51">
        <v>100</v>
      </c>
      <c r="BB11" s="51">
        <v>100</v>
      </c>
      <c r="BC11" s="51">
        <v>100</v>
      </c>
      <c r="BD11" s="51">
        <v>100</v>
      </c>
      <c r="BE11" s="51">
        <v>100</v>
      </c>
      <c r="BF11" s="51">
        <v>100</v>
      </c>
      <c r="BG11" s="51">
        <v>100</v>
      </c>
      <c r="BH11" s="51">
        <v>100</v>
      </c>
    </row>
    <row r="12" spans="1:60" x14ac:dyDescent="0.2">
      <c r="A12" s="99">
        <v>10</v>
      </c>
      <c r="B12" s="90">
        <v>70190</v>
      </c>
      <c r="C12" s="91" t="s">
        <v>48</v>
      </c>
      <c r="D12" s="100">
        <v>10</v>
      </c>
      <c r="E12" s="101">
        <v>1983</v>
      </c>
      <c r="F12" s="101">
        <v>704.7</v>
      </c>
      <c r="G12" s="98" t="s">
        <v>1586</v>
      </c>
      <c r="H12" s="11" t="s">
        <v>1585</v>
      </c>
      <c r="I12" s="11" t="s">
        <v>1575</v>
      </c>
      <c r="J12" s="52">
        <v>0.05</v>
      </c>
      <c r="K12" s="51">
        <v>5</v>
      </c>
      <c r="L12" s="51">
        <v>10</v>
      </c>
      <c r="M12" s="51">
        <v>15</v>
      </c>
      <c r="N12" s="51">
        <v>20</v>
      </c>
      <c r="O12" s="51">
        <v>25</v>
      </c>
      <c r="P12" s="51">
        <v>30</v>
      </c>
      <c r="Q12" s="51">
        <v>35</v>
      </c>
      <c r="R12" s="51">
        <v>40</v>
      </c>
      <c r="S12" s="51">
        <v>45</v>
      </c>
      <c r="T12" s="51">
        <v>50</v>
      </c>
      <c r="U12" s="51">
        <v>55</v>
      </c>
      <c r="V12" s="51">
        <v>60</v>
      </c>
      <c r="W12" s="51">
        <v>65</v>
      </c>
      <c r="X12" s="51">
        <v>70</v>
      </c>
      <c r="Y12" s="51">
        <v>75</v>
      </c>
      <c r="Z12" s="51">
        <v>80</v>
      </c>
      <c r="AA12" s="51">
        <v>85</v>
      </c>
      <c r="AB12" s="51">
        <v>90</v>
      </c>
      <c r="AC12" s="51">
        <v>95</v>
      </c>
      <c r="AD12" s="51">
        <v>100</v>
      </c>
      <c r="AE12" s="51">
        <v>100</v>
      </c>
      <c r="AF12" s="51">
        <v>100</v>
      </c>
      <c r="AG12" s="51">
        <v>100</v>
      </c>
      <c r="AH12" s="51">
        <v>100</v>
      </c>
      <c r="AI12" s="51">
        <v>100</v>
      </c>
      <c r="AJ12" s="51">
        <v>100</v>
      </c>
      <c r="AK12" s="51">
        <v>100</v>
      </c>
      <c r="AL12" s="51">
        <v>100</v>
      </c>
      <c r="AM12" s="51">
        <v>100</v>
      </c>
      <c r="AN12" s="51">
        <v>100</v>
      </c>
      <c r="AO12" s="51">
        <v>100</v>
      </c>
      <c r="AP12" s="51">
        <v>100</v>
      </c>
      <c r="AQ12" s="51">
        <v>100</v>
      </c>
      <c r="AR12" s="51">
        <v>100</v>
      </c>
      <c r="AS12" s="51">
        <v>100</v>
      </c>
      <c r="AT12" s="51">
        <v>100</v>
      </c>
      <c r="AU12" s="51">
        <v>100</v>
      </c>
      <c r="AV12" s="51">
        <v>100</v>
      </c>
      <c r="AW12" s="51">
        <v>100</v>
      </c>
      <c r="AX12" s="51">
        <v>100</v>
      </c>
      <c r="AY12" s="51">
        <v>100</v>
      </c>
      <c r="AZ12" s="51">
        <v>100</v>
      </c>
      <c r="BA12" s="51">
        <v>100</v>
      </c>
      <c r="BB12" s="51">
        <v>100</v>
      </c>
      <c r="BC12" s="51">
        <v>100</v>
      </c>
      <c r="BD12" s="51">
        <v>100</v>
      </c>
      <c r="BE12" s="51">
        <v>100</v>
      </c>
      <c r="BF12" s="51">
        <v>100</v>
      </c>
      <c r="BG12" s="51">
        <v>100</v>
      </c>
      <c r="BH12" s="51">
        <v>100</v>
      </c>
    </row>
    <row r="13" spans="1:60" x14ac:dyDescent="0.2">
      <c r="A13" s="99">
        <v>11</v>
      </c>
      <c r="B13" s="90">
        <v>70191</v>
      </c>
      <c r="C13" s="91" t="s">
        <v>48</v>
      </c>
      <c r="D13" s="100">
        <v>11</v>
      </c>
      <c r="E13" s="101">
        <v>1984</v>
      </c>
      <c r="F13" s="101">
        <v>723.2</v>
      </c>
      <c r="G13" s="98" t="s">
        <v>1587</v>
      </c>
      <c r="H13" s="11" t="s">
        <v>1585</v>
      </c>
      <c r="I13" s="11" t="s">
        <v>1575</v>
      </c>
      <c r="J13" s="52">
        <v>0.05</v>
      </c>
      <c r="K13" s="51">
        <v>5</v>
      </c>
      <c r="L13" s="51">
        <v>10</v>
      </c>
      <c r="M13" s="51">
        <v>15</v>
      </c>
      <c r="N13" s="51">
        <v>20</v>
      </c>
      <c r="O13" s="51">
        <v>25</v>
      </c>
      <c r="P13" s="51">
        <v>30</v>
      </c>
      <c r="Q13" s="51">
        <v>35</v>
      </c>
      <c r="R13" s="51">
        <v>40</v>
      </c>
      <c r="S13" s="51">
        <v>45</v>
      </c>
      <c r="T13" s="51">
        <v>50</v>
      </c>
      <c r="U13" s="51">
        <v>55</v>
      </c>
      <c r="V13" s="51">
        <v>60</v>
      </c>
      <c r="W13" s="51">
        <v>65</v>
      </c>
      <c r="X13" s="51">
        <v>70</v>
      </c>
      <c r="Y13" s="51">
        <v>75</v>
      </c>
      <c r="Z13" s="51">
        <v>80</v>
      </c>
      <c r="AA13" s="51">
        <v>85</v>
      </c>
      <c r="AB13" s="51">
        <v>90</v>
      </c>
      <c r="AC13" s="51">
        <v>95</v>
      </c>
      <c r="AD13" s="51">
        <v>100</v>
      </c>
      <c r="AE13" s="51">
        <v>100</v>
      </c>
      <c r="AF13" s="51">
        <v>100</v>
      </c>
      <c r="AG13" s="51">
        <v>100</v>
      </c>
      <c r="AH13" s="51">
        <v>100</v>
      </c>
      <c r="AI13" s="51">
        <v>100</v>
      </c>
      <c r="AJ13" s="51">
        <v>100</v>
      </c>
      <c r="AK13" s="51">
        <v>100</v>
      </c>
      <c r="AL13" s="51">
        <v>100</v>
      </c>
      <c r="AM13" s="51">
        <v>100</v>
      </c>
      <c r="AN13" s="51">
        <v>100</v>
      </c>
      <c r="AO13" s="51">
        <v>100</v>
      </c>
      <c r="AP13" s="51">
        <v>100</v>
      </c>
      <c r="AQ13" s="51">
        <v>100</v>
      </c>
      <c r="AR13" s="51">
        <v>100</v>
      </c>
      <c r="AS13" s="51">
        <v>100</v>
      </c>
      <c r="AT13" s="51">
        <v>100</v>
      </c>
      <c r="AU13" s="51">
        <v>100</v>
      </c>
      <c r="AV13" s="51">
        <v>100</v>
      </c>
      <c r="AW13" s="51">
        <v>100</v>
      </c>
      <c r="AX13" s="51">
        <v>100</v>
      </c>
      <c r="AY13" s="51">
        <v>100</v>
      </c>
      <c r="AZ13" s="51">
        <v>100</v>
      </c>
      <c r="BA13" s="51">
        <v>100</v>
      </c>
      <c r="BB13" s="51">
        <v>100</v>
      </c>
      <c r="BC13" s="51">
        <v>100</v>
      </c>
      <c r="BD13" s="51">
        <v>100</v>
      </c>
      <c r="BE13" s="51">
        <v>100</v>
      </c>
      <c r="BF13" s="51">
        <v>100</v>
      </c>
      <c r="BG13" s="51">
        <v>100</v>
      </c>
      <c r="BH13" s="51">
        <v>100</v>
      </c>
    </row>
    <row r="14" spans="1:60" x14ac:dyDescent="0.2">
      <c r="A14" s="99">
        <v>12</v>
      </c>
      <c r="B14" s="90">
        <v>70192</v>
      </c>
      <c r="C14" s="91" t="s">
        <v>48</v>
      </c>
      <c r="D14" s="100">
        <v>12</v>
      </c>
      <c r="E14" s="101">
        <v>1985</v>
      </c>
      <c r="F14" s="101">
        <v>721.2</v>
      </c>
      <c r="G14" s="98"/>
      <c r="H14" s="11"/>
      <c r="I14" s="11"/>
      <c r="J14" s="52"/>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row>
    <row r="15" spans="1:60" x14ac:dyDescent="0.2">
      <c r="A15" s="99">
        <v>13</v>
      </c>
      <c r="B15" s="90">
        <v>70193</v>
      </c>
      <c r="C15" s="91" t="s">
        <v>48</v>
      </c>
      <c r="D15" s="100">
        <v>13</v>
      </c>
      <c r="E15" s="101">
        <v>1986</v>
      </c>
      <c r="F15" s="101">
        <v>730</v>
      </c>
    </row>
    <row r="16" spans="1:60" x14ac:dyDescent="0.2">
      <c r="A16" s="99">
        <v>14</v>
      </c>
      <c r="B16" s="90">
        <v>70195</v>
      </c>
      <c r="C16" s="91" t="s">
        <v>48</v>
      </c>
      <c r="D16" s="100">
        <v>14</v>
      </c>
      <c r="E16" s="101">
        <v>1987</v>
      </c>
      <c r="F16" s="101">
        <v>746.6</v>
      </c>
    </row>
    <row r="17" spans="1:6" x14ac:dyDescent="0.2">
      <c r="A17" s="99">
        <v>15</v>
      </c>
      <c r="B17" s="90">
        <v>70197</v>
      </c>
      <c r="C17" s="91" t="s">
        <v>48</v>
      </c>
      <c r="D17" s="100">
        <v>15</v>
      </c>
      <c r="E17" s="101">
        <v>1988</v>
      </c>
      <c r="F17" s="101">
        <v>763.2</v>
      </c>
    </row>
    <row r="18" spans="1:6" x14ac:dyDescent="0.2">
      <c r="A18" s="99">
        <v>16</v>
      </c>
      <c r="B18" s="90">
        <v>70199</v>
      </c>
      <c r="C18" s="91" t="s">
        <v>48</v>
      </c>
      <c r="D18" s="100">
        <v>16</v>
      </c>
      <c r="E18" s="101">
        <v>1989</v>
      </c>
      <c r="F18" s="101">
        <v>792.5</v>
      </c>
    </row>
    <row r="19" spans="1:6" x14ac:dyDescent="0.2">
      <c r="A19" s="99">
        <v>17</v>
      </c>
      <c r="B19" s="90">
        <v>70327</v>
      </c>
      <c r="C19" s="91" t="s">
        <v>48</v>
      </c>
      <c r="D19" s="100">
        <v>17</v>
      </c>
      <c r="E19" s="101">
        <v>1990</v>
      </c>
      <c r="F19" s="101">
        <v>847.2</v>
      </c>
    </row>
    <row r="20" spans="1:6" x14ac:dyDescent="0.2">
      <c r="A20" s="99">
        <v>18</v>
      </c>
      <c r="B20" s="90">
        <v>70329</v>
      </c>
      <c r="C20" s="91" t="s">
        <v>48</v>
      </c>
      <c r="D20" s="100">
        <v>18</v>
      </c>
      <c r="E20" s="101">
        <v>1991</v>
      </c>
      <c r="F20" s="101">
        <v>904.7</v>
      </c>
    </row>
    <row r="21" spans="1:6" x14ac:dyDescent="0.2">
      <c r="A21" s="99">
        <v>19</v>
      </c>
      <c r="B21" s="90">
        <v>70372</v>
      </c>
      <c r="C21" s="91" t="s">
        <v>48</v>
      </c>
      <c r="D21" s="100">
        <v>19</v>
      </c>
      <c r="E21" s="101">
        <v>1992</v>
      </c>
      <c r="F21" s="101">
        <v>948.7</v>
      </c>
    </row>
    <row r="22" spans="1:6" x14ac:dyDescent="0.2">
      <c r="A22" s="99">
        <v>20</v>
      </c>
      <c r="B22" s="90">
        <v>70374</v>
      </c>
      <c r="C22" s="91" t="s">
        <v>48</v>
      </c>
      <c r="D22" s="100">
        <v>20</v>
      </c>
      <c r="E22" s="101">
        <v>1993</v>
      </c>
      <c r="F22" s="101">
        <v>974</v>
      </c>
    </row>
    <row r="23" spans="1:6" x14ac:dyDescent="0.2">
      <c r="A23" s="99">
        <v>21</v>
      </c>
      <c r="B23" s="90">
        <v>70376</v>
      </c>
      <c r="C23" s="91" t="s">
        <v>48</v>
      </c>
      <c r="D23" s="100">
        <v>21</v>
      </c>
      <c r="E23" s="101">
        <v>1994</v>
      </c>
      <c r="F23" s="101">
        <v>978.9</v>
      </c>
    </row>
    <row r="24" spans="1:6" x14ac:dyDescent="0.2">
      <c r="A24" s="99">
        <v>22</v>
      </c>
      <c r="B24" s="90">
        <v>70378</v>
      </c>
      <c r="C24" s="91" t="s">
        <v>49</v>
      </c>
      <c r="D24" s="100">
        <v>22</v>
      </c>
      <c r="E24" s="101">
        <v>1995</v>
      </c>
      <c r="F24" s="101">
        <v>987.7</v>
      </c>
    </row>
    <row r="25" spans="1:6" x14ac:dyDescent="0.2">
      <c r="A25" s="99">
        <v>23</v>
      </c>
      <c r="B25" s="90">
        <v>70378</v>
      </c>
      <c r="C25" s="91" t="s">
        <v>48</v>
      </c>
      <c r="D25" s="100">
        <v>23</v>
      </c>
      <c r="E25" s="101">
        <v>1996</v>
      </c>
      <c r="F25" s="101">
        <v>972.1</v>
      </c>
    </row>
    <row r="26" spans="1:6" x14ac:dyDescent="0.2">
      <c r="A26" s="99">
        <v>24</v>
      </c>
      <c r="B26" s="90">
        <v>70416</v>
      </c>
      <c r="C26" s="91" t="s">
        <v>48</v>
      </c>
      <c r="D26" s="100">
        <v>24</v>
      </c>
      <c r="E26" s="101">
        <v>1997</v>
      </c>
      <c r="F26" s="101">
        <v>958.4</v>
      </c>
    </row>
    <row r="27" spans="1:6" x14ac:dyDescent="0.2">
      <c r="A27" s="99">
        <v>25</v>
      </c>
      <c r="B27" s="90">
        <v>70435</v>
      </c>
      <c r="C27" s="91" t="s">
        <v>48</v>
      </c>
      <c r="D27" s="100">
        <v>25</v>
      </c>
      <c r="E27" s="101">
        <v>1998</v>
      </c>
      <c r="F27" s="101">
        <v>961.3</v>
      </c>
    </row>
    <row r="28" spans="1:6" x14ac:dyDescent="0.2">
      <c r="A28" s="99">
        <v>26</v>
      </c>
      <c r="B28" s="90">
        <v>70437</v>
      </c>
      <c r="C28" s="91" t="s">
        <v>48</v>
      </c>
      <c r="D28" s="100">
        <v>26</v>
      </c>
      <c r="E28" s="101">
        <v>1999</v>
      </c>
      <c r="F28" s="101">
        <v>965.2</v>
      </c>
    </row>
    <row r="29" spans="1:6" x14ac:dyDescent="0.2">
      <c r="A29" s="99">
        <v>27</v>
      </c>
      <c r="B29" s="90">
        <v>70439</v>
      </c>
      <c r="C29" s="91" t="s">
        <v>48</v>
      </c>
      <c r="D29" s="100">
        <v>27</v>
      </c>
      <c r="E29" s="101">
        <v>2000</v>
      </c>
      <c r="F29" s="101">
        <v>976</v>
      </c>
    </row>
    <row r="30" spans="1:6" x14ac:dyDescent="0.2">
      <c r="A30" s="99">
        <v>28</v>
      </c>
      <c r="B30" s="90">
        <v>70469</v>
      </c>
      <c r="C30" s="91" t="s">
        <v>48</v>
      </c>
      <c r="D30" s="100">
        <v>28</v>
      </c>
      <c r="E30" s="101">
        <v>2001</v>
      </c>
      <c r="F30" s="101">
        <v>983.8</v>
      </c>
    </row>
    <row r="31" spans="1:6" x14ac:dyDescent="0.2">
      <c r="A31" s="99">
        <v>29</v>
      </c>
      <c r="B31" s="90">
        <v>70499</v>
      </c>
      <c r="C31" s="91" t="s">
        <v>48</v>
      </c>
      <c r="D31" s="100">
        <v>29</v>
      </c>
      <c r="E31" s="101">
        <v>2002</v>
      </c>
      <c r="F31" s="101">
        <v>986.7</v>
      </c>
    </row>
    <row r="32" spans="1:6" x14ac:dyDescent="0.2">
      <c r="A32" s="99">
        <v>30</v>
      </c>
      <c r="B32" s="90">
        <v>70563</v>
      </c>
      <c r="C32" s="91" t="s">
        <v>48</v>
      </c>
      <c r="D32" s="100">
        <v>30</v>
      </c>
      <c r="E32" s="101">
        <v>2003</v>
      </c>
      <c r="F32" s="101">
        <v>980.9</v>
      </c>
    </row>
    <row r="33" spans="1:6" x14ac:dyDescent="0.2">
      <c r="A33" s="99">
        <v>31</v>
      </c>
      <c r="B33" s="90">
        <v>70565</v>
      </c>
      <c r="C33" s="91" t="s">
        <v>48</v>
      </c>
      <c r="D33" s="100">
        <v>31</v>
      </c>
      <c r="E33" s="101">
        <v>2004</v>
      </c>
      <c r="F33" s="101">
        <v>992.6</v>
      </c>
    </row>
    <row r="34" spans="1:6" x14ac:dyDescent="0.2">
      <c r="A34" s="99">
        <v>32</v>
      </c>
      <c r="B34" s="90">
        <v>70567</v>
      </c>
      <c r="C34" s="91" t="s">
        <v>48</v>
      </c>
      <c r="D34" s="100">
        <v>32</v>
      </c>
      <c r="E34" s="101">
        <v>2005</v>
      </c>
      <c r="F34" s="101">
        <v>1001.4</v>
      </c>
    </row>
    <row r="35" spans="1:6" x14ac:dyDescent="0.2">
      <c r="A35" s="99">
        <v>33</v>
      </c>
      <c r="B35" s="90">
        <v>70569</v>
      </c>
      <c r="C35" s="91" t="s">
        <v>48</v>
      </c>
      <c r="D35" s="100">
        <v>33</v>
      </c>
      <c r="E35" s="101">
        <v>2006</v>
      </c>
      <c r="F35" s="101">
        <v>1031.5999999999999</v>
      </c>
    </row>
    <row r="36" spans="1:6" x14ac:dyDescent="0.2">
      <c r="A36" s="99">
        <v>34</v>
      </c>
      <c r="B36" s="90">
        <v>70597</v>
      </c>
      <c r="C36" s="91" t="s">
        <v>48</v>
      </c>
      <c r="D36" s="100">
        <v>34</v>
      </c>
      <c r="E36" s="101">
        <v>2007</v>
      </c>
      <c r="F36" s="101">
        <v>1109.7</v>
      </c>
    </row>
    <row r="37" spans="1:6" x14ac:dyDescent="0.2">
      <c r="A37" s="99">
        <v>35</v>
      </c>
      <c r="B37" s="90">
        <v>70599</v>
      </c>
      <c r="C37" s="91" t="s">
        <v>48</v>
      </c>
      <c r="D37" s="100">
        <v>35</v>
      </c>
      <c r="E37" s="101">
        <v>2008</v>
      </c>
      <c r="F37" s="101">
        <v>1128.5</v>
      </c>
    </row>
    <row r="38" spans="1:6" x14ac:dyDescent="0.2">
      <c r="A38" s="99">
        <v>36</v>
      </c>
      <c r="B38" s="90">
        <v>70607</v>
      </c>
      <c r="C38" s="91" t="s">
        <v>48</v>
      </c>
      <c r="D38" s="100">
        <v>36</v>
      </c>
    </row>
    <row r="39" spans="1:6" x14ac:dyDescent="0.2">
      <c r="A39" s="99">
        <v>37</v>
      </c>
      <c r="B39" s="90">
        <v>70619</v>
      </c>
      <c r="C39" s="91" t="s">
        <v>48</v>
      </c>
      <c r="D39" s="100">
        <v>37</v>
      </c>
      <c r="E39" s="143" t="s">
        <v>828</v>
      </c>
      <c r="F39" s="143"/>
    </row>
    <row r="40" spans="1:6" x14ac:dyDescent="0.2">
      <c r="A40" s="99">
        <v>38</v>
      </c>
      <c r="B40" s="90">
        <v>70629</v>
      </c>
      <c r="C40" s="91" t="s">
        <v>48</v>
      </c>
      <c r="D40" s="100">
        <v>38</v>
      </c>
      <c r="E40" s="101" t="s">
        <v>829</v>
      </c>
      <c r="F40" s="101" t="s">
        <v>820</v>
      </c>
    </row>
    <row r="41" spans="1:6" x14ac:dyDescent="0.2">
      <c r="A41" s="99">
        <v>39</v>
      </c>
      <c r="B41" s="90">
        <v>70734</v>
      </c>
      <c r="C41" s="91" t="s">
        <v>50</v>
      </c>
      <c r="D41" s="100">
        <v>39</v>
      </c>
    </row>
    <row r="42" spans="1:6" x14ac:dyDescent="0.2">
      <c r="A42" s="99">
        <v>40</v>
      </c>
      <c r="B42" s="90">
        <v>70736</v>
      </c>
      <c r="C42" s="91" t="s">
        <v>50</v>
      </c>
      <c r="D42" s="100">
        <v>40</v>
      </c>
    </row>
    <row r="43" spans="1:6" x14ac:dyDescent="0.2">
      <c r="A43" s="99">
        <v>41</v>
      </c>
      <c r="B43" s="90">
        <v>70761</v>
      </c>
      <c r="C43" s="91" t="s">
        <v>51</v>
      </c>
      <c r="D43" s="100">
        <v>41</v>
      </c>
    </row>
    <row r="44" spans="1:6" x14ac:dyDescent="0.2">
      <c r="A44" s="99">
        <v>42</v>
      </c>
      <c r="B44" s="90">
        <v>70771</v>
      </c>
      <c r="C44" s="91" t="s">
        <v>51</v>
      </c>
      <c r="D44" s="100">
        <v>42</v>
      </c>
    </row>
    <row r="45" spans="1:6" x14ac:dyDescent="0.2">
      <c r="A45" s="99">
        <v>43</v>
      </c>
      <c r="B45" s="90">
        <v>70794</v>
      </c>
      <c r="C45" s="91" t="s">
        <v>52</v>
      </c>
      <c r="D45" s="100">
        <v>43</v>
      </c>
    </row>
    <row r="46" spans="1:6" x14ac:dyDescent="0.2">
      <c r="A46" s="99">
        <v>44</v>
      </c>
      <c r="B46" s="90">
        <v>70806</v>
      </c>
      <c r="C46" s="91" t="s">
        <v>53</v>
      </c>
      <c r="D46" s="100">
        <v>44</v>
      </c>
    </row>
    <row r="47" spans="1:6" x14ac:dyDescent="0.2">
      <c r="A47" s="99">
        <v>45</v>
      </c>
      <c r="B47" s="90">
        <v>70825</v>
      </c>
      <c r="C47" s="91" t="s">
        <v>54</v>
      </c>
      <c r="D47" s="100">
        <v>45</v>
      </c>
    </row>
    <row r="48" spans="1:6" x14ac:dyDescent="0.2">
      <c r="A48" s="99">
        <v>46</v>
      </c>
      <c r="B48" s="90">
        <v>70832</v>
      </c>
      <c r="C48" s="91" t="s">
        <v>55</v>
      </c>
      <c r="D48" s="100">
        <v>46</v>
      </c>
    </row>
    <row r="49" spans="1:4" x14ac:dyDescent="0.2">
      <c r="A49" s="99">
        <v>47</v>
      </c>
      <c r="B49" s="90">
        <v>70839</v>
      </c>
      <c r="C49" s="91" t="s">
        <v>55</v>
      </c>
      <c r="D49" s="100">
        <v>47</v>
      </c>
    </row>
    <row r="50" spans="1:4" x14ac:dyDescent="0.2">
      <c r="A50" s="99">
        <v>48</v>
      </c>
      <c r="B50" s="90">
        <v>71019</v>
      </c>
      <c r="C50" s="91" t="s">
        <v>56</v>
      </c>
      <c r="D50" s="100">
        <v>48</v>
      </c>
    </row>
    <row r="51" spans="1:4" x14ac:dyDescent="0.2">
      <c r="A51" s="99">
        <v>49</v>
      </c>
      <c r="B51" s="90">
        <v>71032</v>
      </c>
      <c r="C51" s="91" t="s">
        <v>56</v>
      </c>
      <c r="D51" s="100">
        <v>49</v>
      </c>
    </row>
    <row r="52" spans="1:4" x14ac:dyDescent="0.2">
      <c r="A52" s="99">
        <v>50</v>
      </c>
      <c r="B52" s="90">
        <v>71034</v>
      </c>
      <c r="C52" s="91" t="s">
        <v>56</v>
      </c>
      <c r="D52" s="100">
        <v>50</v>
      </c>
    </row>
    <row r="53" spans="1:4" x14ac:dyDescent="0.2">
      <c r="A53" s="99">
        <v>51</v>
      </c>
      <c r="B53" s="90">
        <v>71063</v>
      </c>
      <c r="C53" s="91" t="s">
        <v>57</v>
      </c>
      <c r="D53" s="100">
        <v>51</v>
      </c>
    </row>
    <row r="54" spans="1:4" x14ac:dyDescent="0.2">
      <c r="A54" s="99">
        <v>52</v>
      </c>
      <c r="B54" s="90">
        <v>71065</v>
      </c>
      <c r="C54" s="91" t="s">
        <v>57</v>
      </c>
      <c r="D54" s="100">
        <v>52</v>
      </c>
    </row>
    <row r="55" spans="1:4" x14ac:dyDescent="0.2">
      <c r="A55" s="99">
        <v>53</v>
      </c>
      <c r="B55" s="90">
        <v>71067</v>
      </c>
      <c r="C55" s="91" t="s">
        <v>57</v>
      </c>
      <c r="D55" s="100">
        <v>53</v>
      </c>
    </row>
    <row r="56" spans="1:4" x14ac:dyDescent="0.2">
      <c r="A56" s="99">
        <v>54</v>
      </c>
      <c r="B56" s="90">
        <v>71069</v>
      </c>
      <c r="C56" s="91" t="s">
        <v>57</v>
      </c>
      <c r="D56" s="100">
        <v>54</v>
      </c>
    </row>
    <row r="57" spans="1:4" x14ac:dyDescent="0.2">
      <c r="A57" s="99">
        <v>55</v>
      </c>
      <c r="B57" s="90">
        <v>71077</v>
      </c>
      <c r="C57" s="91" t="s">
        <v>58</v>
      </c>
      <c r="D57" s="100">
        <v>55</v>
      </c>
    </row>
    <row r="58" spans="1:4" x14ac:dyDescent="0.2">
      <c r="A58" s="99">
        <v>56</v>
      </c>
      <c r="B58" s="90">
        <v>71083</v>
      </c>
      <c r="C58" s="91" t="s">
        <v>58</v>
      </c>
      <c r="D58" s="100">
        <v>56</v>
      </c>
    </row>
    <row r="59" spans="1:4" x14ac:dyDescent="0.2">
      <c r="A59" s="99">
        <v>57</v>
      </c>
      <c r="B59" s="90">
        <v>71088</v>
      </c>
      <c r="C59" s="91" t="s">
        <v>59</v>
      </c>
      <c r="D59" s="100">
        <v>57</v>
      </c>
    </row>
    <row r="60" spans="1:4" x14ac:dyDescent="0.2">
      <c r="A60" s="99">
        <v>58</v>
      </c>
      <c r="B60" s="90">
        <v>71093</v>
      </c>
      <c r="C60" s="91" t="s">
        <v>60</v>
      </c>
      <c r="D60" s="100">
        <v>58</v>
      </c>
    </row>
    <row r="61" spans="1:4" x14ac:dyDescent="0.2">
      <c r="A61" s="99">
        <v>59</v>
      </c>
      <c r="B61" s="90">
        <v>71101</v>
      </c>
      <c r="C61" s="91" t="s">
        <v>61</v>
      </c>
      <c r="D61" s="100">
        <v>59</v>
      </c>
    </row>
    <row r="62" spans="1:4" x14ac:dyDescent="0.2">
      <c r="A62" s="99">
        <v>60</v>
      </c>
      <c r="B62" s="90">
        <v>71106</v>
      </c>
      <c r="C62" s="91" t="s">
        <v>62</v>
      </c>
      <c r="D62" s="100">
        <v>60</v>
      </c>
    </row>
    <row r="63" spans="1:4" x14ac:dyDescent="0.2">
      <c r="A63" s="99">
        <v>61</v>
      </c>
      <c r="B63" s="90">
        <v>71111</v>
      </c>
      <c r="C63" s="91" t="s">
        <v>63</v>
      </c>
      <c r="D63" s="100">
        <v>61</v>
      </c>
    </row>
    <row r="64" spans="1:4" x14ac:dyDescent="0.2">
      <c r="A64" s="99">
        <v>62</v>
      </c>
      <c r="B64" s="90">
        <v>71111</v>
      </c>
      <c r="C64" s="91" t="s">
        <v>64</v>
      </c>
      <c r="D64" s="100">
        <v>62</v>
      </c>
    </row>
    <row r="65" spans="1:4" x14ac:dyDescent="0.2">
      <c r="A65" s="99">
        <v>63</v>
      </c>
      <c r="B65" s="90">
        <v>71111</v>
      </c>
      <c r="C65" s="91" t="s">
        <v>65</v>
      </c>
      <c r="D65" s="100">
        <v>63</v>
      </c>
    </row>
    <row r="66" spans="1:4" x14ac:dyDescent="0.2">
      <c r="A66" s="99">
        <v>64</v>
      </c>
      <c r="B66" s="90">
        <v>71111</v>
      </c>
      <c r="C66" s="91" t="s">
        <v>66</v>
      </c>
      <c r="D66" s="100">
        <v>64</v>
      </c>
    </row>
    <row r="67" spans="1:4" x14ac:dyDescent="0.2">
      <c r="A67" s="99">
        <v>65</v>
      </c>
      <c r="B67" s="90">
        <v>71111</v>
      </c>
      <c r="C67" s="91" t="s">
        <v>67</v>
      </c>
      <c r="D67" s="100">
        <v>65</v>
      </c>
    </row>
    <row r="68" spans="1:4" x14ac:dyDescent="0.2">
      <c r="A68" s="99">
        <v>66</v>
      </c>
      <c r="B68" s="90">
        <v>71111</v>
      </c>
      <c r="C68" s="91" t="s">
        <v>68</v>
      </c>
      <c r="D68" s="100">
        <v>66</v>
      </c>
    </row>
    <row r="69" spans="1:4" x14ac:dyDescent="0.2">
      <c r="A69" s="99">
        <v>67</v>
      </c>
      <c r="B69" s="90">
        <v>71116</v>
      </c>
      <c r="C69" s="91" t="s">
        <v>69</v>
      </c>
      <c r="D69" s="100">
        <v>67</v>
      </c>
    </row>
    <row r="70" spans="1:4" x14ac:dyDescent="0.2">
      <c r="A70" s="99">
        <v>68</v>
      </c>
      <c r="B70" s="90">
        <v>71120</v>
      </c>
      <c r="C70" s="91" t="s">
        <v>70</v>
      </c>
      <c r="D70" s="100">
        <v>68</v>
      </c>
    </row>
    <row r="71" spans="1:4" x14ac:dyDescent="0.2">
      <c r="A71" s="99">
        <v>69</v>
      </c>
      <c r="B71" s="90">
        <v>71126</v>
      </c>
      <c r="C71" s="91" t="s">
        <v>71</v>
      </c>
      <c r="D71" s="100">
        <v>69</v>
      </c>
    </row>
    <row r="72" spans="1:4" x14ac:dyDescent="0.2">
      <c r="A72" s="99">
        <v>70</v>
      </c>
      <c r="B72" s="90">
        <v>71131</v>
      </c>
      <c r="C72" s="91" t="s">
        <v>72</v>
      </c>
      <c r="D72" s="100">
        <v>70</v>
      </c>
    </row>
    <row r="73" spans="1:4" x14ac:dyDescent="0.2">
      <c r="A73" s="99">
        <v>71</v>
      </c>
      <c r="B73" s="90">
        <v>71132</v>
      </c>
      <c r="C73" s="91" t="s">
        <v>73</v>
      </c>
      <c r="D73" s="100">
        <v>71</v>
      </c>
    </row>
    <row r="74" spans="1:4" x14ac:dyDescent="0.2">
      <c r="A74" s="99">
        <v>72</v>
      </c>
      <c r="B74" s="90">
        <v>71134</v>
      </c>
      <c r="C74" s="91" t="s">
        <v>73</v>
      </c>
      <c r="D74" s="100">
        <v>72</v>
      </c>
    </row>
    <row r="75" spans="1:4" x14ac:dyDescent="0.2">
      <c r="A75" s="99">
        <v>73</v>
      </c>
      <c r="B75" s="90">
        <v>71139</v>
      </c>
      <c r="C75" s="91" t="s">
        <v>74</v>
      </c>
      <c r="D75" s="100">
        <v>73</v>
      </c>
    </row>
    <row r="76" spans="1:4" x14ac:dyDescent="0.2">
      <c r="A76" s="99">
        <v>74</v>
      </c>
      <c r="B76" s="90">
        <v>71144</v>
      </c>
      <c r="C76" s="91" t="s">
        <v>75</v>
      </c>
      <c r="D76" s="100">
        <v>74</v>
      </c>
    </row>
    <row r="77" spans="1:4" x14ac:dyDescent="0.2">
      <c r="A77" s="99">
        <v>75</v>
      </c>
      <c r="B77" s="90">
        <v>71144</v>
      </c>
      <c r="C77" s="91" t="s">
        <v>76</v>
      </c>
      <c r="D77" s="100">
        <v>75</v>
      </c>
    </row>
    <row r="78" spans="1:4" x14ac:dyDescent="0.2">
      <c r="A78" s="99">
        <v>76</v>
      </c>
      <c r="B78" s="90">
        <v>71144</v>
      </c>
      <c r="C78" s="91" t="s">
        <v>77</v>
      </c>
      <c r="D78" s="100">
        <v>76</v>
      </c>
    </row>
    <row r="79" spans="1:4" x14ac:dyDescent="0.2">
      <c r="A79" s="99">
        <v>77</v>
      </c>
      <c r="B79" s="90">
        <v>71144</v>
      </c>
      <c r="C79" s="91" t="s">
        <v>78</v>
      </c>
      <c r="D79" s="100">
        <v>77</v>
      </c>
    </row>
    <row r="80" spans="1:4" x14ac:dyDescent="0.2">
      <c r="A80" s="99">
        <v>78</v>
      </c>
      <c r="B80" s="90">
        <v>71149</v>
      </c>
      <c r="C80" s="91" t="s">
        <v>79</v>
      </c>
      <c r="D80" s="100">
        <v>78</v>
      </c>
    </row>
    <row r="81" spans="1:4" x14ac:dyDescent="0.2">
      <c r="A81" s="99">
        <v>79</v>
      </c>
      <c r="B81" s="90">
        <v>71154</v>
      </c>
      <c r="C81" s="91" t="s">
        <v>80</v>
      </c>
      <c r="D81" s="100">
        <v>79</v>
      </c>
    </row>
    <row r="82" spans="1:4" x14ac:dyDescent="0.2">
      <c r="A82" s="99">
        <v>80</v>
      </c>
      <c r="B82" s="90">
        <v>71155</v>
      </c>
      <c r="C82" s="91" t="s">
        <v>81</v>
      </c>
      <c r="D82" s="100">
        <v>80</v>
      </c>
    </row>
    <row r="83" spans="1:4" x14ac:dyDescent="0.2">
      <c r="A83" s="99">
        <v>81</v>
      </c>
      <c r="B83" s="90">
        <v>71157</v>
      </c>
      <c r="C83" s="91" t="s">
        <v>82</v>
      </c>
      <c r="D83" s="100">
        <v>81</v>
      </c>
    </row>
    <row r="84" spans="1:4" x14ac:dyDescent="0.2">
      <c r="A84" s="99">
        <v>82</v>
      </c>
      <c r="B84" s="90">
        <v>71159</v>
      </c>
      <c r="C84" s="91" t="s">
        <v>83</v>
      </c>
      <c r="D84" s="100">
        <v>82</v>
      </c>
    </row>
    <row r="85" spans="1:4" x14ac:dyDescent="0.2">
      <c r="A85" s="99">
        <v>83</v>
      </c>
      <c r="B85" s="90">
        <v>71229</v>
      </c>
      <c r="C85" s="91" t="s">
        <v>84</v>
      </c>
      <c r="D85" s="100">
        <v>83</v>
      </c>
    </row>
    <row r="86" spans="1:4" x14ac:dyDescent="0.2">
      <c r="A86" s="99">
        <v>84</v>
      </c>
      <c r="B86" s="90">
        <v>71254</v>
      </c>
      <c r="C86" s="91" t="s">
        <v>85</v>
      </c>
      <c r="D86" s="100">
        <v>84</v>
      </c>
    </row>
    <row r="87" spans="1:4" x14ac:dyDescent="0.2">
      <c r="A87" s="99">
        <v>85</v>
      </c>
      <c r="B87" s="90">
        <v>71263</v>
      </c>
      <c r="C87" s="91" t="s">
        <v>86</v>
      </c>
      <c r="D87" s="100">
        <v>85</v>
      </c>
    </row>
    <row r="88" spans="1:4" x14ac:dyDescent="0.2">
      <c r="A88" s="99">
        <v>86</v>
      </c>
      <c r="B88" s="90">
        <v>71268</v>
      </c>
      <c r="C88" s="91" t="s">
        <v>87</v>
      </c>
      <c r="D88" s="100">
        <v>86</v>
      </c>
    </row>
    <row r="89" spans="1:4" x14ac:dyDescent="0.2">
      <c r="A89" s="99">
        <v>87</v>
      </c>
      <c r="B89" s="90">
        <v>71272</v>
      </c>
      <c r="C89" s="91" t="s">
        <v>88</v>
      </c>
      <c r="D89" s="100">
        <v>87</v>
      </c>
    </row>
    <row r="90" spans="1:4" x14ac:dyDescent="0.2">
      <c r="A90" s="99">
        <v>88</v>
      </c>
      <c r="B90" s="90">
        <v>71272</v>
      </c>
      <c r="C90" s="91" t="s">
        <v>87</v>
      </c>
      <c r="D90" s="100">
        <v>88</v>
      </c>
    </row>
    <row r="91" spans="1:4" x14ac:dyDescent="0.2">
      <c r="A91" s="99">
        <v>89</v>
      </c>
      <c r="B91" s="90">
        <v>71277</v>
      </c>
      <c r="C91" s="91" t="s">
        <v>89</v>
      </c>
      <c r="D91" s="100">
        <v>89</v>
      </c>
    </row>
    <row r="92" spans="1:4" x14ac:dyDescent="0.2">
      <c r="A92" s="99">
        <v>90</v>
      </c>
      <c r="B92" s="90">
        <v>71282</v>
      </c>
      <c r="C92" s="91" t="s">
        <v>90</v>
      </c>
      <c r="D92" s="100">
        <v>90</v>
      </c>
    </row>
    <row r="93" spans="1:4" x14ac:dyDescent="0.2">
      <c r="A93" s="99">
        <v>91</v>
      </c>
      <c r="B93" s="90">
        <v>71287</v>
      </c>
      <c r="C93" s="91" t="s">
        <v>91</v>
      </c>
      <c r="D93" s="100">
        <v>91</v>
      </c>
    </row>
    <row r="94" spans="1:4" x14ac:dyDescent="0.2">
      <c r="A94" s="99">
        <v>92</v>
      </c>
      <c r="B94" s="90">
        <v>71292</v>
      </c>
      <c r="C94" s="91" t="s">
        <v>92</v>
      </c>
      <c r="D94" s="100">
        <v>92</v>
      </c>
    </row>
    <row r="95" spans="1:4" x14ac:dyDescent="0.2">
      <c r="A95" s="99">
        <v>93</v>
      </c>
      <c r="B95" s="90">
        <v>71296</v>
      </c>
      <c r="C95" s="91" t="s">
        <v>93</v>
      </c>
      <c r="D95" s="100">
        <v>93</v>
      </c>
    </row>
    <row r="96" spans="1:4" x14ac:dyDescent="0.2">
      <c r="A96" s="99">
        <v>94</v>
      </c>
      <c r="B96" s="90">
        <v>71297</v>
      </c>
      <c r="C96" s="91" t="s">
        <v>94</v>
      </c>
      <c r="D96" s="100">
        <v>94</v>
      </c>
    </row>
    <row r="97" spans="1:4" x14ac:dyDescent="0.2">
      <c r="A97" s="99">
        <v>95</v>
      </c>
      <c r="B97" s="90">
        <v>71299</v>
      </c>
      <c r="C97" s="91" t="s">
        <v>95</v>
      </c>
      <c r="D97" s="100">
        <v>95</v>
      </c>
    </row>
    <row r="98" spans="1:4" x14ac:dyDescent="0.2">
      <c r="A98" s="99">
        <v>96</v>
      </c>
      <c r="B98" s="90">
        <v>71315</v>
      </c>
      <c r="C98" s="91" t="s">
        <v>96</v>
      </c>
      <c r="D98" s="100">
        <v>96</v>
      </c>
    </row>
    <row r="99" spans="1:4" x14ac:dyDescent="0.2">
      <c r="A99" s="99">
        <v>97</v>
      </c>
      <c r="B99" s="90">
        <v>71317</v>
      </c>
      <c r="C99" s="91" t="s">
        <v>96</v>
      </c>
      <c r="D99" s="100">
        <v>97</v>
      </c>
    </row>
    <row r="100" spans="1:4" x14ac:dyDescent="0.2">
      <c r="A100" s="99">
        <v>98</v>
      </c>
      <c r="B100" s="90">
        <v>71332</v>
      </c>
      <c r="C100" s="91" t="s">
        <v>96</v>
      </c>
      <c r="D100" s="100">
        <v>98</v>
      </c>
    </row>
    <row r="101" spans="1:4" x14ac:dyDescent="0.2">
      <c r="A101" s="99">
        <v>99</v>
      </c>
      <c r="B101" s="90">
        <v>71334</v>
      </c>
      <c r="C101" s="91" t="s">
        <v>96</v>
      </c>
      <c r="D101" s="100">
        <v>99</v>
      </c>
    </row>
    <row r="102" spans="1:4" x14ac:dyDescent="0.2">
      <c r="A102" s="99">
        <v>100</v>
      </c>
      <c r="B102" s="90">
        <v>71336</v>
      </c>
      <c r="C102" s="91" t="s">
        <v>96</v>
      </c>
      <c r="D102" s="100">
        <v>100</v>
      </c>
    </row>
    <row r="103" spans="1:4" x14ac:dyDescent="0.2">
      <c r="A103" s="99">
        <v>101</v>
      </c>
      <c r="B103" s="90">
        <v>71364</v>
      </c>
      <c r="C103" s="91" t="s">
        <v>97</v>
      </c>
      <c r="D103" s="100">
        <v>101</v>
      </c>
    </row>
    <row r="104" spans="1:4" x14ac:dyDescent="0.2">
      <c r="A104" s="99">
        <v>102</v>
      </c>
      <c r="B104" s="90">
        <v>71364</v>
      </c>
      <c r="C104" s="91" t="s">
        <v>98</v>
      </c>
      <c r="D104" s="100">
        <v>102</v>
      </c>
    </row>
    <row r="105" spans="1:4" x14ac:dyDescent="0.2">
      <c r="A105" s="99">
        <v>103</v>
      </c>
      <c r="B105" s="90">
        <v>71364</v>
      </c>
      <c r="C105" s="91" t="s">
        <v>99</v>
      </c>
      <c r="D105" s="100">
        <v>103</v>
      </c>
    </row>
    <row r="106" spans="1:4" x14ac:dyDescent="0.2">
      <c r="A106" s="99">
        <v>104</v>
      </c>
      <c r="B106" s="90">
        <v>71373</v>
      </c>
      <c r="C106" s="91" t="s">
        <v>100</v>
      </c>
      <c r="D106" s="100">
        <v>104</v>
      </c>
    </row>
    <row r="107" spans="1:4" x14ac:dyDescent="0.2">
      <c r="A107" s="99">
        <v>105</v>
      </c>
      <c r="B107" s="90">
        <v>71375</v>
      </c>
      <c r="C107" s="91" t="s">
        <v>100</v>
      </c>
      <c r="D107" s="100">
        <v>105</v>
      </c>
    </row>
    <row r="108" spans="1:4" x14ac:dyDescent="0.2">
      <c r="A108" s="99">
        <v>106</v>
      </c>
      <c r="B108" s="90">
        <v>71376</v>
      </c>
      <c r="C108" s="91" t="s">
        <v>100</v>
      </c>
      <c r="D108" s="100">
        <v>106</v>
      </c>
    </row>
    <row r="109" spans="1:4" x14ac:dyDescent="0.2">
      <c r="A109" s="99">
        <v>107</v>
      </c>
      <c r="B109" s="90">
        <v>71384</v>
      </c>
      <c r="C109" s="91" t="s">
        <v>100</v>
      </c>
      <c r="D109" s="100">
        <v>107</v>
      </c>
    </row>
    <row r="110" spans="1:4" x14ac:dyDescent="0.2">
      <c r="A110" s="99">
        <v>108</v>
      </c>
      <c r="B110" s="90">
        <v>71394</v>
      </c>
      <c r="C110" s="91" t="s">
        <v>101</v>
      </c>
      <c r="D110" s="100">
        <v>108</v>
      </c>
    </row>
    <row r="111" spans="1:4" x14ac:dyDescent="0.2">
      <c r="A111" s="99">
        <v>109</v>
      </c>
      <c r="B111" s="90">
        <v>71395</v>
      </c>
      <c r="C111" s="91" t="s">
        <v>102</v>
      </c>
      <c r="D111" s="100">
        <v>109</v>
      </c>
    </row>
    <row r="112" spans="1:4" x14ac:dyDescent="0.2">
      <c r="A112" s="99">
        <v>110</v>
      </c>
      <c r="B112" s="90">
        <v>71397</v>
      </c>
      <c r="C112" s="91" t="s">
        <v>102</v>
      </c>
      <c r="D112" s="100">
        <v>110</v>
      </c>
    </row>
    <row r="113" spans="1:4" x14ac:dyDescent="0.2">
      <c r="A113" s="99">
        <v>111</v>
      </c>
      <c r="B113" s="90">
        <v>71404</v>
      </c>
      <c r="C113" s="91" t="s">
        <v>103</v>
      </c>
      <c r="D113" s="100">
        <v>111</v>
      </c>
    </row>
    <row r="114" spans="1:4" x14ac:dyDescent="0.2">
      <c r="A114" s="99">
        <v>112</v>
      </c>
      <c r="B114" s="90">
        <v>71409</v>
      </c>
      <c r="C114" s="91" t="s">
        <v>104</v>
      </c>
      <c r="D114" s="100">
        <v>112</v>
      </c>
    </row>
    <row r="115" spans="1:4" x14ac:dyDescent="0.2">
      <c r="A115" s="99">
        <v>113</v>
      </c>
      <c r="B115" s="90">
        <v>71522</v>
      </c>
      <c r="C115" s="91" t="s">
        <v>10</v>
      </c>
      <c r="D115" s="100">
        <v>113</v>
      </c>
    </row>
    <row r="116" spans="1:4" x14ac:dyDescent="0.2">
      <c r="A116" s="99">
        <v>114</v>
      </c>
      <c r="B116" s="90">
        <v>71540</v>
      </c>
      <c r="C116" s="91" t="s">
        <v>105</v>
      </c>
      <c r="D116" s="100">
        <v>114</v>
      </c>
    </row>
    <row r="117" spans="1:4" x14ac:dyDescent="0.2">
      <c r="A117" s="99">
        <v>115</v>
      </c>
      <c r="B117" s="90">
        <v>71540</v>
      </c>
      <c r="C117" s="91" t="s">
        <v>106</v>
      </c>
      <c r="D117" s="100">
        <v>115</v>
      </c>
    </row>
    <row r="118" spans="1:4" x14ac:dyDescent="0.2">
      <c r="A118" s="99">
        <v>116</v>
      </c>
      <c r="B118" s="90">
        <v>71540</v>
      </c>
      <c r="C118" s="91" t="s">
        <v>107</v>
      </c>
      <c r="D118" s="100">
        <v>116</v>
      </c>
    </row>
    <row r="119" spans="1:4" x14ac:dyDescent="0.2">
      <c r="A119" s="99">
        <v>117</v>
      </c>
      <c r="B119" s="90">
        <v>71541</v>
      </c>
      <c r="C119" s="91" t="s">
        <v>108</v>
      </c>
      <c r="D119" s="100">
        <v>117</v>
      </c>
    </row>
    <row r="120" spans="1:4" x14ac:dyDescent="0.2">
      <c r="A120" s="99">
        <v>118</v>
      </c>
      <c r="B120" s="90">
        <v>71543</v>
      </c>
      <c r="C120" s="91" t="s">
        <v>109</v>
      </c>
      <c r="D120" s="100">
        <v>118</v>
      </c>
    </row>
    <row r="121" spans="1:4" x14ac:dyDescent="0.2">
      <c r="A121" s="99">
        <v>119</v>
      </c>
      <c r="B121" s="90">
        <v>71543</v>
      </c>
      <c r="C121" s="91" t="s">
        <v>108</v>
      </c>
      <c r="D121" s="100">
        <v>119</v>
      </c>
    </row>
    <row r="122" spans="1:4" x14ac:dyDescent="0.2">
      <c r="A122" s="99">
        <v>120</v>
      </c>
      <c r="B122" s="90">
        <v>71544</v>
      </c>
      <c r="C122" s="91" t="s">
        <v>110</v>
      </c>
      <c r="D122" s="100">
        <v>120</v>
      </c>
    </row>
    <row r="123" spans="1:4" x14ac:dyDescent="0.2">
      <c r="A123" s="99">
        <v>121</v>
      </c>
      <c r="B123" s="90">
        <v>71546</v>
      </c>
      <c r="C123" s="91" t="s">
        <v>110</v>
      </c>
      <c r="D123" s="100">
        <v>121</v>
      </c>
    </row>
    <row r="124" spans="1:4" x14ac:dyDescent="0.2">
      <c r="A124" s="99">
        <v>122</v>
      </c>
      <c r="B124" s="90">
        <v>71547</v>
      </c>
      <c r="C124" s="91" t="s">
        <v>111</v>
      </c>
      <c r="D124" s="100">
        <v>122</v>
      </c>
    </row>
    <row r="125" spans="1:4" x14ac:dyDescent="0.2">
      <c r="A125" s="99">
        <v>123</v>
      </c>
      <c r="B125" s="90">
        <v>71549</v>
      </c>
      <c r="C125" s="91" t="s">
        <v>111</v>
      </c>
      <c r="D125" s="100">
        <v>123</v>
      </c>
    </row>
    <row r="126" spans="1:4" x14ac:dyDescent="0.2">
      <c r="A126" s="99">
        <v>124</v>
      </c>
      <c r="B126" s="90">
        <v>71549</v>
      </c>
      <c r="C126" s="91" t="s">
        <v>112</v>
      </c>
      <c r="D126" s="100">
        <v>124</v>
      </c>
    </row>
    <row r="127" spans="1:4" x14ac:dyDescent="0.2">
      <c r="A127" s="99">
        <v>125</v>
      </c>
      <c r="B127" s="90">
        <v>71554</v>
      </c>
      <c r="C127" s="91" t="s">
        <v>91</v>
      </c>
      <c r="D127" s="100">
        <v>125</v>
      </c>
    </row>
    <row r="128" spans="1:4" x14ac:dyDescent="0.2">
      <c r="A128" s="99">
        <v>126</v>
      </c>
      <c r="B128" s="90">
        <v>71560</v>
      </c>
      <c r="C128" s="91" t="s">
        <v>113</v>
      </c>
      <c r="D128" s="100">
        <v>126</v>
      </c>
    </row>
    <row r="129" spans="1:4" x14ac:dyDescent="0.2">
      <c r="A129" s="99">
        <v>127</v>
      </c>
      <c r="B129" s="90">
        <v>71560</v>
      </c>
      <c r="C129" s="91" t="s">
        <v>114</v>
      </c>
      <c r="D129" s="100">
        <v>127</v>
      </c>
    </row>
    <row r="130" spans="1:4" x14ac:dyDescent="0.2">
      <c r="A130" s="99">
        <v>128</v>
      </c>
      <c r="B130" s="90">
        <v>71560</v>
      </c>
      <c r="C130" s="91" t="s">
        <v>115</v>
      </c>
      <c r="D130" s="100">
        <v>128</v>
      </c>
    </row>
    <row r="131" spans="1:4" x14ac:dyDescent="0.2">
      <c r="A131" s="99">
        <v>129</v>
      </c>
      <c r="B131" s="90">
        <v>71560</v>
      </c>
      <c r="C131" s="91" t="s">
        <v>116</v>
      </c>
      <c r="D131" s="100">
        <v>129</v>
      </c>
    </row>
    <row r="132" spans="1:4" x14ac:dyDescent="0.2">
      <c r="A132" s="99">
        <v>130</v>
      </c>
      <c r="B132" s="90">
        <v>71561</v>
      </c>
      <c r="C132" s="91" t="s">
        <v>117</v>
      </c>
      <c r="D132" s="100">
        <v>130</v>
      </c>
    </row>
    <row r="133" spans="1:4" x14ac:dyDescent="0.2">
      <c r="A133" s="99">
        <v>131</v>
      </c>
      <c r="B133" s="90">
        <v>71563</v>
      </c>
      <c r="C133" s="91" t="s">
        <v>117</v>
      </c>
      <c r="D133" s="100">
        <v>131</v>
      </c>
    </row>
    <row r="134" spans="1:4" x14ac:dyDescent="0.2">
      <c r="A134" s="99">
        <v>132</v>
      </c>
      <c r="B134" s="90">
        <v>71563</v>
      </c>
      <c r="C134" s="91" t="s">
        <v>118</v>
      </c>
      <c r="D134" s="100">
        <v>132</v>
      </c>
    </row>
    <row r="135" spans="1:4" x14ac:dyDescent="0.2">
      <c r="A135" s="99">
        <v>133</v>
      </c>
      <c r="B135" s="90">
        <v>71564</v>
      </c>
      <c r="C135" s="91" t="s">
        <v>119</v>
      </c>
      <c r="D135" s="100">
        <v>133</v>
      </c>
    </row>
    <row r="136" spans="1:4" x14ac:dyDescent="0.2">
      <c r="A136" s="99">
        <v>134</v>
      </c>
      <c r="B136" s="90">
        <v>71566</v>
      </c>
      <c r="C136" s="91" t="s">
        <v>119</v>
      </c>
      <c r="D136" s="100">
        <v>134</v>
      </c>
    </row>
    <row r="137" spans="1:4" x14ac:dyDescent="0.2">
      <c r="A137" s="99">
        <v>135</v>
      </c>
      <c r="B137" s="90">
        <v>71570</v>
      </c>
      <c r="C137" s="91" t="s">
        <v>120</v>
      </c>
      <c r="D137" s="100">
        <v>135</v>
      </c>
    </row>
    <row r="138" spans="1:4" x14ac:dyDescent="0.2">
      <c r="A138" s="99">
        <v>136</v>
      </c>
      <c r="B138" s="90">
        <v>71570</v>
      </c>
      <c r="C138" s="91" t="s">
        <v>121</v>
      </c>
      <c r="D138" s="100">
        <v>136</v>
      </c>
    </row>
    <row r="139" spans="1:4" x14ac:dyDescent="0.2">
      <c r="A139" s="99">
        <v>137</v>
      </c>
      <c r="B139" s="90">
        <v>71571</v>
      </c>
      <c r="C139" s="91" t="s">
        <v>122</v>
      </c>
      <c r="D139" s="100">
        <v>137</v>
      </c>
    </row>
    <row r="140" spans="1:4" x14ac:dyDescent="0.2">
      <c r="A140" s="99">
        <v>138</v>
      </c>
      <c r="B140" s="90">
        <v>71573</v>
      </c>
      <c r="C140" s="91" t="s">
        <v>122</v>
      </c>
      <c r="D140" s="100">
        <v>138</v>
      </c>
    </row>
    <row r="141" spans="1:4" x14ac:dyDescent="0.2">
      <c r="A141" s="99">
        <v>139</v>
      </c>
      <c r="B141" s="90">
        <v>71574</v>
      </c>
      <c r="C141" s="91" t="s">
        <v>123</v>
      </c>
      <c r="D141" s="100">
        <v>139</v>
      </c>
    </row>
    <row r="142" spans="1:4" x14ac:dyDescent="0.2">
      <c r="A142" s="99">
        <v>140</v>
      </c>
      <c r="B142" s="90">
        <v>71576</v>
      </c>
      <c r="C142" s="91" t="s">
        <v>123</v>
      </c>
      <c r="D142" s="100">
        <v>140</v>
      </c>
    </row>
    <row r="143" spans="1:4" x14ac:dyDescent="0.2">
      <c r="A143" s="99">
        <v>141</v>
      </c>
      <c r="B143" s="90">
        <v>71577</v>
      </c>
      <c r="C143" s="91" t="s">
        <v>124</v>
      </c>
      <c r="D143" s="100">
        <v>141</v>
      </c>
    </row>
    <row r="144" spans="1:4" x14ac:dyDescent="0.2">
      <c r="A144" s="99">
        <v>142</v>
      </c>
      <c r="B144" s="90">
        <v>71577</v>
      </c>
      <c r="C144" s="91" t="s">
        <v>125</v>
      </c>
      <c r="D144" s="100">
        <v>142</v>
      </c>
    </row>
    <row r="145" spans="1:4" x14ac:dyDescent="0.2">
      <c r="A145" s="99">
        <v>143</v>
      </c>
      <c r="B145" s="90">
        <v>71579</v>
      </c>
      <c r="C145" s="91" t="s">
        <v>126</v>
      </c>
      <c r="D145" s="100">
        <v>143</v>
      </c>
    </row>
    <row r="146" spans="1:4" x14ac:dyDescent="0.2">
      <c r="A146" s="99">
        <v>144</v>
      </c>
      <c r="B146" s="90">
        <v>71579</v>
      </c>
      <c r="C146" s="91" t="s">
        <v>127</v>
      </c>
      <c r="D146" s="100">
        <v>144</v>
      </c>
    </row>
    <row r="147" spans="1:4" x14ac:dyDescent="0.2">
      <c r="A147" s="99">
        <v>145</v>
      </c>
      <c r="B147" s="90">
        <v>71619</v>
      </c>
      <c r="C147" s="91" t="s">
        <v>128</v>
      </c>
      <c r="D147" s="100">
        <v>145</v>
      </c>
    </row>
    <row r="148" spans="1:4" x14ac:dyDescent="0.2">
      <c r="A148" s="99">
        <v>146</v>
      </c>
      <c r="B148" s="90">
        <v>71634</v>
      </c>
      <c r="C148" s="91" t="s">
        <v>128</v>
      </c>
      <c r="D148" s="100">
        <v>146</v>
      </c>
    </row>
    <row r="149" spans="1:4" x14ac:dyDescent="0.2">
      <c r="A149" s="99">
        <v>147</v>
      </c>
      <c r="B149" s="90">
        <v>71636</v>
      </c>
      <c r="C149" s="91" t="s">
        <v>128</v>
      </c>
      <c r="D149" s="100">
        <v>147</v>
      </c>
    </row>
    <row r="150" spans="1:4" x14ac:dyDescent="0.2">
      <c r="A150" s="99">
        <v>148</v>
      </c>
      <c r="B150" s="90">
        <v>71638</v>
      </c>
      <c r="C150" s="91" t="s">
        <v>129</v>
      </c>
      <c r="D150" s="100">
        <v>148</v>
      </c>
    </row>
    <row r="151" spans="1:4" x14ac:dyDescent="0.2">
      <c r="A151" s="99">
        <v>149</v>
      </c>
      <c r="B151" s="90">
        <v>71638</v>
      </c>
      <c r="C151" s="91" t="s">
        <v>128</v>
      </c>
      <c r="D151" s="100">
        <v>149</v>
      </c>
    </row>
    <row r="152" spans="1:4" x14ac:dyDescent="0.2">
      <c r="A152" s="99">
        <v>150</v>
      </c>
      <c r="B152" s="90">
        <v>71638</v>
      </c>
      <c r="C152" s="91" t="s">
        <v>130</v>
      </c>
      <c r="D152" s="100">
        <v>150</v>
      </c>
    </row>
    <row r="153" spans="1:4" x14ac:dyDescent="0.2">
      <c r="A153" s="99">
        <v>151</v>
      </c>
      <c r="B153" s="90">
        <v>71640</v>
      </c>
      <c r="C153" s="91" t="s">
        <v>128</v>
      </c>
      <c r="D153" s="100">
        <v>151</v>
      </c>
    </row>
    <row r="154" spans="1:4" x14ac:dyDescent="0.2">
      <c r="A154" s="99">
        <v>152</v>
      </c>
      <c r="B154" s="90">
        <v>71642</v>
      </c>
      <c r="C154" s="91" t="s">
        <v>128</v>
      </c>
      <c r="D154" s="100">
        <v>152</v>
      </c>
    </row>
    <row r="155" spans="1:4" x14ac:dyDescent="0.2">
      <c r="A155" s="99">
        <v>153</v>
      </c>
      <c r="B155" s="90">
        <v>71660</v>
      </c>
      <c r="C155" s="91" t="s">
        <v>131</v>
      </c>
      <c r="D155" s="100">
        <v>153</v>
      </c>
    </row>
    <row r="156" spans="1:4" x14ac:dyDescent="0.2">
      <c r="A156" s="99">
        <v>154</v>
      </c>
      <c r="B156" s="90">
        <v>71665</v>
      </c>
      <c r="C156" s="91" t="s">
        <v>131</v>
      </c>
      <c r="D156" s="100">
        <v>154</v>
      </c>
    </row>
    <row r="157" spans="1:4" x14ac:dyDescent="0.2">
      <c r="A157" s="99">
        <v>155</v>
      </c>
      <c r="B157" s="90">
        <v>71672</v>
      </c>
      <c r="C157" s="91" t="s">
        <v>132</v>
      </c>
      <c r="D157" s="100">
        <v>155</v>
      </c>
    </row>
    <row r="158" spans="1:4" x14ac:dyDescent="0.2">
      <c r="A158" s="99">
        <v>156</v>
      </c>
      <c r="B158" s="90">
        <v>71672</v>
      </c>
      <c r="C158" s="91" t="s">
        <v>133</v>
      </c>
      <c r="D158" s="100">
        <v>156</v>
      </c>
    </row>
    <row r="159" spans="1:4" x14ac:dyDescent="0.2">
      <c r="A159" s="99">
        <v>157</v>
      </c>
      <c r="B159" s="90">
        <v>71679</v>
      </c>
      <c r="C159" s="91" t="s">
        <v>134</v>
      </c>
      <c r="D159" s="100">
        <v>157</v>
      </c>
    </row>
    <row r="160" spans="1:4" x14ac:dyDescent="0.2">
      <c r="A160" s="99">
        <v>158</v>
      </c>
      <c r="B160" s="90">
        <v>71686</v>
      </c>
      <c r="C160" s="91" t="s">
        <v>135</v>
      </c>
      <c r="D160" s="100">
        <v>158</v>
      </c>
    </row>
    <row r="161" spans="1:4" x14ac:dyDescent="0.2">
      <c r="A161" s="99">
        <v>159</v>
      </c>
      <c r="B161" s="90">
        <v>71686</v>
      </c>
      <c r="C161" s="91" t="s">
        <v>136</v>
      </c>
      <c r="D161" s="100">
        <v>159</v>
      </c>
    </row>
    <row r="162" spans="1:4" x14ac:dyDescent="0.2">
      <c r="A162" s="99">
        <v>160</v>
      </c>
      <c r="B162" s="90">
        <v>71691</v>
      </c>
      <c r="C162" s="91" t="s">
        <v>137</v>
      </c>
      <c r="D162" s="100">
        <v>160</v>
      </c>
    </row>
    <row r="163" spans="1:4" x14ac:dyDescent="0.2">
      <c r="A163" s="99">
        <v>161</v>
      </c>
      <c r="B163" s="90">
        <v>71696</v>
      </c>
      <c r="C163" s="91" t="s">
        <v>138</v>
      </c>
      <c r="D163" s="100">
        <v>161</v>
      </c>
    </row>
    <row r="164" spans="1:4" x14ac:dyDescent="0.2">
      <c r="A164" s="99">
        <v>162</v>
      </c>
      <c r="B164" s="90">
        <v>71701</v>
      </c>
      <c r="C164" s="91" t="s">
        <v>139</v>
      </c>
      <c r="D164" s="100">
        <v>162</v>
      </c>
    </row>
    <row r="165" spans="1:4" x14ac:dyDescent="0.2">
      <c r="A165" s="99">
        <v>163</v>
      </c>
      <c r="B165" s="90">
        <v>71706</v>
      </c>
      <c r="C165" s="91" t="s">
        <v>140</v>
      </c>
      <c r="D165" s="100">
        <v>163</v>
      </c>
    </row>
    <row r="166" spans="1:4" x14ac:dyDescent="0.2">
      <c r="A166" s="99">
        <v>164</v>
      </c>
      <c r="B166" s="90">
        <v>71706</v>
      </c>
      <c r="C166" s="91" t="s">
        <v>141</v>
      </c>
      <c r="D166" s="100">
        <v>164</v>
      </c>
    </row>
    <row r="167" spans="1:4" x14ac:dyDescent="0.2">
      <c r="A167" s="99">
        <v>165</v>
      </c>
      <c r="B167" s="90">
        <v>71711</v>
      </c>
      <c r="C167" s="91" t="s">
        <v>142</v>
      </c>
      <c r="D167" s="100">
        <v>165</v>
      </c>
    </row>
    <row r="168" spans="1:4" x14ac:dyDescent="0.2">
      <c r="A168" s="99">
        <v>166</v>
      </c>
      <c r="B168" s="90">
        <v>71711</v>
      </c>
      <c r="C168" s="91" t="s">
        <v>143</v>
      </c>
      <c r="D168" s="100">
        <v>166</v>
      </c>
    </row>
    <row r="169" spans="1:4" x14ac:dyDescent="0.2">
      <c r="A169" s="99">
        <v>167</v>
      </c>
      <c r="B169" s="90">
        <v>71711</v>
      </c>
      <c r="C169" s="91" t="s">
        <v>144</v>
      </c>
      <c r="D169" s="100">
        <v>167</v>
      </c>
    </row>
    <row r="170" spans="1:4" x14ac:dyDescent="0.2">
      <c r="A170" s="99">
        <v>168</v>
      </c>
      <c r="B170" s="90">
        <v>71712</v>
      </c>
      <c r="C170" s="91" t="s">
        <v>143</v>
      </c>
      <c r="D170" s="100">
        <v>168</v>
      </c>
    </row>
    <row r="171" spans="1:4" x14ac:dyDescent="0.2">
      <c r="A171" s="99">
        <v>169</v>
      </c>
      <c r="B171" s="90">
        <v>71715</v>
      </c>
      <c r="C171" s="91" t="s">
        <v>145</v>
      </c>
      <c r="D171" s="100">
        <v>169</v>
      </c>
    </row>
    <row r="172" spans="1:4" x14ac:dyDescent="0.2">
      <c r="A172" s="99">
        <v>170</v>
      </c>
      <c r="B172" s="90">
        <v>71717</v>
      </c>
      <c r="C172" s="91" t="s">
        <v>145</v>
      </c>
      <c r="D172" s="100">
        <v>170</v>
      </c>
    </row>
    <row r="173" spans="1:4" x14ac:dyDescent="0.2">
      <c r="A173" s="99">
        <v>171</v>
      </c>
      <c r="B173" s="90">
        <v>71718</v>
      </c>
      <c r="C173" s="91" t="s">
        <v>146</v>
      </c>
      <c r="D173" s="100">
        <v>171</v>
      </c>
    </row>
    <row r="174" spans="1:4" x14ac:dyDescent="0.2">
      <c r="A174" s="99">
        <v>172</v>
      </c>
      <c r="B174" s="90">
        <v>71720</v>
      </c>
      <c r="C174" s="91" t="s">
        <v>147</v>
      </c>
      <c r="D174" s="100">
        <v>172</v>
      </c>
    </row>
    <row r="175" spans="1:4" x14ac:dyDescent="0.2">
      <c r="A175" s="99">
        <v>173</v>
      </c>
      <c r="B175" s="90">
        <v>71720</v>
      </c>
      <c r="C175" s="91" t="s">
        <v>146</v>
      </c>
      <c r="D175" s="100">
        <v>173</v>
      </c>
    </row>
    <row r="176" spans="1:4" x14ac:dyDescent="0.2">
      <c r="A176" s="99">
        <v>174</v>
      </c>
      <c r="B176" s="90">
        <v>71720</v>
      </c>
      <c r="C176" s="91" t="s">
        <v>148</v>
      </c>
      <c r="D176" s="100">
        <v>174</v>
      </c>
    </row>
    <row r="177" spans="1:4" x14ac:dyDescent="0.2">
      <c r="A177" s="99">
        <v>175</v>
      </c>
      <c r="B177" s="90">
        <v>71721</v>
      </c>
      <c r="C177" s="91" t="s">
        <v>149</v>
      </c>
      <c r="D177" s="100">
        <v>175</v>
      </c>
    </row>
    <row r="178" spans="1:4" x14ac:dyDescent="0.2">
      <c r="A178" s="99">
        <v>176</v>
      </c>
      <c r="B178" s="90">
        <v>71723</v>
      </c>
      <c r="C178" s="91" t="s">
        <v>149</v>
      </c>
      <c r="D178" s="100">
        <v>176</v>
      </c>
    </row>
    <row r="179" spans="1:4" x14ac:dyDescent="0.2">
      <c r="A179" s="99">
        <v>177</v>
      </c>
      <c r="B179" s="90">
        <v>71724</v>
      </c>
      <c r="C179" s="91" t="s">
        <v>150</v>
      </c>
      <c r="D179" s="100">
        <v>177</v>
      </c>
    </row>
    <row r="180" spans="1:4" x14ac:dyDescent="0.2">
      <c r="A180" s="99">
        <v>178</v>
      </c>
      <c r="B180" s="90">
        <v>71726</v>
      </c>
      <c r="C180" s="91" t="s">
        <v>150</v>
      </c>
      <c r="D180" s="100">
        <v>178</v>
      </c>
    </row>
    <row r="181" spans="1:4" x14ac:dyDescent="0.2">
      <c r="A181" s="99">
        <v>179</v>
      </c>
      <c r="B181" s="90">
        <v>71727</v>
      </c>
      <c r="C181" s="91" t="s">
        <v>151</v>
      </c>
      <c r="D181" s="100">
        <v>179</v>
      </c>
    </row>
    <row r="182" spans="1:4" x14ac:dyDescent="0.2">
      <c r="A182" s="99">
        <v>180</v>
      </c>
      <c r="B182" s="90">
        <v>71729</v>
      </c>
      <c r="C182" s="91" t="s">
        <v>151</v>
      </c>
      <c r="D182" s="100">
        <v>180</v>
      </c>
    </row>
    <row r="183" spans="1:4" x14ac:dyDescent="0.2">
      <c r="A183" s="99">
        <v>181</v>
      </c>
      <c r="B183" s="90">
        <v>71729</v>
      </c>
      <c r="C183" s="91" t="s">
        <v>152</v>
      </c>
      <c r="D183" s="100">
        <v>181</v>
      </c>
    </row>
    <row r="184" spans="1:4" x14ac:dyDescent="0.2">
      <c r="A184" s="99">
        <v>182</v>
      </c>
      <c r="B184" s="90">
        <v>71730</v>
      </c>
      <c r="C184" s="91" t="s">
        <v>153</v>
      </c>
      <c r="D184" s="100">
        <v>182</v>
      </c>
    </row>
    <row r="185" spans="1:4" x14ac:dyDescent="0.2">
      <c r="A185" s="99">
        <v>183</v>
      </c>
      <c r="B185" s="90">
        <v>71732</v>
      </c>
      <c r="C185" s="91" t="s">
        <v>154</v>
      </c>
      <c r="D185" s="100">
        <v>183</v>
      </c>
    </row>
    <row r="186" spans="1:4" x14ac:dyDescent="0.2">
      <c r="A186" s="99">
        <v>184</v>
      </c>
      <c r="B186" s="90">
        <v>71732</v>
      </c>
      <c r="C186" s="91" t="s">
        <v>155</v>
      </c>
      <c r="D186" s="100">
        <v>184</v>
      </c>
    </row>
    <row r="187" spans="1:4" x14ac:dyDescent="0.2">
      <c r="A187" s="99">
        <v>185</v>
      </c>
      <c r="B187" s="90">
        <v>71732</v>
      </c>
      <c r="C187" s="91" t="s">
        <v>153</v>
      </c>
      <c r="D187" s="100">
        <v>185</v>
      </c>
    </row>
    <row r="188" spans="1:4" x14ac:dyDescent="0.2">
      <c r="A188" s="99">
        <v>186</v>
      </c>
      <c r="B188" s="90">
        <v>71733</v>
      </c>
      <c r="C188" s="91" t="s">
        <v>156</v>
      </c>
      <c r="D188" s="100">
        <v>186</v>
      </c>
    </row>
    <row r="189" spans="1:4" x14ac:dyDescent="0.2">
      <c r="A189" s="99">
        <v>187</v>
      </c>
      <c r="B189" s="90">
        <v>71735</v>
      </c>
      <c r="C189" s="91" t="s">
        <v>156</v>
      </c>
      <c r="D189" s="100">
        <v>187</v>
      </c>
    </row>
    <row r="190" spans="1:4" x14ac:dyDescent="0.2">
      <c r="A190" s="99">
        <v>188</v>
      </c>
      <c r="B190" s="90">
        <v>71736</v>
      </c>
      <c r="C190" s="91" t="s">
        <v>157</v>
      </c>
      <c r="D190" s="100">
        <v>188</v>
      </c>
    </row>
    <row r="191" spans="1:4" x14ac:dyDescent="0.2">
      <c r="A191" s="99">
        <v>189</v>
      </c>
      <c r="B191" s="90">
        <v>71737</v>
      </c>
      <c r="C191" s="91" t="s">
        <v>157</v>
      </c>
      <c r="D191" s="100">
        <v>189</v>
      </c>
    </row>
    <row r="192" spans="1:4" x14ac:dyDescent="0.2">
      <c r="A192" s="99">
        <v>190</v>
      </c>
      <c r="B192" s="90">
        <v>71739</v>
      </c>
      <c r="C192" s="91" t="s">
        <v>158</v>
      </c>
      <c r="D192" s="100">
        <v>190</v>
      </c>
    </row>
    <row r="193" spans="1:4" x14ac:dyDescent="0.2">
      <c r="A193" s="99">
        <v>191</v>
      </c>
      <c r="B193" s="90">
        <v>72070</v>
      </c>
      <c r="C193" s="91" t="s">
        <v>159</v>
      </c>
      <c r="D193" s="100">
        <v>191</v>
      </c>
    </row>
    <row r="194" spans="1:4" x14ac:dyDescent="0.2">
      <c r="A194" s="99">
        <v>192</v>
      </c>
      <c r="B194" s="90">
        <v>72070</v>
      </c>
      <c r="C194" s="91" t="s">
        <v>160</v>
      </c>
      <c r="D194" s="100">
        <v>192</v>
      </c>
    </row>
    <row r="195" spans="1:4" x14ac:dyDescent="0.2">
      <c r="A195" s="99">
        <v>193</v>
      </c>
      <c r="B195" s="90">
        <v>72072</v>
      </c>
      <c r="C195" s="91" t="s">
        <v>160</v>
      </c>
      <c r="D195" s="100">
        <v>193</v>
      </c>
    </row>
    <row r="196" spans="1:4" x14ac:dyDescent="0.2">
      <c r="A196" s="99">
        <v>194</v>
      </c>
      <c r="B196" s="90">
        <v>72074</v>
      </c>
      <c r="C196" s="91" t="s">
        <v>160</v>
      </c>
      <c r="D196" s="100">
        <v>194</v>
      </c>
    </row>
    <row r="197" spans="1:4" x14ac:dyDescent="0.2">
      <c r="A197" s="99">
        <v>195</v>
      </c>
      <c r="B197" s="90">
        <v>72076</v>
      </c>
      <c r="C197" s="91" t="s">
        <v>160</v>
      </c>
      <c r="D197" s="100">
        <v>195</v>
      </c>
    </row>
    <row r="198" spans="1:4" x14ac:dyDescent="0.2">
      <c r="A198" s="99">
        <v>196</v>
      </c>
      <c r="B198" s="90">
        <v>72108</v>
      </c>
      <c r="C198" s="91" t="s">
        <v>161</v>
      </c>
      <c r="D198" s="100">
        <v>196</v>
      </c>
    </row>
    <row r="199" spans="1:4" x14ac:dyDescent="0.2">
      <c r="A199" s="99">
        <v>197</v>
      </c>
      <c r="B199" s="90">
        <v>72116</v>
      </c>
      <c r="C199" s="91" t="s">
        <v>162</v>
      </c>
      <c r="D199" s="100">
        <v>197</v>
      </c>
    </row>
    <row r="200" spans="1:4" x14ac:dyDescent="0.2">
      <c r="A200" s="99">
        <v>198</v>
      </c>
      <c r="B200" s="90">
        <v>72117</v>
      </c>
      <c r="C200" s="91" t="s">
        <v>163</v>
      </c>
      <c r="D200" s="100">
        <v>198</v>
      </c>
    </row>
    <row r="201" spans="1:4" x14ac:dyDescent="0.2">
      <c r="A201" s="99">
        <v>199</v>
      </c>
      <c r="B201" s="90">
        <v>72119</v>
      </c>
      <c r="C201" s="91" t="s">
        <v>163</v>
      </c>
      <c r="D201" s="100">
        <v>199</v>
      </c>
    </row>
    <row r="202" spans="1:4" x14ac:dyDescent="0.2">
      <c r="A202" s="99">
        <v>200</v>
      </c>
      <c r="B202" s="90">
        <v>72124</v>
      </c>
      <c r="C202" s="91" t="s">
        <v>164</v>
      </c>
      <c r="D202" s="100">
        <v>200</v>
      </c>
    </row>
    <row r="203" spans="1:4" x14ac:dyDescent="0.2">
      <c r="A203" s="99">
        <v>201</v>
      </c>
      <c r="B203" s="90">
        <v>72127</v>
      </c>
      <c r="C203" s="91" t="s">
        <v>165</v>
      </c>
      <c r="D203" s="100">
        <v>201</v>
      </c>
    </row>
    <row r="204" spans="1:4" x14ac:dyDescent="0.2">
      <c r="A204" s="99">
        <v>202</v>
      </c>
      <c r="B204" s="90">
        <v>72131</v>
      </c>
      <c r="C204" s="91" t="s">
        <v>166</v>
      </c>
      <c r="D204" s="100">
        <v>202</v>
      </c>
    </row>
    <row r="205" spans="1:4" x14ac:dyDescent="0.2">
      <c r="A205" s="99">
        <v>203</v>
      </c>
      <c r="B205" s="90">
        <v>72135</v>
      </c>
      <c r="C205" s="91" t="s">
        <v>167</v>
      </c>
      <c r="D205" s="100">
        <v>203</v>
      </c>
    </row>
    <row r="206" spans="1:4" x14ac:dyDescent="0.2">
      <c r="A206" s="99">
        <v>204</v>
      </c>
      <c r="B206" s="90">
        <v>72136</v>
      </c>
      <c r="C206" s="91" t="s">
        <v>168</v>
      </c>
      <c r="D206" s="100">
        <v>204</v>
      </c>
    </row>
    <row r="207" spans="1:4" x14ac:dyDescent="0.2">
      <c r="A207" s="99">
        <v>205</v>
      </c>
      <c r="B207" s="90">
        <v>72138</v>
      </c>
      <c r="C207" s="91" t="s">
        <v>169</v>
      </c>
      <c r="D207" s="100">
        <v>205</v>
      </c>
    </row>
    <row r="208" spans="1:4" x14ac:dyDescent="0.2">
      <c r="A208" s="99">
        <v>206</v>
      </c>
      <c r="B208" s="90">
        <v>72138</v>
      </c>
      <c r="C208" s="91" t="s">
        <v>168</v>
      </c>
      <c r="D208" s="100">
        <v>206</v>
      </c>
    </row>
    <row r="209" spans="1:4" x14ac:dyDescent="0.2">
      <c r="A209" s="99">
        <v>207</v>
      </c>
      <c r="B209" s="90">
        <v>72139</v>
      </c>
      <c r="C209" s="91" t="s">
        <v>170</v>
      </c>
      <c r="D209" s="100">
        <v>207</v>
      </c>
    </row>
    <row r="210" spans="1:4" x14ac:dyDescent="0.2">
      <c r="A210" s="99">
        <v>208</v>
      </c>
      <c r="B210" s="90">
        <v>72141</v>
      </c>
      <c r="C210" s="91" t="s">
        <v>170</v>
      </c>
      <c r="D210" s="100">
        <v>208</v>
      </c>
    </row>
    <row r="211" spans="1:4" x14ac:dyDescent="0.2">
      <c r="A211" s="99">
        <v>209</v>
      </c>
      <c r="B211" s="90">
        <v>72142</v>
      </c>
      <c r="C211" s="91" t="s">
        <v>171</v>
      </c>
      <c r="D211" s="100">
        <v>209</v>
      </c>
    </row>
    <row r="212" spans="1:4" x14ac:dyDescent="0.2">
      <c r="A212" s="99">
        <v>210</v>
      </c>
      <c r="B212" s="90">
        <v>72144</v>
      </c>
      <c r="C212" s="91" t="s">
        <v>171</v>
      </c>
      <c r="D212" s="100">
        <v>210</v>
      </c>
    </row>
    <row r="213" spans="1:4" x14ac:dyDescent="0.2">
      <c r="A213" s="99">
        <v>211</v>
      </c>
      <c r="B213" s="90">
        <v>72145</v>
      </c>
      <c r="C213" s="91" t="s">
        <v>172</v>
      </c>
      <c r="D213" s="100">
        <v>211</v>
      </c>
    </row>
    <row r="214" spans="1:4" x14ac:dyDescent="0.2">
      <c r="A214" s="99">
        <v>212</v>
      </c>
      <c r="B214" s="90">
        <v>72147</v>
      </c>
      <c r="C214" s="91" t="s">
        <v>173</v>
      </c>
      <c r="D214" s="100">
        <v>212</v>
      </c>
    </row>
    <row r="215" spans="1:4" x14ac:dyDescent="0.2">
      <c r="A215" s="99">
        <v>213</v>
      </c>
      <c r="B215" s="90">
        <v>72147</v>
      </c>
      <c r="C215" s="91" t="s">
        <v>174</v>
      </c>
      <c r="D215" s="100">
        <v>213</v>
      </c>
    </row>
    <row r="216" spans="1:4" x14ac:dyDescent="0.2">
      <c r="A216" s="99">
        <v>214</v>
      </c>
      <c r="B216" s="90">
        <v>72149</v>
      </c>
      <c r="C216" s="91" t="s">
        <v>175</v>
      </c>
      <c r="D216" s="100">
        <v>214</v>
      </c>
    </row>
    <row r="217" spans="1:4" x14ac:dyDescent="0.2">
      <c r="A217" s="99">
        <v>215</v>
      </c>
      <c r="B217" s="90">
        <v>72160</v>
      </c>
      <c r="C217" s="91" t="s">
        <v>176</v>
      </c>
      <c r="D217" s="100">
        <v>215</v>
      </c>
    </row>
    <row r="218" spans="1:4" x14ac:dyDescent="0.2">
      <c r="A218" s="99">
        <v>216</v>
      </c>
      <c r="B218" s="90">
        <v>72160</v>
      </c>
      <c r="C218" s="91" t="s">
        <v>177</v>
      </c>
      <c r="D218" s="100">
        <v>216</v>
      </c>
    </row>
    <row r="219" spans="1:4" x14ac:dyDescent="0.2">
      <c r="A219" s="99">
        <v>217</v>
      </c>
      <c r="B219" s="90">
        <v>72160</v>
      </c>
      <c r="C219" s="91" t="s">
        <v>178</v>
      </c>
      <c r="D219" s="100">
        <v>217</v>
      </c>
    </row>
    <row r="220" spans="1:4" x14ac:dyDescent="0.2">
      <c r="A220" s="99">
        <v>218</v>
      </c>
      <c r="B220" s="90">
        <v>72172</v>
      </c>
      <c r="C220" s="91" t="s">
        <v>179</v>
      </c>
      <c r="D220" s="100">
        <v>218</v>
      </c>
    </row>
    <row r="221" spans="1:4" x14ac:dyDescent="0.2">
      <c r="A221" s="99">
        <v>219</v>
      </c>
      <c r="B221" s="90">
        <v>72173</v>
      </c>
      <c r="C221" s="91" t="s">
        <v>180</v>
      </c>
      <c r="D221" s="100">
        <v>219</v>
      </c>
    </row>
    <row r="222" spans="1:4" x14ac:dyDescent="0.2">
      <c r="A222" s="99">
        <v>220</v>
      </c>
      <c r="B222" s="90">
        <v>72175</v>
      </c>
      <c r="C222" s="91" t="s">
        <v>180</v>
      </c>
      <c r="D222" s="100">
        <v>220</v>
      </c>
    </row>
    <row r="223" spans="1:4" x14ac:dyDescent="0.2">
      <c r="A223" s="99">
        <v>221</v>
      </c>
      <c r="B223" s="90">
        <v>72176</v>
      </c>
      <c r="C223" s="91" t="s">
        <v>181</v>
      </c>
      <c r="D223" s="100">
        <v>221</v>
      </c>
    </row>
    <row r="224" spans="1:4" x14ac:dyDescent="0.2">
      <c r="A224" s="99">
        <v>222</v>
      </c>
      <c r="B224" s="90">
        <v>72178</v>
      </c>
      <c r="C224" s="91" t="s">
        <v>181</v>
      </c>
      <c r="D224" s="100">
        <v>222</v>
      </c>
    </row>
    <row r="225" spans="1:4" x14ac:dyDescent="0.2">
      <c r="A225" s="99">
        <v>223</v>
      </c>
      <c r="B225" s="90">
        <v>72179</v>
      </c>
      <c r="C225" s="91" t="s">
        <v>182</v>
      </c>
      <c r="D225" s="100">
        <v>223</v>
      </c>
    </row>
    <row r="226" spans="1:4" x14ac:dyDescent="0.2">
      <c r="A226" s="99">
        <v>224</v>
      </c>
      <c r="B226" s="90">
        <v>72181</v>
      </c>
      <c r="C226" s="91" t="s">
        <v>183</v>
      </c>
      <c r="D226" s="100">
        <v>224</v>
      </c>
    </row>
    <row r="227" spans="1:4" x14ac:dyDescent="0.2">
      <c r="A227" s="99">
        <v>225</v>
      </c>
      <c r="B227" s="90">
        <v>72181</v>
      </c>
      <c r="C227" s="91" t="s">
        <v>182</v>
      </c>
      <c r="D227" s="100">
        <v>225</v>
      </c>
    </row>
    <row r="228" spans="1:4" x14ac:dyDescent="0.2">
      <c r="A228" s="99">
        <v>226</v>
      </c>
      <c r="B228" s="90">
        <v>72182</v>
      </c>
      <c r="C228" s="91" t="s">
        <v>184</v>
      </c>
      <c r="D228" s="100">
        <v>226</v>
      </c>
    </row>
    <row r="229" spans="1:4" x14ac:dyDescent="0.2">
      <c r="A229" s="99">
        <v>227</v>
      </c>
      <c r="B229" s="90">
        <v>72184</v>
      </c>
      <c r="C229" s="91" t="s">
        <v>184</v>
      </c>
      <c r="D229" s="100">
        <v>227</v>
      </c>
    </row>
    <row r="230" spans="1:4" x14ac:dyDescent="0.2">
      <c r="A230" s="99">
        <v>228</v>
      </c>
      <c r="B230" s="90">
        <v>72185</v>
      </c>
      <c r="C230" s="91" t="s">
        <v>185</v>
      </c>
      <c r="D230" s="100">
        <v>228</v>
      </c>
    </row>
    <row r="231" spans="1:4" x14ac:dyDescent="0.2">
      <c r="A231" s="99">
        <v>229</v>
      </c>
      <c r="B231" s="90">
        <v>72186</v>
      </c>
      <c r="C231" s="91" t="s">
        <v>185</v>
      </c>
      <c r="D231" s="100">
        <v>229</v>
      </c>
    </row>
    <row r="232" spans="1:4" x14ac:dyDescent="0.2">
      <c r="A232" s="99">
        <v>230</v>
      </c>
      <c r="B232" s="90">
        <v>72186</v>
      </c>
      <c r="C232" s="91" t="s">
        <v>186</v>
      </c>
      <c r="D232" s="100">
        <v>230</v>
      </c>
    </row>
    <row r="233" spans="1:4" x14ac:dyDescent="0.2">
      <c r="A233" s="99">
        <v>231</v>
      </c>
      <c r="B233" s="90">
        <v>72187</v>
      </c>
      <c r="C233" s="91" t="s">
        <v>187</v>
      </c>
      <c r="D233" s="100">
        <v>231</v>
      </c>
    </row>
    <row r="234" spans="1:4" x14ac:dyDescent="0.2">
      <c r="A234" s="99">
        <v>232</v>
      </c>
      <c r="B234" s="90">
        <v>72189</v>
      </c>
      <c r="C234" s="91" t="s">
        <v>187</v>
      </c>
      <c r="D234" s="100">
        <v>232</v>
      </c>
    </row>
    <row r="235" spans="1:4" x14ac:dyDescent="0.2">
      <c r="A235" s="99">
        <v>233</v>
      </c>
      <c r="B235" s="90">
        <v>72202</v>
      </c>
      <c r="C235" s="91" t="s">
        <v>188</v>
      </c>
      <c r="D235" s="100">
        <v>233</v>
      </c>
    </row>
    <row r="236" spans="1:4" x14ac:dyDescent="0.2">
      <c r="A236" s="99">
        <v>234</v>
      </c>
      <c r="B236" s="90">
        <v>72210</v>
      </c>
      <c r="C236" s="91" t="s">
        <v>189</v>
      </c>
      <c r="D236" s="100">
        <v>234</v>
      </c>
    </row>
    <row r="237" spans="1:4" x14ac:dyDescent="0.2">
      <c r="A237" s="99">
        <v>235</v>
      </c>
      <c r="B237" s="90">
        <v>72213</v>
      </c>
      <c r="C237" s="91" t="s">
        <v>189</v>
      </c>
      <c r="D237" s="100">
        <v>235</v>
      </c>
    </row>
    <row r="238" spans="1:4" x14ac:dyDescent="0.2">
      <c r="A238" s="99">
        <v>236</v>
      </c>
      <c r="B238" s="90">
        <v>72218</v>
      </c>
      <c r="C238" s="91" t="s">
        <v>190</v>
      </c>
      <c r="D238" s="100">
        <v>236</v>
      </c>
    </row>
    <row r="239" spans="1:4" x14ac:dyDescent="0.2">
      <c r="A239" s="99">
        <v>237</v>
      </c>
      <c r="B239" s="90">
        <v>72219</v>
      </c>
      <c r="C239" s="91" t="s">
        <v>191</v>
      </c>
      <c r="D239" s="100">
        <v>237</v>
      </c>
    </row>
    <row r="240" spans="1:4" x14ac:dyDescent="0.2">
      <c r="A240" s="99">
        <v>238</v>
      </c>
      <c r="B240" s="90">
        <v>72221</v>
      </c>
      <c r="C240" s="91" t="s">
        <v>191</v>
      </c>
      <c r="D240" s="100">
        <v>238</v>
      </c>
    </row>
    <row r="241" spans="1:4" x14ac:dyDescent="0.2">
      <c r="A241" s="99">
        <v>239</v>
      </c>
      <c r="B241" s="90">
        <v>72222</v>
      </c>
      <c r="C241" s="91" t="s">
        <v>192</v>
      </c>
      <c r="D241" s="100">
        <v>239</v>
      </c>
    </row>
    <row r="242" spans="1:4" x14ac:dyDescent="0.2">
      <c r="A242" s="99">
        <v>240</v>
      </c>
      <c r="B242" s="90">
        <v>72224</v>
      </c>
      <c r="C242" s="91" t="s">
        <v>192</v>
      </c>
      <c r="D242" s="100">
        <v>240</v>
      </c>
    </row>
    <row r="243" spans="1:4" x14ac:dyDescent="0.2">
      <c r="A243" s="99">
        <v>241</v>
      </c>
      <c r="B243" s="90">
        <v>72225</v>
      </c>
      <c r="C243" s="91" t="s">
        <v>193</v>
      </c>
      <c r="D243" s="100">
        <v>241</v>
      </c>
    </row>
    <row r="244" spans="1:4" x14ac:dyDescent="0.2">
      <c r="A244" s="99">
        <v>242</v>
      </c>
      <c r="B244" s="90">
        <v>72226</v>
      </c>
      <c r="C244" s="91" t="s">
        <v>193</v>
      </c>
      <c r="D244" s="100">
        <v>242</v>
      </c>
    </row>
    <row r="245" spans="1:4" x14ac:dyDescent="0.2">
      <c r="A245" s="99">
        <v>243</v>
      </c>
      <c r="B245" s="90">
        <v>72227</v>
      </c>
      <c r="C245" s="91" t="s">
        <v>194</v>
      </c>
      <c r="D245" s="100">
        <v>243</v>
      </c>
    </row>
    <row r="246" spans="1:4" x14ac:dyDescent="0.2">
      <c r="A246" s="99">
        <v>244</v>
      </c>
      <c r="B246" s="90">
        <v>72229</v>
      </c>
      <c r="C246" s="91" t="s">
        <v>195</v>
      </c>
      <c r="D246" s="100">
        <v>244</v>
      </c>
    </row>
    <row r="247" spans="1:4" x14ac:dyDescent="0.2">
      <c r="A247" s="99">
        <v>245</v>
      </c>
      <c r="B247" s="90">
        <v>72250</v>
      </c>
      <c r="C247" s="91" t="s">
        <v>196</v>
      </c>
      <c r="D247" s="100">
        <v>245</v>
      </c>
    </row>
    <row r="248" spans="1:4" x14ac:dyDescent="0.2">
      <c r="A248" s="99">
        <v>246</v>
      </c>
      <c r="B248" s="90">
        <v>72250</v>
      </c>
      <c r="C248" s="91" t="s">
        <v>197</v>
      </c>
      <c r="D248" s="100">
        <v>246</v>
      </c>
    </row>
    <row r="249" spans="1:4" x14ac:dyDescent="0.2">
      <c r="A249" s="99">
        <v>247</v>
      </c>
      <c r="B249" s="90">
        <v>72261</v>
      </c>
      <c r="C249" s="91" t="s">
        <v>198</v>
      </c>
      <c r="D249" s="100">
        <v>247</v>
      </c>
    </row>
    <row r="250" spans="1:4" x14ac:dyDescent="0.2">
      <c r="A250" s="99">
        <v>248</v>
      </c>
      <c r="B250" s="90">
        <v>72262</v>
      </c>
      <c r="C250" s="91" t="s">
        <v>198</v>
      </c>
      <c r="D250" s="100">
        <v>248</v>
      </c>
    </row>
    <row r="251" spans="1:4" x14ac:dyDescent="0.2">
      <c r="A251" s="99">
        <v>249</v>
      </c>
      <c r="B251" s="90">
        <v>72263</v>
      </c>
      <c r="C251" s="91" t="s">
        <v>198</v>
      </c>
      <c r="D251" s="100">
        <v>249</v>
      </c>
    </row>
    <row r="252" spans="1:4" x14ac:dyDescent="0.2">
      <c r="A252" s="99">
        <v>250</v>
      </c>
      <c r="B252" s="90">
        <v>72264</v>
      </c>
      <c r="C252" s="91" t="s">
        <v>198</v>
      </c>
      <c r="D252" s="100">
        <v>250</v>
      </c>
    </row>
    <row r="253" spans="1:4" x14ac:dyDescent="0.2">
      <c r="A253" s="99">
        <v>251</v>
      </c>
      <c r="B253" s="90">
        <v>72270</v>
      </c>
      <c r="C253" s="91" t="s">
        <v>198</v>
      </c>
      <c r="D253" s="100">
        <v>251</v>
      </c>
    </row>
    <row r="254" spans="1:4" x14ac:dyDescent="0.2">
      <c r="A254" s="99">
        <v>252</v>
      </c>
      <c r="B254" s="90">
        <v>72275</v>
      </c>
      <c r="C254" s="91" t="s">
        <v>199</v>
      </c>
      <c r="D254" s="100">
        <v>252</v>
      </c>
    </row>
    <row r="255" spans="1:4" x14ac:dyDescent="0.2">
      <c r="A255" s="99">
        <v>253</v>
      </c>
      <c r="B255" s="90">
        <v>72280</v>
      </c>
      <c r="C255" s="91" t="s">
        <v>200</v>
      </c>
      <c r="D255" s="100">
        <v>253</v>
      </c>
    </row>
    <row r="256" spans="1:4" x14ac:dyDescent="0.2">
      <c r="A256" s="99">
        <v>254</v>
      </c>
      <c r="B256" s="90">
        <v>72285</v>
      </c>
      <c r="C256" s="91" t="s">
        <v>201</v>
      </c>
      <c r="D256" s="100">
        <v>254</v>
      </c>
    </row>
    <row r="257" spans="1:4" x14ac:dyDescent="0.2">
      <c r="A257" s="99">
        <v>255</v>
      </c>
      <c r="B257" s="90">
        <v>72290</v>
      </c>
      <c r="C257" s="91" t="s">
        <v>202</v>
      </c>
      <c r="D257" s="100">
        <v>255</v>
      </c>
    </row>
    <row r="258" spans="1:4" x14ac:dyDescent="0.2">
      <c r="A258" s="99">
        <v>256</v>
      </c>
      <c r="B258" s="90">
        <v>72290</v>
      </c>
      <c r="C258" s="91" t="s">
        <v>203</v>
      </c>
      <c r="D258" s="100">
        <v>256</v>
      </c>
    </row>
    <row r="259" spans="1:4" x14ac:dyDescent="0.2">
      <c r="A259" s="99">
        <v>257</v>
      </c>
      <c r="B259" s="90">
        <v>72291</v>
      </c>
      <c r="C259" s="91" t="s">
        <v>204</v>
      </c>
      <c r="D259" s="100">
        <v>257</v>
      </c>
    </row>
    <row r="260" spans="1:4" x14ac:dyDescent="0.2">
      <c r="A260" s="99">
        <v>258</v>
      </c>
      <c r="B260" s="90">
        <v>72291</v>
      </c>
      <c r="C260" s="91" t="s">
        <v>205</v>
      </c>
      <c r="D260" s="100">
        <v>258</v>
      </c>
    </row>
    <row r="261" spans="1:4" x14ac:dyDescent="0.2">
      <c r="A261" s="99">
        <v>259</v>
      </c>
      <c r="B261" s="90">
        <v>72293</v>
      </c>
      <c r="C261" s="91" t="s">
        <v>206</v>
      </c>
      <c r="D261" s="100">
        <v>259</v>
      </c>
    </row>
    <row r="262" spans="1:4" x14ac:dyDescent="0.2">
      <c r="A262" s="99">
        <v>260</v>
      </c>
      <c r="B262" s="90">
        <v>72294</v>
      </c>
      <c r="C262" s="91" t="s">
        <v>207</v>
      </c>
      <c r="D262" s="100">
        <v>260</v>
      </c>
    </row>
    <row r="263" spans="1:4" x14ac:dyDescent="0.2">
      <c r="A263" s="99">
        <v>261</v>
      </c>
      <c r="B263" s="90">
        <v>72296</v>
      </c>
      <c r="C263" s="91" t="s">
        <v>208</v>
      </c>
      <c r="D263" s="100">
        <v>261</v>
      </c>
    </row>
    <row r="264" spans="1:4" x14ac:dyDescent="0.2">
      <c r="A264" s="99">
        <v>262</v>
      </c>
      <c r="B264" s="90">
        <v>72297</v>
      </c>
      <c r="C264" s="91" t="s">
        <v>209</v>
      </c>
      <c r="D264" s="100">
        <v>262</v>
      </c>
    </row>
    <row r="265" spans="1:4" x14ac:dyDescent="0.2">
      <c r="A265" s="99">
        <v>263</v>
      </c>
      <c r="B265" s="90">
        <v>72297</v>
      </c>
      <c r="C265" s="91" t="s">
        <v>210</v>
      </c>
      <c r="D265" s="100">
        <v>263</v>
      </c>
    </row>
    <row r="266" spans="1:4" x14ac:dyDescent="0.2">
      <c r="A266" s="99">
        <v>264</v>
      </c>
      <c r="B266" s="90">
        <v>72297</v>
      </c>
      <c r="C266" s="91" t="s">
        <v>211</v>
      </c>
      <c r="D266" s="100">
        <v>264</v>
      </c>
    </row>
    <row r="267" spans="1:4" x14ac:dyDescent="0.2">
      <c r="A267" s="99">
        <v>265</v>
      </c>
      <c r="B267" s="90">
        <v>72299</v>
      </c>
      <c r="C267" s="91" t="s">
        <v>212</v>
      </c>
      <c r="D267" s="100">
        <v>265</v>
      </c>
    </row>
    <row r="268" spans="1:4" x14ac:dyDescent="0.2">
      <c r="A268" s="99">
        <v>266</v>
      </c>
      <c r="B268" s="90">
        <v>72299</v>
      </c>
      <c r="C268" s="91" t="s">
        <v>213</v>
      </c>
      <c r="D268" s="100">
        <v>266</v>
      </c>
    </row>
    <row r="269" spans="1:4" x14ac:dyDescent="0.2">
      <c r="A269" s="99">
        <v>267</v>
      </c>
      <c r="B269" s="90">
        <v>72319</v>
      </c>
      <c r="C269" s="91" t="s">
        <v>214</v>
      </c>
      <c r="D269" s="100">
        <v>267</v>
      </c>
    </row>
    <row r="270" spans="1:4" x14ac:dyDescent="0.2">
      <c r="A270" s="99">
        <v>268</v>
      </c>
      <c r="B270" s="90">
        <v>72320</v>
      </c>
      <c r="C270" s="91" t="s">
        <v>214</v>
      </c>
      <c r="D270" s="100">
        <v>268</v>
      </c>
    </row>
    <row r="271" spans="1:4" x14ac:dyDescent="0.2">
      <c r="A271" s="99">
        <v>269</v>
      </c>
      <c r="B271" s="90">
        <v>72321</v>
      </c>
      <c r="C271" s="91" t="s">
        <v>214</v>
      </c>
      <c r="D271" s="100">
        <v>269</v>
      </c>
    </row>
    <row r="272" spans="1:4" x14ac:dyDescent="0.2">
      <c r="A272" s="99">
        <v>270</v>
      </c>
      <c r="B272" s="90">
        <v>72336</v>
      </c>
      <c r="C272" s="91" t="s">
        <v>214</v>
      </c>
      <c r="D272" s="100">
        <v>270</v>
      </c>
    </row>
    <row r="273" spans="1:4" x14ac:dyDescent="0.2">
      <c r="A273" s="99">
        <v>271</v>
      </c>
      <c r="B273" s="90">
        <v>72348</v>
      </c>
      <c r="C273" s="91" t="s">
        <v>215</v>
      </c>
      <c r="D273" s="100">
        <v>271</v>
      </c>
    </row>
    <row r="274" spans="1:4" x14ac:dyDescent="0.2">
      <c r="A274" s="99">
        <v>272</v>
      </c>
      <c r="B274" s="90">
        <v>72349</v>
      </c>
      <c r="C274" s="91" t="s">
        <v>216</v>
      </c>
      <c r="D274" s="100">
        <v>272</v>
      </c>
    </row>
    <row r="275" spans="1:4" x14ac:dyDescent="0.2">
      <c r="A275" s="99">
        <v>273</v>
      </c>
      <c r="B275" s="90">
        <v>72351</v>
      </c>
      <c r="C275" s="91" t="s">
        <v>216</v>
      </c>
      <c r="D275" s="100">
        <v>273</v>
      </c>
    </row>
    <row r="276" spans="1:4" x14ac:dyDescent="0.2">
      <c r="A276" s="99">
        <v>274</v>
      </c>
      <c r="B276" s="90">
        <v>72355</v>
      </c>
      <c r="C276" s="91" t="s">
        <v>217</v>
      </c>
      <c r="D276" s="100">
        <v>274</v>
      </c>
    </row>
    <row r="277" spans="1:4" x14ac:dyDescent="0.2">
      <c r="A277" s="99">
        <v>275</v>
      </c>
      <c r="B277" s="90">
        <v>72356</v>
      </c>
      <c r="C277" s="91" t="s">
        <v>218</v>
      </c>
      <c r="D277" s="100">
        <v>275</v>
      </c>
    </row>
    <row r="278" spans="1:4" x14ac:dyDescent="0.2">
      <c r="A278" s="99">
        <v>276</v>
      </c>
      <c r="B278" s="90">
        <v>72358</v>
      </c>
      <c r="C278" s="91" t="s">
        <v>219</v>
      </c>
      <c r="D278" s="100">
        <v>276</v>
      </c>
    </row>
    <row r="279" spans="1:4" x14ac:dyDescent="0.2">
      <c r="A279" s="99">
        <v>277</v>
      </c>
      <c r="B279" s="90">
        <v>72359</v>
      </c>
      <c r="C279" s="91" t="s">
        <v>220</v>
      </c>
      <c r="D279" s="100">
        <v>277</v>
      </c>
    </row>
    <row r="280" spans="1:4" x14ac:dyDescent="0.2">
      <c r="A280" s="99">
        <v>278</v>
      </c>
      <c r="B280" s="90">
        <v>72361</v>
      </c>
      <c r="C280" s="91" t="s">
        <v>221</v>
      </c>
      <c r="D280" s="100">
        <v>278</v>
      </c>
    </row>
    <row r="281" spans="1:4" x14ac:dyDescent="0.2">
      <c r="A281" s="99">
        <v>279</v>
      </c>
      <c r="B281" s="90">
        <v>72362</v>
      </c>
      <c r="C281" s="91" t="s">
        <v>222</v>
      </c>
      <c r="D281" s="100">
        <v>279</v>
      </c>
    </row>
    <row r="282" spans="1:4" x14ac:dyDescent="0.2">
      <c r="A282" s="99">
        <v>280</v>
      </c>
      <c r="B282" s="90">
        <v>72364</v>
      </c>
      <c r="C282" s="91" t="s">
        <v>223</v>
      </c>
      <c r="D282" s="100">
        <v>280</v>
      </c>
    </row>
    <row r="283" spans="1:4" x14ac:dyDescent="0.2">
      <c r="A283" s="99">
        <v>281</v>
      </c>
      <c r="B283" s="90">
        <v>72365</v>
      </c>
      <c r="C283" s="91" t="s">
        <v>224</v>
      </c>
      <c r="D283" s="100">
        <v>281</v>
      </c>
    </row>
    <row r="284" spans="1:4" x14ac:dyDescent="0.2">
      <c r="A284" s="99">
        <v>282</v>
      </c>
      <c r="B284" s="90">
        <v>72367</v>
      </c>
      <c r="C284" s="91" t="s">
        <v>225</v>
      </c>
      <c r="D284" s="100">
        <v>282</v>
      </c>
    </row>
    <row r="285" spans="1:4" x14ac:dyDescent="0.2">
      <c r="A285" s="99">
        <v>283</v>
      </c>
      <c r="B285" s="90">
        <v>72369</v>
      </c>
      <c r="C285" s="91" t="s">
        <v>226</v>
      </c>
      <c r="D285" s="100">
        <v>283</v>
      </c>
    </row>
    <row r="286" spans="1:4" x14ac:dyDescent="0.2">
      <c r="A286" s="99">
        <v>284</v>
      </c>
      <c r="B286" s="90">
        <v>72375</v>
      </c>
      <c r="C286" s="91" t="s">
        <v>227</v>
      </c>
      <c r="D286" s="100">
        <v>284</v>
      </c>
    </row>
    <row r="287" spans="1:4" x14ac:dyDescent="0.2">
      <c r="A287" s="99">
        <v>285</v>
      </c>
      <c r="B287" s="90">
        <v>72379</v>
      </c>
      <c r="C287" s="91" t="s">
        <v>227</v>
      </c>
      <c r="D287" s="100">
        <v>285</v>
      </c>
    </row>
    <row r="288" spans="1:4" x14ac:dyDescent="0.2">
      <c r="A288" s="99">
        <v>286</v>
      </c>
      <c r="B288" s="90">
        <v>72389</v>
      </c>
      <c r="C288" s="91" t="s">
        <v>228</v>
      </c>
      <c r="D288" s="100">
        <v>286</v>
      </c>
    </row>
    <row r="289" spans="1:4" x14ac:dyDescent="0.2">
      <c r="A289" s="99">
        <v>287</v>
      </c>
      <c r="B289" s="90">
        <v>72390</v>
      </c>
      <c r="C289" s="91" t="s">
        <v>228</v>
      </c>
      <c r="D289" s="100">
        <v>287</v>
      </c>
    </row>
    <row r="290" spans="1:4" x14ac:dyDescent="0.2">
      <c r="A290" s="99">
        <v>288</v>
      </c>
      <c r="B290" s="90">
        <v>72393</v>
      </c>
      <c r="C290" s="91" t="s">
        <v>228</v>
      </c>
      <c r="D290" s="100">
        <v>288</v>
      </c>
    </row>
    <row r="291" spans="1:4" x14ac:dyDescent="0.2">
      <c r="A291" s="99">
        <v>289</v>
      </c>
      <c r="B291" s="90">
        <v>72397</v>
      </c>
      <c r="C291" s="91" t="s">
        <v>229</v>
      </c>
      <c r="D291" s="100">
        <v>289</v>
      </c>
    </row>
    <row r="292" spans="1:4" x14ac:dyDescent="0.2">
      <c r="A292" s="99">
        <v>290</v>
      </c>
      <c r="B292" s="90">
        <v>72398</v>
      </c>
      <c r="C292" s="91" t="s">
        <v>229</v>
      </c>
      <c r="D292" s="100">
        <v>290</v>
      </c>
    </row>
    <row r="293" spans="1:4" x14ac:dyDescent="0.2">
      <c r="A293" s="99">
        <v>291</v>
      </c>
      <c r="B293" s="90">
        <v>72401</v>
      </c>
      <c r="C293" s="91" t="s">
        <v>229</v>
      </c>
      <c r="D293" s="100">
        <v>291</v>
      </c>
    </row>
    <row r="294" spans="1:4" x14ac:dyDescent="0.2">
      <c r="A294" s="99">
        <v>292</v>
      </c>
      <c r="B294" s="90">
        <v>72406</v>
      </c>
      <c r="C294" s="91" t="s">
        <v>230</v>
      </c>
      <c r="D294" s="100">
        <v>292</v>
      </c>
    </row>
    <row r="295" spans="1:4" x14ac:dyDescent="0.2">
      <c r="A295" s="99">
        <v>293</v>
      </c>
      <c r="B295" s="90">
        <v>72411</v>
      </c>
      <c r="C295" s="91" t="s">
        <v>231</v>
      </c>
      <c r="D295" s="100">
        <v>293</v>
      </c>
    </row>
    <row r="296" spans="1:4" x14ac:dyDescent="0.2">
      <c r="A296" s="99">
        <v>294</v>
      </c>
      <c r="B296" s="90">
        <v>72412</v>
      </c>
      <c r="C296" s="91" t="s">
        <v>232</v>
      </c>
      <c r="D296" s="100">
        <v>294</v>
      </c>
    </row>
    <row r="297" spans="1:4" x14ac:dyDescent="0.2">
      <c r="A297" s="99">
        <v>295</v>
      </c>
      <c r="B297" s="90">
        <v>72414</v>
      </c>
      <c r="C297" s="91" t="s">
        <v>232</v>
      </c>
      <c r="D297" s="100">
        <v>295</v>
      </c>
    </row>
    <row r="298" spans="1:4" x14ac:dyDescent="0.2">
      <c r="A298" s="99">
        <v>296</v>
      </c>
      <c r="B298" s="90">
        <v>72415</v>
      </c>
      <c r="C298" s="91" t="s">
        <v>233</v>
      </c>
      <c r="D298" s="100">
        <v>296</v>
      </c>
    </row>
    <row r="299" spans="1:4" x14ac:dyDescent="0.2">
      <c r="A299" s="99">
        <v>297</v>
      </c>
      <c r="B299" s="90">
        <v>72417</v>
      </c>
      <c r="C299" s="91" t="s">
        <v>234</v>
      </c>
      <c r="D299" s="100">
        <v>297</v>
      </c>
    </row>
    <row r="300" spans="1:4" x14ac:dyDescent="0.2">
      <c r="A300" s="99">
        <v>298</v>
      </c>
      <c r="B300" s="90">
        <v>72419</v>
      </c>
      <c r="C300" s="91" t="s">
        <v>235</v>
      </c>
      <c r="D300" s="100">
        <v>298</v>
      </c>
    </row>
    <row r="301" spans="1:4" x14ac:dyDescent="0.2">
      <c r="A301" s="99">
        <v>299</v>
      </c>
      <c r="B301" s="90">
        <v>72419</v>
      </c>
      <c r="C301" s="91" t="s">
        <v>236</v>
      </c>
      <c r="D301" s="100">
        <v>299</v>
      </c>
    </row>
    <row r="302" spans="1:4" x14ac:dyDescent="0.2">
      <c r="A302" s="99">
        <v>300</v>
      </c>
      <c r="B302" s="90">
        <v>72419</v>
      </c>
      <c r="C302" s="91" t="s">
        <v>237</v>
      </c>
      <c r="D302" s="100">
        <v>300</v>
      </c>
    </row>
    <row r="303" spans="1:4" x14ac:dyDescent="0.2">
      <c r="A303" s="99">
        <v>301</v>
      </c>
      <c r="B303" s="90">
        <v>72430</v>
      </c>
      <c r="C303" s="91" t="s">
        <v>238</v>
      </c>
      <c r="D303" s="100">
        <v>301</v>
      </c>
    </row>
    <row r="304" spans="1:4" x14ac:dyDescent="0.2">
      <c r="A304" s="99">
        <v>302</v>
      </c>
      <c r="B304" s="90">
        <v>72431</v>
      </c>
      <c r="C304" s="91" t="s">
        <v>238</v>
      </c>
      <c r="D304" s="100">
        <v>302</v>
      </c>
    </row>
    <row r="305" spans="1:4" x14ac:dyDescent="0.2">
      <c r="A305" s="99">
        <v>303</v>
      </c>
      <c r="B305" s="90">
        <v>72432</v>
      </c>
      <c r="C305" s="91" t="s">
        <v>238</v>
      </c>
      <c r="D305" s="100">
        <v>303</v>
      </c>
    </row>
    <row r="306" spans="1:4" x14ac:dyDescent="0.2">
      <c r="A306" s="99">
        <v>304</v>
      </c>
      <c r="B306" s="90">
        <v>72444</v>
      </c>
      <c r="C306" s="91" t="s">
        <v>238</v>
      </c>
      <c r="D306" s="100">
        <v>304</v>
      </c>
    </row>
    <row r="307" spans="1:4" x14ac:dyDescent="0.2">
      <c r="A307" s="99">
        <v>305</v>
      </c>
      <c r="B307" s="90">
        <v>72458</v>
      </c>
      <c r="C307" s="91" t="s">
        <v>238</v>
      </c>
      <c r="D307" s="100">
        <v>305</v>
      </c>
    </row>
    <row r="308" spans="1:4" x14ac:dyDescent="0.2">
      <c r="A308" s="99">
        <v>306</v>
      </c>
      <c r="B308" s="90">
        <v>72459</v>
      </c>
      <c r="C308" s="91" t="s">
        <v>238</v>
      </c>
      <c r="D308" s="100">
        <v>306</v>
      </c>
    </row>
    <row r="309" spans="1:4" x14ac:dyDescent="0.2">
      <c r="A309" s="99">
        <v>307</v>
      </c>
      <c r="B309" s="90">
        <v>72461</v>
      </c>
      <c r="C309" s="91" t="s">
        <v>238</v>
      </c>
      <c r="D309" s="100">
        <v>307</v>
      </c>
    </row>
    <row r="310" spans="1:4" x14ac:dyDescent="0.2">
      <c r="A310" s="99">
        <v>308</v>
      </c>
      <c r="B310" s="90">
        <v>72469</v>
      </c>
      <c r="C310" s="91" t="s">
        <v>239</v>
      </c>
      <c r="D310" s="100">
        <v>308</v>
      </c>
    </row>
    <row r="311" spans="1:4" x14ac:dyDescent="0.2">
      <c r="A311" s="99">
        <v>309</v>
      </c>
      <c r="B311" s="90">
        <v>72474</v>
      </c>
      <c r="C311" s="91" t="s">
        <v>240</v>
      </c>
      <c r="D311" s="100">
        <v>309</v>
      </c>
    </row>
    <row r="312" spans="1:4" x14ac:dyDescent="0.2">
      <c r="A312" s="99">
        <v>310</v>
      </c>
      <c r="B312" s="90">
        <v>72475</v>
      </c>
      <c r="C312" s="91" t="s">
        <v>241</v>
      </c>
      <c r="D312" s="100">
        <v>310</v>
      </c>
    </row>
    <row r="313" spans="1:4" x14ac:dyDescent="0.2">
      <c r="A313" s="99">
        <v>311</v>
      </c>
      <c r="B313" s="90">
        <v>72477</v>
      </c>
      <c r="C313" s="91" t="s">
        <v>242</v>
      </c>
      <c r="D313" s="100">
        <v>311</v>
      </c>
    </row>
    <row r="314" spans="1:4" x14ac:dyDescent="0.2">
      <c r="A314" s="99">
        <v>312</v>
      </c>
      <c r="B314" s="90">
        <v>72479</v>
      </c>
      <c r="C314" s="91" t="s">
        <v>243</v>
      </c>
      <c r="D314" s="100">
        <v>312</v>
      </c>
    </row>
    <row r="315" spans="1:4" x14ac:dyDescent="0.2">
      <c r="A315" s="99">
        <v>313</v>
      </c>
      <c r="B315" s="90">
        <v>72485</v>
      </c>
      <c r="C315" s="91" t="s">
        <v>244</v>
      </c>
      <c r="D315" s="100">
        <v>313</v>
      </c>
    </row>
    <row r="316" spans="1:4" x14ac:dyDescent="0.2">
      <c r="A316" s="99">
        <v>314</v>
      </c>
      <c r="B316" s="90">
        <v>72488</v>
      </c>
      <c r="C316" s="91" t="s">
        <v>244</v>
      </c>
      <c r="D316" s="100">
        <v>314</v>
      </c>
    </row>
    <row r="317" spans="1:4" x14ac:dyDescent="0.2">
      <c r="A317" s="99">
        <v>315</v>
      </c>
      <c r="B317" s="90">
        <v>72501</v>
      </c>
      <c r="C317" s="91" t="s">
        <v>245</v>
      </c>
      <c r="D317" s="100">
        <v>315</v>
      </c>
    </row>
    <row r="318" spans="1:4" x14ac:dyDescent="0.2">
      <c r="A318" s="99">
        <v>316</v>
      </c>
      <c r="B318" s="90">
        <v>72501</v>
      </c>
      <c r="C318" s="91" t="s">
        <v>246</v>
      </c>
      <c r="D318" s="100">
        <v>316</v>
      </c>
    </row>
    <row r="319" spans="1:4" x14ac:dyDescent="0.2">
      <c r="A319" s="99">
        <v>317</v>
      </c>
      <c r="B319" s="90">
        <v>72505</v>
      </c>
      <c r="C319" s="91" t="s">
        <v>247</v>
      </c>
      <c r="D319" s="100">
        <v>317</v>
      </c>
    </row>
    <row r="320" spans="1:4" x14ac:dyDescent="0.2">
      <c r="A320" s="99">
        <v>318</v>
      </c>
      <c r="B320" s="90">
        <v>72510</v>
      </c>
      <c r="C320" s="91" t="s">
        <v>248</v>
      </c>
      <c r="D320" s="100">
        <v>318</v>
      </c>
    </row>
    <row r="321" spans="1:4" x14ac:dyDescent="0.2">
      <c r="A321" s="99">
        <v>319</v>
      </c>
      <c r="B321" s="90">
        <v>72511</v>
      </c>
      <c r="C321" s="91" t="s">
        <v>249</v>
      </c>
      <c r="D321" s="100">
        <v>319</v>
      </c>
    </row>
    <row r="322" spans="1:4" x14ac:dyDescent="0.2">
      <c r="A322" s="99">
        <v>320</v>
      </c>
      <c r="B322" s="90">
        <v>72513</v>
      </c>
      <c r="C322" s="91" t="s">
        <v>250</v>
      </c>
      <c r="D322" s="100">
        <v>320</v>
      </c>
    </row>
    <row r="323" spans="1:4" x14ac:dyDescent="0.2">
      <c r="A323" s="99">
        <v>321</v>
      </c>
      <c r="B323" s="90">
        <v>72514</v>
      </c>
      <c r="C323" s="91" t="s">
        <v>251</v>
      </c>
      <c r="D323" s="100">
        <v>321</v>
      </c>
    </row>
    <row r="324" spans="1:4" x14ac:dyDescent="0.2">
      <c r="A324" s="99">
        <v>322</v>
      </c>
      <c r="B324" s="90">
        <v>72516</v>
      </c>
      <c r="C324" s="91" t="s">
        <v>252</v>
      </c>
      <c r="D324" s="100">
        <v>322</v>
      </c>
    </row>
    <row r="325" spans="1:4" x14ac:dyDescent="0.2">
      <c r="A325" s="99">
        <v>323</v>
      </c>
      <c r="B325" s="90">
        <v>72517</v>
      </c>
      <c r="C325" s="91" t="s">
        <v>253</v>
      </c>
      <c r="D325" s="100">
        <v>323</v>
      </c>
    </row>
    <row r="326" spans="1:4" x14ac:dyDescent="0.2">
      <c r="A326" s="99">
        <v>324</v>
      </c>
      <c r="B326" s="90">
        <v>72519</v>
      </c>
      <c r="C326" s="91" t="s">
        <v>254</v>
      </c>
      <c r="D326" s="100">
        <v>324</v>
      </c>
    </row>
    <row r="327" spans="1:4" x14ac:dyDescent="0.2">
      <c r="A327" s="99">
        <v>325</v>
      </c>
      <c r="B327" s="90">
        <v>72525</v>
      </c>
      <c r="C327" s="91" t="s">
        <v>255</v>
      </c>
      <c r="D327" s="100">
        <v>325</v>
      </c>
    </row>
    <row r="328" spans="1:4" x14ac:dyDescent="0.2">
      <c r="A328" s="99">
        <v>326</v>
      </c>
      <c r="B328" s="90">
        <v>72525</v>
      </c>
      <c r="C328" s="91" t="s">
        <v>256</v>
      </c>
      <c r="D328" s="100">
        <v>326</v>
      </c>
    </row>
    <row r="329" spans="1:4" x14ac:dyDescent="0.2">
      <c r="A329" s="99">
        <v>327</v>
      </c>
      <c r="B329" s="90">
        <v>72530</v>
      </c>
      <c r="C329" s="91" t="s">
        <v>257</v>
      </c>
      <c r="D329" s="100">
        <v>327</v>
      </c>
    </row>
    <row r="330" spans="1:4" x14ac:dyDescent="0.2">
      <c r="A330" s="99">
        <v>328</v>
      </c>
      <c r="B330" s="90">
        <v>72531</v>
      </c>
      <c r="C330" s="91" t="s">
        <v>257</v>
      </c>
      <c r="D330" s="100">
        <v>328</v>
      </c>
    </row>
    <row r="331" spans="1:4" x14ac:dyDescent="0.2">
      <c r="A331" s="99">
        <v>329</v>
      </c>
      <c r="B331" s="90">
        <v>72532</v>
      </c>
      <c r="C331" s="91" t="s">
        <v>258</v>
      </c>
      <c r="D331" s="100">
        <v>329</v>
      </c>
    </row>
    <row r="332" spans="1:4" x14ac:dyDescent="0.2">
      <c r="A332" s="99">
        <v>330</v>
      </c>
      <c r="B332" s="90">
        <v>72534</v>
      </c>
      <c r="C332" s="91" t="s">
        <v>259</v>
      </c>
      <c r="D332" s="100">
        <v>330</v>
      </c>
    </row>
    <row r="333" spans="1:4" x14ac:dyDescent="0.2">
      <c r="A333" s="99">
        <v>331</v>
      </c>
      <c r="B333" s="90">
        <v>72535</v>
      </c>
      <c r="C333" s="91" t="s">
        <v>260</v>
      </c>
      <c r="D333" s="100">
        <v>331</v>
      </c>
    </row>
    <row r="334" spans="1:4" x14ac:dyDescent="0.2">
      <c r="A334" s="99">
        <v>332</v>
      </c>
      <c r="B334" s="90">
        <v>72537</v>
      </c>
      <c r="C334" s="91" t="s">
        <v>261</v>
      </c>
      <c r="D334" s="100">
        <v>332</v>
      </c>
    </row>
    <row r="335" spans="1:4" x14ac:dyDescent="0.2">
      <c r="A335" s="99">
        <v>333</v>
      </c>
      <c r="B335" s="90">
        <v>72539</v>
      </c>
      <c r="C335" s="91" t="s">
        <v>262</v>
      </c>
      <c r="D335" s="100">
        <v>333</v>
      </c>
    </row>
    <row r="336" spans="1:4" x14ac:dyDescent="0.2">
      <c r="A336" s="99">
        <v>334</v>
      </c>
      <c r="B336" s="90">
        <v>72550</v>
      </c>
      <c r="C336" s="91" t="s">
        <v>263</v>
      </c>
      <c r="D336" s="100">
        <v>334</v>
      </c>
    </row>
    <row r="337" spans="1:4" x14ac:dyDescent="0.2">
      <c r="A337" s="99">
        <v>335</v>
      </c>
      <c r="B337" s="90">
        <v>72555</v>
      </c>
      <c r="C337" s="91" t="s">
        <v>263</v>
      </c>
      <c r="D337" s="100">
        <v>335</v>
      </c>
    </row>
    <row r="338" spans="1:4" x14ac:dyDescent="0.2">
      <c r="A338" s="99">
        <v>336</v>
      </c>
      <c r="B338" s="90">
        <v>72574</v>
      </c>
      <c r="C338" s="91" t="s">
        <v>264</v>
      </c>
      <c r="D338" s="100">
        <v>336</v>
      </c>
    </row>
    <row r="339" spans="1:4" x14ac:dyDescent="0.2">
      <c r="A339" s="99">
        <v>337</v>
      </c>
      <c r="B339" s="90">
        <v>72581</v>
      </c>
      <c r="C339" s="91" t="s">
        <v>265</v>
      </c>
      <c r="D339" s="100">
        <v>337</v>
      </c>
    </row>
    <row r="340" spans="1:4" x14ac:dyDescent="0.2">
      <c r="A340" s="99">
        <v>338</v>
      </c>
      <c r="B340" s="90">
        <v>72582</v>
      </c>
      <c r="C340" s="91" t="s">
        <v>266</v>
      </c>
      <c r="D340" s="100">
        <v>338</v>
      </c>
    </row>
    <row r="341" spans="1:4" x14ac:dyDescent="0.2">
      <c r="A341" s="99">
        <v>339</v>
      </c>
      <c r="B341" s="90">
        <v>72584</v>
      </c>
      <c r="C341" s="91" t="s">
        <v>267</v>
      </c>
      <c r="D341" s="100">
        <v>339</v>
      </c>
    </row>
    <row r="342" spans="1:4" x14ac:dyDescent="0.2">
      <c r="A342" s="99">
        <v>340</v>
      </c>
      <c r="B342" s="90">
        <v>72585</v>
      </c>
      <c r="C342" s="91" t="s">
        <v>268</v>
      </c>
      <c r="D342" s="100">
        <v>340</v>
      </c>
    </row>
    <row r="343" spans="1:4" x14ac:dyDescent="0.2">
      <c r="A343" s="99">
        <v>341</v>
      </c>
      <c r="B343" s="90">
        <v>72587</v>
      </c>
      <c r="C343" s="91" t="s">
        <v>269</v>
      </c>
      <c r="D343" s="100">
        <v>341</v>
      </c>
    </row>
    <row r="344" spans="1:4" x14ac:dyDescent="0.2">
      <c r="A344" s="99">
        <v>342</v>
      </c>
      <c r="B344" s="90">
        <v>72589</v>
      </c>
      <c r="C344" s="91" t="s">
        <v>270</v>
      </c>
      <c r="D344" s="100">
        <v>342</v>
      </c>
    </row>
    <row r="345" spans="1:4" x14ac:dyDescent="0.2">
      <c r="A345" s="99">
        <v>343</v>
      </c>
      <c r="B345" s="90">
        <v>72622</v>
      </c>
      <c r="C345" s="91" t="s">
        <v>271</v>
      </c>
      <c r="D345" s="100">
        <v>343</v>
      </c>
    </row>
    <row r="346" spans="1:4" x14ac:dyDescent="0.2">
      <c r="A346" s="99">
        <v>344</v>
      </c>
      <c r="B346" s="90">
        <v>72627</v>
      </c>
      <c r="C346" s="91" t="s">
        <v>272</v>
      </c>
      <c r="D346" s="100">
        <v>344</v>
      </c>
    </row>
    <row r="347" spans="1:4" x14ac:dyDescent="0.2">
      <c r="A347" s="99">
        <v>345</v>
      </c>
      <c r="B347" s="90">
        <v>72629</v>
      </c>
      <c r="C347" s="91" t="s">
        <v>272</v>
      </c>
      <c r="D347" s="100">
        <v>345</v>
      </c>
    </row>
    <row r="348" spans="1:4" x14ac:dyDescent="0.2">
      <c r="A348" s="99">
        <v>346</v>
      </c>
      <c r="B348" s="90">
        <v>72631</v>
      </c>
      <c r="C348" s="91" t="s">
        <v>272</v>
      </c>
      <c r="D348" s="100">
        <v>346</v>
      </c>
    </row>
    <row r="349" spans="1:4" x14ac:dyDescent="0.2">
      <c r="A349" s="99">
        <v>347</v>
      </c>
      <c r="B349" s="90">
        <v>72636</v>
      </c>
      <c r="C349" s="91" t="s">
        <v>273</v>
      </c>
      <c r="D349" s="100">
        <v>347</v>
      </c>
    </row>
    <row r="350" spans="1:4" x14ac:dyDescent="0.2">
      <c r="A350" s="99">
        <v>348</v>
      </c>
      <c r="B350" s="90">
        <v>72637</v>
      </c>
      <c r="C350" s="91" t="s">
        <v>274</v>
      </c>
      <c r="D350" s="100">
        <v>348</v>
      </c>
    </row>
    <row r="351" spans="1:4" x14ac:dyDescent="0.2">
      <c r="A351" s="99">
        <v>349</v>
      </c>
      <c r="B351" s="90">
        <v>72639</v>
      </c>
      <c r="C351" s="91" t="s">
        <v>274</v>
      </c>
      <c r="D351" s="100">
        <v>349</v>
      </c>
    </row>
    <row r="352" spans="1:4" x14ac:dyDescent="0.2">
      <c r="A352" s="99">
        <v>350</v>
      </c>
      <c r="B352" s="90">
        <v>72644</v>
      </c>
      <c r="C352" s="91" t="s">
        <v>275</v>
      </c>
      <c r="D352" s="100">
        <v>350</v>
      </c>
    </row>
    <row r="353" spans="1:4" x14ac:dyDescent="0.2">
      <c r="A353" s="99">
        <v>351</v>
      </c>
      <c r="B353" s="90">
        <v>72649</v>
      </c>
      <c r="C353" s="91" t="s">
        <v>276</v>
      </c>
      <c r="D353" s="100">
        <v>351</v>
      </c>
    </row>
    <row r="354" spans="1:4" x14ac:dyDescent="0.2">
      <c r="A354" s="99">
        <v>352</v>
      </c>
      <c r="B354" s="90">
        <v>72654</v>
      </c>
      <c r="C354" s="91" t="s">
        <v>277</v>
      </c>
      <c r="D354" s="100">
        <v>352</v>
      </c>
    </row>
    <row r="355" spans="1:4" x14ac:dyDescent="0.2">
      <c r="A355" s="99">
        <v>353</v>
      </c>
      <c r="B355" s="90">
        <v>72655</v>
      </c>
      <c r="C355" s="91" t="s">
        <v>81</v>
      </c>
      <c r="D355" s="100">
        <v>353</v>
      </c>
    </row>
    <row r="356" spans="1:4" x14ac:dyDescent="0.2">
      <c r="A356" s="99">
        <v>354</v>
      </c>
      <c r="B356" s="90">
        <v>72657</v>
      </c>
      <c r="C356" s="91" t="s">
        <v>278</v>
      </c>
      <c r="D356" s="100">
        <v>354</v>
      </c>
    </row>
    <row r="357" spans="1:4" x14ac:dyDescent="0.2">
      <c r="A357" s="99">
        <v>355</v>
      </c>
      <c r="B357" s="90">
        <v>72658</v>
      </c>
      <c r="C357" s="91" t="s">
        <v>279</v>
      </c>
      <c r="D357" s="100">
        <v>355</v>
      </c>
    </row>
    <row r="358" spans="1:4" x14ac:dyDescent="0.2">
      <c r="A358" s="99">
        <v>356</v>
      </c>
      <c r="B358" s="90">
        <v>72660</v>
      </c>
      <c r="C358" s="91" t="s">
        <v>280</v>
      </c>
      <c r="D358" s="100">
        <v>356</v>
      </c>
    </row>
    <row r="359" spans="1:4" x14ac:dyDescent="0.2">
      <c r="A359" s="99">
        <v>357</v>
      </c>
      <c r="B359" s="90">
        <v>72661</v>
      </c>
      <c r="C359" s="91" t="s">
        <v>281</v>
      </c>
      <c r="D359" s="100">
        <v>357</v>
      </c>
    </row>
    <row r="360" spans="1:4" x14ac:dyDescent="0.2">
      <c r="A360" s="99">
        <v>358</v>
      </c>
      <c r="B360" s="90">
        <v>72663</v>
      </c>
      <c r="C360" s="91" t="s">
        <v>282</v>
      </c>
      <c r="D360" s="100">
        <v>358</v>
      </c>
    </row>
    <row r="361" spans="1:4" x14ac:dyDescent="0.2">
      <c r="A361" s="99">
        <v>359</v>
      </c>
      <c r="B361" s="90">
        <v>72664</v>
      </c>
      <c r="C361" s="91" t="s">
        <v>283</v>
      </c>
      <c r="D361" s="100">
        <v>359</v>
      </c>
    </row>
    <row r="362" spans="1:4" x14ac:dyDescent="0.2">
      <c r="A362" s="99">
        <v>360</v>
      </c>
      <c r="B362" s="90">
        <v>72666</v>
      </c>
      <c r="C362" s="91" t="s">
        <v>284</v>
      </c>
      <c r="D362" s="100">
        <v>360</v>
      </c>
    </row>
    <row r="363" spans="1:4" x14ac:dyDescent="0.2">
      <c r="A363" s="99">
        <v>361</v>
      </c>
      <c r="B363" s="90">
        <v>72667</v>
      </c>
      <c r="C363" s="91" t="s">
        <v>285</v>
      </c>
      <c r="D363" s="100">
        <v>361</v>
      </c>
    </row>
    <row r="364" spans="1:4" x14ac:dyDescent="0.2">
      <c r="A364" s="99">
        <v>362</v>
      </c>
      <c r="B364" s="90">
        <v>72669</v>
      </c>
      <c r="C364" s="91" t="s">
        <v>286</v>
      </c>
      <c r="D364" s="100">
        <v>362</v>
      </c>
    </row>
    <row r="365" spans="1:4" x14ac:dyDescent="0.2">
      <c r="A365" s="99">
        <v>363</v>
      </c>
      <c r="B365" s="90">
        <v>72731</v>
      </c>
      <c r="C365" s="91" t="s">
        <v>287</v>
      </c>
      <c r="D365" s="100">
        <v>363</v>
      </c>
    </row>
    <row r="366" spans="1:4" x14ac:dyDescent="0.2">
      <c r="A366" s="99">
        <v>364</v>
      </c>
      <c r="B366" s="90">
        <v>72732</v>
      </c>
      <c r="C366" s="91" t="s">
        <v>287</v>
      </c>
      <c r="D366" s="100">
        <v>364</v>
      </c>
    </row>
    <row r="367" spans="1:4" x14ac:dyDescent="0.2">
      <c r="A367" s="99">
        <v>365</v>
      </c>
      <c r="B367" s="90">
        <v>72740</v>
      </c>
      <c r="C367" s="91" t="s">
        <v>287</v>
      </c>
      <c r="D367" s="100">
        <v>365</v>
      </c>
    </row>
    <row r="368" spans="1:4" x14ac:dyDescent="0.2">
      <c r="A368" s="99">
        <v>366</v>
      </c>
      <c r="B368" s="90">
        <v>72741</v>
      </c>
      <c r="C368" s="91" t="s">
        <v>287</v>
      </c>
      <c r="D368" s="100">
        <v>366</v>
      </c>
    </row>
    <row r="369" spans="1:4" x14ac:dyDescent="0.2">
      <c r="A369" s="99">
        <v>367</v>
      </c>
      <c r="B369" s="90">
        <v>72760</v>
      </c>
      <c r="C369" s="91" t="s">
        <v>287</v>
      </c>
      <c r="D369" s="100">
        <v>367</v>
      </c>
    </row>
    <row r="370" spans="1:4" x14ac:dyDescent="0.2">
      <c r="A370" s="99">
        <v>368</v>
      </c>
      <c r="B370" s="90">
        <v>72762</v>
      </c>
      <c r="C370" s="91" t="s">
        <v>287</v>
      </c>
      <c r="D370" s="100">
        <v>368</v>
      </c>
    </row>
    <row r="371" spans="1:4" x14ac:dyDescent="0.2">
      <c r="A371" s="99">
        <v>369</v>
      </c>
      <c r="B371" s="90">
        <v>72764</v>
      </c>
      <c r="C371" s="91" t="s">
        <v>287</v>
      </c>
      <c r="D371" s="100">
        <v>369</v>
      </c>
    </row>
    <row r="372" spans="1:4" x14ac:dyDescent="0.2">
      <c r="A372" s="99">
        <v>370</v>
      </c>
      <c r="B372" s="90">
        <v>72766</v>
      </c>
      <c r="C372" s="91" t="s">
        <v>287</v>
      </c>
      <c r="D372" s="100">
        <v>370</v>
      </c>
    </row>
    <row r="373" spans="1:4" x14ac:dyDescent="0.2">
      <c r="A373" s="99">
        <v>371</v>
      </c>
      <c r="B373" s="90">
        <v>72768</v>
      </c>
      <c r="C373" s="91" t="s">
        <v>287</v>
      </c>
      <c r="D373" s="100">
        <v>371</v>
      </c>
    </row>
    <row r="374" spans="1:4" x14ac:dyDescent="0.2">
      <c r="A374" s="99">
        <v>372</v>
      </c>
      <c r="B374" s="90">
        <v>72770</v>
      </c>
      <c r="C374" s="91" t="s">
        <v>287</v>
      </c>
      <c r="D374" s="100">
        <v>372</v>
      </c>
    </row>
    <row r="375" spans="1:4" x14ac:dyDescent="0.2">
      <c r="A375" s="99">
        <v>373</v>
      </c>
      <c r="B375" s="90">
        <v>72793</v>
      </c>
      <c r="C375" s="91" t="s">
        <v>288</v>
      </c>
      <c r="D375" s="100">
        <v>373</v>
      </c>
    </row>
    <row r="376" spans="1:4" x14ac:dyDescent="0.2">
      <c r="A376" s="99">
        <v>374</v>
      </c>
      <c r="B376" s="90">
        <v>72800</v>
      </c>
      <c r="C376" s="91" t="s">
        <v>289</v>
      </c>
      <c r="D376" s="100">
        <v>374</v>
      </c>
    </row>
    <row r="377" spans="1:4" x14ac:dyDescent="0.2">
      <c r="A377" s="99">
        <v>375</v>
      </c>
      <c r="B377" s="90">
        <v>72805</v>
      </c>
      <c r="C377" s="91" t="s">
        <v>290</v>
      </c>
      <c r="D377" s="100">
        <v>375</v>
      </c>
    </row>
    <row r="378" spans="1:4" x14ac:dyDescent="0.2">
      <c r="A378" s="99">
        <v>376</v>
      </c>
      <c r="B378" s="90">
        <v>72810</v>
      </c>
      <c r="C378" s="91" t="s">
        <v>291</v>
      </c>
      <c r="D378" s="100">
        <v>376</v>
      </c>
    </row>
    <row r="379" spans="1:4" x14ac:dyDescent="0.2">
      <c r="A379" s="99">
        <v>377</v>
      </c>
      <c r="B379" s="90">
        <v>72811</v>
      </c>
      <c r="C379" s="91" t="s">
        <v>292</v>
      </c>
      <c r="D379" s="100">
        <v>377</v>
      </c>
    </row>
    <row r="380" spans="1:4" x14ac:dyDescent="0.2">
      <c r="A380" s="99">
        <v>378</v>
      </c>
      <c r="B380" s="90">
        <v>72813</v>
      </c>
      <c r="C380" s="91" t="s">
        <v>293</v>
      </c>
      <c r="D380" s="100">
        <v>378</v>
      </c>
    </row>
    <row r="381" spans="1:4" x14ac:dyDescent="0.2">
      <c r="A381" s="99">
        <v>379</v>
      </c>
      <c r="B381" s="90">
        <v>72813</v>
      </c>
      <c r="C381" s="91" t="s">
        <v>292</v>
      </c>
      <c r="D381" s="100">
        <v>379</v>
      </c>
    </row>
    <row r="382" spans="1:4" x14ac:dyDescent="0.2">
      <c r="A382" s="99">
        <v>380</v>
      </c>
      <c r="B382" s="90">
        <v>72818</v>
      </c>
      <c r="C382" s="91" t="s">
        <v>294</v>
      </c>
      <c r="D382" s="100">
        <v>380</v>
      </c>
    </row>
    <row r="383" spans="1:4" x14ac:dyDescent="0.2">
      <c r="A383" s="99">
        <v>381</v>
      </c>
      <c r="B383" s="90">
        <v>72819</v>
      </c>
      <c r="C383" s="91" t="s">
        <v>295</v>
      </c>
      <c r="D383" s="100">
        <v>381</v>
      </c>
    </row>
    <row r="384" spans="1:4" x14ac:dyDescent="0.2">
      <c r="A384" s="99">
        <v>382</v>
      </c>
      <c r="B384" s="90">
        <v>72820</v>
      </c>
      <c r="C384" s="91" t="s">
        <v>296</v>
      </c>
      <c r="D384" s="100">
        <v>382</v>
      </c>
    </row>
    <row r="385" spans="1:4" x14ac:dyDescent="0.2">
      <c r="A385" s="99">
        <v>383</v>
      </c>
      <c r="B385" s="90">
        <v>72820</v>
      </c>
      <c r="C385" s="91" t="s">
        <v>295</v>
      </c>
      <c r="D385" s="100">
        <v>383</v>
      </c>
    </row>
    <row r="386" spans="1:4" x14ac:dyDescent="0.2">
      <c r="A386" s="99">
        <v>384</v>
      </c>
      <c r="B386" s="90">
        <v>72827</v>
      </c>
      <c r="C386" s="91" t="s">
        <v>297</v>
      </c>
      <c r="D386" s="100">
        <v>384</v>
      </c>
    </row>
    <row r="387" spans="1:4" x14ac:dyDescent="0.2">
      <c r="A387" s="99">
        <v>385</v>
      </c>
      <c r="B387" s="90">
        <v>72829</v>
      </c>
      <c r="C387" s="91" t="s">
        <v>298</v>
      </c>
      <c r="D387" s="100">
        <v>385</v>
      </c>
    </row>
    <row r="388" spans="1:4" x14ac:dyDescent="0.2">
      <c r="A388" s="99">
        <v>386</v>
      </c>
      <c r="B388" s="90">
        <v>73033</v>
      </c>
      <c r="C388" s="91" t="s">
        <v>299</v>
      </c>
      <c r="D388" s="100">
        <v>386</v>
      </c>
    </row>
    <row r="389" spans="1:4" x14ac:dyDescent="0.2">
      <c r="A389" s="99">
        <v>387</v>
      </c>
      <c r="B389" s="90">
        <v>73035</v>
      </c>
      <c r="C389" s="91" t="s">
        <v>299</v>
      </c>
      <c r="D389" s="100">
        <v>387</v>
      </c>
    </row>
    <row r="390" spans="1:4" x14ac:dyDescent="0.2">
      <c r="A390" s="99">
        <v>388</v>
      </c>
      <c r="B390" s="90">
        <v>73037</v>
      </c>
      <c r="C390" s="91" t="s">
        <v>300</v>
      </c>
      <c r="D390" s="100">
        <v>388</v>
      </c>
    </row>
    <row r="391" spans="1:4" x14ac:dyDescent="0.2">
      <c r="A391" s="99">
        <v>389</v>
      </c>
      <c r="B391" s="90">
        <v>73037</v>
      </c>
      <c r="C391" s="91" t="s">
        <v>299</v>
      </c>
      <c r="D391" s="100">
        <v>389</v>
      </c>
    </row>
    <row r="392" spans="1:4" x14ac:dyDescent="0.2">
      <c r="A392" s="99">
        <v>390</v>
      </c>
      <c r="B392" s="90">
        <v>73037</v>
      </c>
      <c r="C392" s="91" t="s">
        <v>301</v>
      </c>
      <c r="D392" s="100">
        <v>390</v>
      </c>
    </row>
    <row r="393" spans="1:4" x14ac:dyDescent="0.2">
      <c r="A393" s="99">
        <v>391</v>
      </c>
      <c r="B393" s="90">
        <v>73054</v>
      </c>
      <c r="C393" s="91" t="s">
        <v>302</v>
      </c>
      <c r="D393" s="100">
        <v>391</v>
      </c>
    </row>
    <row r="394" spans="1:4" x14ac:dyDescent="0.2">
      <c r="A394" s="99">
        <v>392</v>
      </c>
      <c r="B394" s="90">
        <v>73054</v>
      </c>
      <c r="C394" s="91" t="s">
        <v>303</v>
      </c>
      <c r="D394" s="100">
        <v>392</v>
      </c>
    </row>
    <row r="395" spans="1:4" x14ac:dyDescent="0.2">
      <c r="A395" s="99">
        <v>393</v>
      </c>
      <c r="B395" s="90">
        <v>73061</v>
      </c>
      <c r="C395" s="91" t="s">
        <v>304</v>
      </c>
      <c r="D395" s="100">
        <v>393</v>
      </c>
    </row>
    <row r="396" spans="1:4" x14ac:dyDescent="0.2">
      <c r="A396" s="99">
        <v>394</v>
      </c>
      <c r="B396" s="90">
        <v>73066</v>
      </c>
      <c r="C396" s="91" t="s">
        <v>305</v>
      </c>
      <c r="D396" s="100">
        <v>394</v>
      </c>
    </row>
    <row r="397" spans="1:4" x14ac:dyDescent="0.2">
      <c r="A397" s="99">
        <v>395</v>
      </c>
      <c r="B397" s="90">
        <v>73072</v>
      </c>
      <c r="C397" s="91" t="s">
        <v>306</v>
      </c>
      <c r="D397" s="100">
        <v>395</v>
      </c>
    </row>
    <row r="398" spans="1:4" x14ac:dyDescent="0.2">
      <c r="A398" s="99">
        <v>396</v>
      </c>
      <c r="B398" s="90">
        <v>73072</v>
      </c>
      <c r="C398" s="91" t="s">
        <v>307</v>
      </c>
      <c r="D398" s="100">
        <v>396</v>
      </c>
    </row>
    <row r="399" spans="1:4" x14ac:dyDescent="0.2">
      <c r="A399" s="99">
        <v>397</v>
      </c>
      <c r="B399" s="90">
        <v>73072</v>
      </c>
      <c r="C399" s="91" t="s">
        <v>308</v>
      </c>
      <c r="D399" s="100">
        <v>397</v>
      </c>
    </row>
    <row r="400" spans="1:4" x14ac:dyDescent="0.2">
      <c r="A400" s="99">
        <v>398</v>
      </c>
      <c r="B400" s="90">
        <v>73072</v>
      </c>
      <c r="C400" s="91" t="s">
        <v>309</v>
      </c>
      <c r="D400" s="100">
        <v>398</v>
      </c>
    </row>
    <row r="401" spans="1:4" x14ac:dyDescent="0.2">
      <c r="A401" s="99">
        <v>399</v>
      </c>
      <c r="B401" s="90">
        <v>73079</v>
      </c>
      <c r="C401" s="91" t="s">
        <v>310</v>
      </c>
      <c r="D401" s="100">
        <v>399</v>
      </c>
    </row>
    <row r="402" spans="1:4" x14ac:dyDescent="0.2">
      <c r="A402" s="99">
        <v>400</v>
      </c>
      <c r="B402" s="90">
        <v>73079</v>
      </c>
      <c r="C402" s="91" t="s">
        <v>311</v>
      </c>
      <c r="D402" s="100">
        <v>400</v>
      </c>
    </row>
    <row r="403" spans="1:4" x14ac:dyDescent="0.2">
      <c r="A403" s="99">
        <v>401</v>
      </c>
      <c r="B403" s="90">
        <v>73084</v>
      </c>
      <c r="C403" s="91" t="s">
        <v>312</v>
      </c>
      <c r="D403" s="100">
        <v>401</v>
      </c>
    </row>
    <row r="404" spans="1:4" x14ac:dyDescent="0.2">
      <c r="A404" s="99">
        <v>402</v>
      </c>
      <c r="B404" s="90">
        <v>73085</v>
      </c>
      <c r="C404" s="91" t="s">
        <v>313</v>
      </c>
      <c r="D404" s="100">
        <v>402</v>
      </c>
    </row>
    <row r="405" spans="1:4" x14ac:dyDescent="0.2">
      <c r="A405" s="99">
        <v>403</v>
      </c>
      <c r="B405" s="90">
        <v>73087</v>
      </c>
      <c r="C405" s="91" t="s">
        <v>314</v>
      </c>
      <c r="D405" s="100">
        <v>403</v>
      </c>
    </row>
    <row r="406" spans="1:4" x14ac:dyDescent="0.2">
      <c r="A406" s="99">
        <v>404</v>
      </c>
      <c r="B406" s="90">
        <v>73087</v>
      </c>
      <c r="C406" s="91" t="s">
        <v>313</v>
      </c>
      <c r="D406" s="100">
        <v>404</v>
      </c>
    </row>
    <row r="407" spans="1:4" x14ac:dyDescent="0.2">
      <c r="A407" s="99">
        <v>405</v>
      </c>
      <c r="B407" s="90">
        <v>73087</v>
      </c>
      <c r="C407" s="91" t="s">
        <v>315</v>
      </c>
      <c r="D407" s="100">
        <v>405</v>
      </c>
    </row>
    <row r="408" spans="1:4" x14ac:dyDescent="0.2">
      <c r="A408" s="99">
        <v>406</v>
      </c>
      <c r="B408" s="90">
        <v>73092</v>
      </c>
      <c r="C408" s="91" t="s">
        <v>316</v>
      </c>
      <c r="D408" s="100">
        <v>406</v>
      </c>
    </row>
    <row r="409" spans="1:4" x14ac:dyDescent="0.2">
      <c r="A409" s="99">
        <v>407</v>
      </c>
      <c r="B409" s="90">
        <v>73093</v>
      </c>
      <c r="C409" s="91" t="s">
        <v>317</v>
      </c>
      <c r="D409" s="100">
        <v>407</v>
      </c>
    </row>
    <row r="410" spans="1:4" x14ac:dyDescent="0.2">
      <c r="A410" s="99">
        <v>408</v>
      </c>
      <c r="B410" s="90">
        <v>73095</v>
      </c>
      <c r="C410" s="91" t="s">
        <v>317</v>
      </c>
      <c r="D410" s="100">
        <v>408</v>
      </c>
    </row>
    <row r="411" spans="1:4" x14ac:dyDescent="0.2">
      <c r="A411" s="99">
        <v>409</v>
      </c>
      <c r="B411" s="90">
        <v>73096</v>
      </c>
      <c r="C411" s="91" t="s">
        <v>318</v>
      </c>
      <c r="D411" s="100">
        <v>409</v>
      </c>
    </row>
    <row r="412" spans="1:4" x14ac:dyDescent="0.2">
      <c r="A412" s="99">
        <v>410</v>
      </c>
      <c r="B412" s="90">
        <v>73098</v>
      </c>
      <c r="C412" s="91" t="s">
        <v>318</v>
      </c>
      <c r="D412" s="100">
        <v>410</v>
      </c>
    </row>
    <row r="413" spans="1:4" x14ac:dyDescent="0.2">
      <c r="A413" s="99">
        <v>411</v>
      </c>
      <c r="B413" s="90">
        <v>73099</v>
      </c>
      <c r="C413" s="91" t="s">
        <v>319</v>
      </c>
      <c r="D413" s="100">
        <v>411</v>
      </c>
    </row>
    <row r="414" spans="1:4" x14ac:dyDescent="0.2">
      <c r="A414" s="99">
        <v>412</v>
      </c>
      <c r="B414" s="90">
        <v>73101</v>
      </c>
      <c r="C414" s="91" t="s">
        <v>320</v>
      </c>
      <c r="D414" s="100">
        <v>412</v>
      </c>
    </row>
    <row r="415" spans="1:4" x14ac:dyDescent="0.2">
      <c r="A415" s="99">
        <v>413</v>
      </c>
      <c r="B415" s="90">
        <v>73102</v>
      </c>
      <c r="C415" s="91" t="s">
        <v>321</v>
      </c>
      <c r="D415" s="100">
        <v>413</v>
      </c>
    </row>
    <row r="416" spans="1:4" x14ac:dyDescent="0.2">
      <c r="A416" s="99">
        <v>414</v>
      </c>
      <c r="B416" s="90">
        <v>73104</v>
      </c>
      <c r="C416" s="91" t="s">
        <v>322</v>
      </c>
      <c r="D416" s="100">
        <v>414</v>
      </c>
    </row>
    <row r="417" spans="1:4" x14ac:dyDescent="0.2">
      <c r="A417" s="99">
        <v>415</v>
      </c>
      <c r="B417" s="90">
        <v>73105</v>
      </c>
      <c r="C417" s="91" t="s">
        <v>323</v>
      </c>
      <c r="D417" s="100">
        <v>415</v>
      </c>
    </row>
    <row r="418" spans="1:4" x14ac:dyDescent="0.2">
      <c r="A418" s="99">
        <v>416</v>
      </c>
      <c r="B418" s="90">
        <v>73107</v>
      </c>
      <c r="C418" s="91" t="s">
        <v>324</v>
      </c>
      <c r="D418" s="100">
        <v>416</v>
      </c>
    </row>
    <row r="419" spans="1:4" x14ac:dyDescent="0.2">
      <c r="A419" s="99">
        <v>417</v>
      </c>
      <c r="B419" s="90">
        <v>73107</v>
      </c>
      <c r="C419" s="91" t="s">
        <v>325</v>
      </c>
      <c r="D419" s="100">
        <v>417</v>
      </c>
    </row>
    <row r="420" spans="1:4" x14ac:dyDescent="0.2">
      <c r="A420" s="99">
        <v>418</v>
      </c>
      <c r="B420" s="90">
        <v>73107</v>
      </c>
      <c r="C420" s="91" t="s">
        <v>326</v>
      </c>
      <c r="D420" s="100">
        <v>418</v>
      </c>
    </row>
    <row r="421" spans="1:4" x14ac:dyDescent="0.2">
      <c r="A421" s="99">
        <v>419</v>
      </c>
      <c r="B421" s="90">
        <v>73108</v>
      </c>
      <c r="C421" s="91" t="s">
        <v>327</v>
      </c>
      <c r="D421" s="100">
        <v>419</v>
      </c>
    </row>
    <row r="422" spans="1:4" x14ac:dyDescent="0.2">
      <c r="A422" s="99">
        <v>420</v>
      </c>
      <c r="B422" s="90">
        <v>73110</v>
      </c>
      <c r="C422" s="91" t="s">
        <v>328</v>
      </c>
      <c r="D422" s="100">
        <v>420</v>
      </c>
    </row>
    <row r="423" spans="1:4" x14ac:dyDescent="0.2">
      <c r="A423" s="99">
        <v>421</v>
      </c>
      <c r="B423" s="90">
        <v>73111</v>
      </c>
      <c r="C423" s="91" t="s">
        <v>329</v>
      </c>
      <c r="D423" s="100">
        <v>421</v>
      </c>
    </row>
    <row r="424" spans="1:4" x14ac:dyDescent="0.2">
      <c r="A424" s="99">
        <v>422</v>
      </c>
      <c r="B424" s="90">
        <v>73113</v>
      </c>
      <c r="C424" s="91" t="s">
        <v>330</v>
      </c>
      <c r="D424" s="100">
        <v>422</v>
      </c>
    </row>
    <row r="425" spans="1:4" x14ac:dyDescent="0.2">
      <c r="A425" s="99">
        <v>423</v>
      </c>
      <c r="B425" s="90">
        <v>73113</v>
      </c>
      <c r="C425" s="91" t="s">
        <v>331</v>
      </c>
      <c r="D425" s="100">
        <v>423</v>
      </c>
    </row>
    <row r="426" spans="1:4" x14ac:dyDescent="0.2">
      <c r="A426" s="99">
        <v>424</v>
      </c>
      <c r="B426" s="90">
        <v>73114</v>
      </c>
      <c r="C426" s="91" t="s">
        <v>332</v>
      </c>
      <c r="D426" s="100">
        <v>424</v>
      </c>
    </row>
    <row r="427" spans="1:4" x14ac:dyDescent="0.2">
      <c r="A427" s="99">
        <v>425</v>
      </c>
      <c r="B427" s="90">
        <v>73116</v>
      </c>
      <c r="C427" s="91" t="s">
        <v>333</v>
      </c>
      <c r="D427" s="100">
        <v>425</v>
      </c>
    </row>
    <row r="428" spans="1:4" x14ac:dyDescent="0.2">
      <c r="A428" s="99">
        <v>426</v>
      </c>
      <c r="B428" s="90">
        <v>73116</v>
      </c>
      <c r="C428" s="91" t="s">
        <v>334</v>
      </c>
      <c r="D428" s="100">
        <v>426</v>
      </c>
    </row>
    <row r="429" spans="1:4" x14ac:dyDescent="0.2">
      <c r="A429" s="99">
        <v>427</v>
      </c>
      <c r="B429" s="90">
        <v>73116</v>
      </c>
      <c r="C429" s="91" t="s">
        <v>335</v>
      </c>
      <c r="D429" s="100">
        <v>427</v>
      </c>
    </row>
    <row r="430" spans="1:4" x14ac:dyDescent="0.2">
      <c r="A430" s="99">
        <v>428</v>
      </c>
      <c r="B430" s="90">
        <v>73117</v>
      </c>
      <c r="C430" s="91" t="s">
        <v>336</v>
      </c>
      <c r="D430" s="100">
        <v>428</v>
      </c>
    </row>
    <row r="431" spans="1:4" x14ac:dyDescent="0.2">
      <c r="A431" s="99">
        <v>429</v>
      </c>
      <c r="B431" s="90">
        <v>73119</v>
      </c>
      <c r="C431" s="91" t="s">
        <v>337</v>
      </c>
      <c r="D431" s="100">
        <v>429</v>
      </c>
    </row>
    <row r="432" spans="1:4" x14ac:dyDescent="0.2">
      <c r="A432" s="99">
        <v>430</v>
      </c>
      <c r="B432" s="90">
        <v>73207</v>
      </c>
      <c r="C432" s="91" t="s">
        <v>338</v>
      </c>
      <c r="D432" s="100">
        <v>430</v>
      </c>
    </row>
    <row r="433" spans="1:4" x14ac:dyDescent="0.2">
      <c r="A433" s="99">
        <v>431</v>
      </c>
      <c r="B433" s="90">
        <v>73230</v>
      </c>
      <c r="C433" s="91" t="s">
        <v>339</v>
      </c>
      <c r="D433" s="100">
        <v>431</v>
      </c>
    </row>
    <row r="434" spans="1:4" x14ac:dyDescent="0.2">
      <c r="A434" s="99">
        <v>432</v>
      </c>
      <c r="B434" s="90">
        <v>73235</v>
      </c>
      <c r="C434" s="91" t="s">
        <v>340</v>
      </c>
      <c r="D434" s="100">
        <v>432</v>
      </c>
    </row>
    <row r="435" spans="1:4" x14ac:dyDescent="0.2">
      <c r="A435" s="99">
        <v>433</v>
      </c>
      <c r="B435" s="90">
        <v>73235</v>
      </c>
      <c r="C435" s="91" t="s">
        <v>341</v>
      </c>
      <c r="D435" s="100">
        <v>433</v>
      </c>
    </row>
    <row r="436" spans="1:4" x14ac:dyDescent="0.2">
      <c r="A436" s="99">
        <v>434</v>
      </c>
      <c r="B436" s="90">
        <v>73240</v>
      </c>
      <c r="C436" s="91" t="s">
        <v>342</v>
      </c>
      <c r="D436" s="100">
        <v>434</v>
      </c>
    </row>
    <row r="437" spans="1:4" x14ac:dyDescent="0.2">
      <c r="A437" s="99">
        <v>435</v>
      </c>
      <c r="B437" s="90">
        <v>73249</v>
      </c>
      <c r="C437" s="91" t="s">
        <v>343</v>
      </c>
      <c r="D437" s="100">
        <v>435</v>
      </c>
    </row>
    <row r="438" spans="1:4" x14ac:dyDescent="0.2">
      <c r="A438" s="99">
        <v>436</v>
      </c>
      <c r="B438" s="90">
        <v>73249</v>
      </c>
      <c r="C438" s="91" t="s">
        <v>344</v>
      </c>
      <c r="D438" s="100">
        <v>436</v>
      </c>
    </row>
    <row r="439" spans="1:4" x14ac:dyDescent="0.2">
      <c r="A439" s="99">
        <v>437</v>
      </c>
      <c r="B439" s="90">
        <v>73249</v>
      </c>
      <c r="C439" s="91" t="s">
        <v>345</v>
      </c>
      <c r="D439" s="100">
        <v>437</v>
      </c>
    </row>
    <row r="440" spans="1:4" x14ac:dyDescent="0.2">
      <c r="A440" s="99">
        <v>438</v>
      </c>
      <c r="B440" s="90">
        <v>73250</v>
      </c>
      <c r="C440" s="91" t="s">
        <v>346</v>
      </c>
      <c r="D440" s="100">
        <v>438</v>
      </c>
    </row>
    <row r="441" spans="1:4" x14ac:dyDescent="0.2">
      <c r="A441" s="99">
        <v>439</v>
      </c>
      <c r="B441" s="90">
        <v>73252</v>
      </c>
      <c r="C441" s="91" t="s">
        <v>346</v>
      </c>
      <c r="D441" s="100">
        <v>439</v>
      </c>
    </row>
    <row r="442" spans="1:4" x14ac:dyDescent="0.2">
      <c r="A442" s="99">
        <v>440</v>
      </c>
      <c r="B442" s="90">
        <v>73257</v>
      </c>
      <c r="C442" s="91" t="s">
        <v>347</v>
      </c>
      <c r="D442" s="100">
        <v>440</v>
      </c>
    </row>
    <row r="443" spans="1:4" x14ac:dyDescent="0.2">
      <c r="A443" s="99">
        <v>441</v>
      </c>
      <c r="B443" s="90">
        <v>73262</v>
      </c>
      <c r="C443" s="91" t="s">
        <v>348</v>
      </c>
      <c r="D443" s="100">
        <v>441</v>
      </c>
    </row>
    <row r="444" spans="1:4" x14ac:dyDescent="0.2">
      <c r="A444" s="99">
        <v>442</v>
      </c>
      <c r="B444" s="90">
        <v>73263</v>
      </c>
      <c r="C444" s="91" t="s">
        <v>265</v>
      </c>
      <c r="D444" s="100">
        <v>442</v>
      </c>
    </row>
    <row r="445" spans="1:4" x14ac:dyDescent="0.2">
      <c r="A445" s="99">
        <v>443</v>
      </c>
      <c r="B445" s="90">
        <v>73265</v>
      </c>
      <c r="C445" s="91" t="s">
        <v>265</v>
      </c>
      <c r="D445" s="100">
        <v>443</v>
      </c>
    </row>
    <row r="446" spans="1:4" x14ac:dyDescent="0.2">
      <c r="A446" s="99">
        <v>444</v>
      </c>
      <c r="B446" s="90">
        <v>73266</v>
      </c>
      <c r="C446" s="91" t="s">
        <v>349</v>
      </c>
      <c r="D446" s="100">
        <v>444</v>
      </c>
    </row>
    <row r="447" spans="1:4" x14ac:dyDescent="0.2">
      <c r="A447" s="99">
        <v>445</v>
      </c>
      <c r="B447" s="90">
        <v>73266</v>
      </c>
      <c r="C447" s="91" t="s">
        <v>350</v>
      </c>
      <c r="D447" s="100">
        <v>445</v>
      </c>
    </row>
    <row r="448" spans="1:4" x14ac:dyDescent="0.2">
      <c r="A448" s="99">
        <v>446</v>
      </c>
      <c r="B448" s="90">
        <v>73266</v>
      </c>
      <c r="C448" s="91" t="s">
        <v>351</v>
      </c>
      <c r="D448" s="100">
        <v>446</v>
      </c>
    </row>
    <row r="449" spans="1:4" x14ac:dyDescent="0.2">
      <c r="A449" s="99">
        <v>447</v>
      </c>
      <c r="B449" s="90">
        <v>73266</v>
      </c>
      <c r="C449" s="91" t="s">
        <v>352</v>
      </c>
      <c r="D449" s="100">
        <v>447</v>
      </c>
    </row>
    <row r="450" spans="1:4" x14ac:dyDescent="0.2">
      <c r="A450" s="99">
        <v>448</v>
      </c>
      <c r="B450" s="90">
        <v>73268</v>
      </c>
      <c r="C450" s="91" t="s">
        <v>353</v>
      </c>
      <c r="D450" s="100">
        <v>448</v>
      </c>
    </row>
    <row r="451" spans="1:4" x14ac:dyDescent="0.2">
      <c r="A451" s="99">
        <v>449</v>
      </c>
      <c r="B451" s="90">
        <v>73269</v>
      </c>
      <c r="C451" s="91" t="s">
        <v>354</v>
      </c>
      <c r="D451" s="100">
        <v>449</v>
      </c>
    </row>
    <row r="452" spans="1:4" x14ac:dyDescent="0.2">
      <c r="A452" s="99">
        <v>450</v>
      </c>
      <c r="B452" s="90">
        <v>73271</v>
      </c>
      <c r="C452" s="91" t="s">
        <v>355</v>
      </c>
      <c r="D452" s="100">
        <v>450</v>
      </c>
    </row>
    <row r="453" spans="1:4" x14ac:dyDescent="0.2">
      <c r="A453" s="99">
        <v>451</v>
      </c>
      <c r="B453" s="90">
        <v>73272</v>
      </c>
      <c r="C453" s="91" t="s">
        <v>356</v>
      </c>
      <c r="D453" s="100">
        <v>451</v>
      </c>
    </row>
    <row r="454" spans="1:4" x14ac:dyDescent="0.2">
      <c r="A454" s="99">
        <v>452</v>
      </c>
      <c r="B454" s="90">
        <v>73274</v>
      </c>
      <c r="C454" s="91" t="s">
        <v>357</v>
      </c>
      <c r="D454" s="100">
        <v>452</v>
      </c>
    </row>
    <row r="455" spans="1:4" x14ac:dyDescent="0.2">
      <c r="A455" s="99">
        <v>453</v>
      </c>
      <c r="B455" s="90">
        <v>73275</v>
      </c>
      <c r="C455" s="91" t="s">
        <v>358</v>
      </c>
      <c r="D455" s="100">
        <v>453</v>
      </c>
    </row>
    <row r="456" spans="1:4" x14ac:dyDescent="0.2">
      <c r="A456" s="99">
        <v>454</v>
      </c>
      <c r="B456" s="90">
        <v>73277</v>
      </c>
      <c r="C456" s="91" t="s">
        <v>359</v>
      </c>
      <c r="D456" s="100">
        <v>454</v>
      </c>
    </row>
    <row r="457" spans="1:4" x14ac:dyDescent="0.2">
      <c r="A457" s="99">
        <v>455</v>
      </c>
      <c r="B457" s="90">
        <v>73278</v>
      </c>
      <c r="C457" s="91" t="s">
        <v>360</v>
      </c>
      <c r="D457" s="100">
        <v>455</v>
      </c>
    </row>
    <row r="458" spans="1:4" x14ac:dyDescent="0.2">
      <c r="A458" s="99">
        <v>456</v>
      </c>
      <c r="B458" s="90">
        <v>73312</v>
      </c>
      <c r="C458" s="91" t="s">
        <v>361</v>
      </c>
      <c r="D458" s="100">
        <v>456</v>
      </c>
    </row>
    <row r="459" spans="1:4" x14ac:dyDescent="0.2">
      <c r="A459" s="99">
        <v>457</v>
      </c>
      <c r="B459" s="90">
        <v>73312</v>
      </c>
      <c r="C459" s="91" t="s">
        <v>216</v>
      </c>
      <c r="D459" s="100">
        <v>457</v>
      </c>
    </row>
    <row r="460" spans="1:4" x14ac:dyDescent="0.2">
      <c r="A460" s="99">
        <v>458</v>
      </c>
      <c r="B460" s="90">
        <v>73312</v>
      </c>
      <c r="C460" s="91" t="s">
        <v>362</v>
      </c>
      <c r="D460" s="100">
        <v>458</v>
      </c>
    </row>
    <row r="461" spans="1:4" x14ac:dyDescent="0.2">
      <c r="A461" s="99">
        <v>459</v>
      </c>
      <c r="B461" s="90">
        <v>73312</v>
      </c>
      <c r="C461" s="91" t="s">
        <v>363</v>
      </c>
      <c r="D461" s="100">
        <v>459</v>
      </c>
    </row>
    <row r="462" spans="1:4" x14ac:dyDescent="0.2">
      <c r="A462" s="99">
        <v>460</v>
      </c>
      <c r="B462" s="90">
        <v>73324</v>
      </c>
      <c r="C462" s="91" t="s">
        <v>364</v>
      </c>
      <c r="D462" s="100">
        <v>460</v>
      </c>
    </row>
    <row r="463" spans="1:4" x14ac:dyDescent="0.2">
      <c r="A463" s="99">
        <v>461</v>
      </c>
      <c r="B463" s="90">
        <v>73326</v>
      </c>
      <c r="C463" s="91" t="s">
        <v>364</v>
      </c>
      <c r="D463" s="100">
        <v>461</v>
      </c>
    </row>
    <row r="464" spans="1:4" x14ac:dyDescent="0.2">
      <c r="A464" s="99">
        <v>462</v>
      </c>
      <c r="B464" s="90">
        <v>73327</v>
      </c>
      <c r="C464" s="91" t="s">
        <v>365</v>
      </c>
      <c r="D464" s="100">
        <v>462</v>
      </c>
    </row>
    <row r="465" spans="1:4" x14ac:dyDescent="0.2">
      <c r="A465" s="99">
        <v>463</v>
      </c>
      <c r="B465" s="90">
        <v>73329</v>
      </c>
      <c r="C465" s="91" t="s">
        <v>365</v>
      </c>
      <c r="D465" s="100">
        <v>463</v>
      </c>
    </row>
    <row r="466" spans="1:4" x14ac:dyDescent="0.2">
      <c r="A466" s="99">
        <v>464</v>
      </c>
      <c r="B466" s="90">
        <v>73333</v>
      </c>
      <c r="C466" s="91" t="s">
        <v>366</v>
      </c>
      <c r="D466" s="100">
        <v>464</v>
      </c>
    </row>
    <row r="467" spans="1:4" x14ac:dyDescent="0.2">
      <c r="A467" s="99">
        <v>465</v>
      </c>
      <c r="B467" s="90">
        <v>73334</v>
      </c>
      <c r="C467" s="91" t="s">
        <v>367</v>
      </c>
      <c r="D467" s="100">
        <v>465</v>
      </c>
    </row>
    <row r="468" spans="1:4" x14ac:dyDescent="0.2">
      <c r="A468" s="99">
        <v>466</v>
      </c>
      <c r="B468" s="90">
        <v>73337</v>
      </c>
      <c r="C468" s="91" t="s">
        <v>367</v>
      </c>
      <c r="D468" s="100">
        <v>466</v>
      </c>
    </row>
    <row r="469" spans="1:4" x14ac:dyDescent="0.2">
      <c r="A469" s="99">
        <v>467</v>
      </c>
      <c r="B469" s="90">
        <v>73337</v>
      </c>
      <c r="C469" s="91" t="s">
        <v>368</v>
      </c>
      <c r="D469" s="100">
        <v>467</v>
      </c>
    </row>
    <row r="470" spans="1:4" x14ac:dyDescent="0.2">
      <c r="A470" s="99">
        <v>468</v>
      </c>
      <c r="B470" s="90">
        <v>73338</v>
      </c>
      <c r="C470" s="91" t="s">
        <v>369</v>
      </c>
      <c r="D470" s="100">
        <v>468</v>
      </c>
    </row>
    <row r="471" spans="1:4" x14ac:dyDescent="0.2">
      <c r="A471" s="99">
        <v>469</v>
      </c>
      <c r="B471" s="90">
        <v>73340</v>
      </c>
      <c r="C471" s="91" t="s">
        <v>369</v>
      </c>
      <c r="D471" s="100">
        <v>469</v>
      </c>
    </row>
    <row r="472" spans="1:4" x14ac:dyDescent="0.2">
      <c r="A472" s="99">
        <v>470</v>
      </c>
      <c r="B472" s="90">
        <v>73342</v>
      </c>
      <c r="C472" s="91" t="s">
        <v>370</v>
      </c>
      <c r="D472" s="100">
        <v>470</v>
      </c>
    </row>
    <row r="473" spans="1:4" x14ac:dyDescent="0.2">
      <c r="A473" s="99">
        <v>471</v>
      </c>
      <c r="B473" s="90">
        <v>73344</v>
      </c>
      <c r="C473" s="91" t="s">
        <v>371</v>
      </c>
      <c r="D473" s="100">
        <v>471</v>
      </c>
    </row>
    <row r="474" spans="1:4" x14ac:dyDescent="0.2">
      <c r="A474" s="99">
        <v>472</v>
      </c>
      <c r="B474" s="90">
        <v>73345</v>
      </c>
      <c r="C474" s="91" t="s">
        <v>372</v>
      </c>
      <c r="D474" s="100">
        <v>472</v>
      </c>
    </row>
    <row r="475" spans="1:4" x14ac:dyDescent="0.2">
      <c r="A475" s="99">
        <v>473</v>
      </c>
      <c r="B475" s="90">
        <v>73345</v>
      </c>
      <c r="C475" s="91" t="s">
        <v>373</v>
      </c>
      <c r="D475" s="100">
        <v>473</v>
      </c>
    </row>
    <row r="476" spans="1:4" x14ac:dyDescent="0.2">
      <c r="A476" s="99">
        <v>474</v>
      </c>
      <c r="B476" s="90">
        <v>73345</v>
      </c>
      <c r="C476" s="91" t="s">
        <v>374</v>
      </c>
      <c r="D476" s="100">
        <v>474</v>
      </c>
    </row>
    <row r="477" spans="1:4" x14ac:dyDescent="0.2">
      <c r="A477" s="99">
        <v>475</v>
      </c>
      <c r="B477" s="90">
        <v>73345</v>
      </c>
      <c r="C477" s="91" t="s">
        <v>375</v>
      </c>
      <c r="D477" s="100">
        <v>475</v>
      </c>
    </row>
    <row r="478" spans="1:4" x14ac:dyDescent="0.2">
      <c r="A478" s="99">
        <v>476</v>
      </c>
      <c r="B478" s="90">
        <v>73347</v>
      </c>
      <c r="C478" s="91" t="s">
        <v>376</v>
      </c>
      <c r="D478" s="100">
        <v>476</v>
      </c>
    </row>
    <row r="479" spans="1:4" x14ac:dyDescent="0.2">
      <c r="A479" s="99">
        <v>477</v>
      </c>
      <c r="B479" s="90">
        <v>73349</v>
      </c>
      <c r="C479" s="91" t="s">
        <v>377</v>
      </c>
      <c r="D479" s="100">
        <v>477</v>
      </c>
    </row>
    <row r="480" spans="1:4" x14ac:dyDescent="0.2">
      <c r="A480" s="99">
        <v>478</v>
      </c>
      <c r="B480" s="90">
        <v>73349</v>
      </c>
      <c r="C480" s="91" t="s">
        <v>378</v>
      </c>
      <c r="D480" s="100">
        <v>478</v>
      </c>
    </row>
    <row r="481" spans="1:4" x14ac:dyDescent="0.2">
      <c r="A481" s="99">
        <v>479</v>
      </c>
      <c r="B481" s="90">
        <v>73349</v>
      </c>
      <c r="C481" s="91" t="s">
        <v>379</v>
      </c>
      <c r="D481" s="100">
        <v>479</v>
      </c>
    </row>
    <row r="482" spans="1:4" x14ac:dyDescent="0.2">
      <c r="A482" s="99">
        <v>480</v>
      </c>
      <c r="B482" s="90">
        <v>73349</v>
      </c>
      <c r="C482" s="91" t="s">
        <v>380</v>
      </c>
      <c r="D482" s="100">
        <v>480</v>
      </c>
    </row>
    <row r="483" spans="1:4" x14ac:dyDescent="0.2">
      <c r="A483" s="99">
        <v>481</v>
      </c>
      <c r="B483" s="90">
        <v>73416</v>
      </c>
      <c r="C483" s="91" t="s">
        <v>381</v>
      </c>
      <c r="D483" s="100">
        <v>481</v>
      </c>
    </row>
    <row r="484" spans="1:4" x14ac:dyDescent="0.2">
      <c r="A484" s="99">
        <v>482</v>
      </c>
      <c r="B484" s="90">
        <v>73430</v>
      </c>
      <c r="C484" s="91" t="s">
        <v>381</v>
      </c>
      <c r="D484" s="100">
        <v>482</v>
      </c>
    </row>
    <row r="485" spans="1:4" x14ac:dyDescent="0.2">
      <c r="A485" s="99">
        <v>483</v>
      </c>
      <c r="B485" s="90">
        <v>73431</v>
      </c>
      <c r="C485" s="91" t="s">
        <v>381</v>
      </c>
      <c r="D485" s="100">
        <v>483</v>
      </c>
    </row>
    <row r="486" spans="1:4" x14ac:dyDescent="0.2">
      <c r="A486" s="99">
        <v>484</v>
      </c>
      <c r="B486" s="90">
        <v>73432</v>
      </c>
      <c r="C486" s="91" t="s">
        <v>381</v>
      </c>
      <c r="D486" s="100">
        <v>484</v>
      </c>
    </row>
    <row r="487" spans="1:4" x14ac:dyDescent="0.2">
      <c r="A487" s="99">
        <v>485</v>
      </c>
      <c r="B487" s="90">
        <v>73433</v>
      </c>
      <c r="C487" s="91" t="s">
        <v>381</v>
      </c>
      <c r="D487" s="100">
        <v>485</v>
      </c>
    </row>
    <row r="488" spans="1:4" x14ac:dyDescent="0.2">
      <c r="A488" s="99">
        <v>486</v>
      </c>
      <c r="B488" s="90">
        <v>73434</v>
      </c>
      <c r="C488" s="91" t="s">
        <v>381</v>
      </c>
      <c r="D488" s="100">
        <v>486</v>
      </c>
    </row>
    <row r="489" spans="1:4" x14ac:dyDescent="0.2">
      <c r="A489" s="99">
        <v>487</v>
      </c>
      <c r="B489" s="90">
        <v>73434</v>
      </c>
      <c r="C489" s="91" t="s">
        <v>382</v>
      </c>
      <c r="D489" s="100">
        <v>487</v>
      </c>
    </row>
    <row r="490" spans="1:4" x14ac:dyDescent="0.2">
      <c r="A490" s="99">
        <v>488</v>
      </c>
      <c r="B490" s="90">
        <v>73441</v>
      </c>
      <c r="C490" s="91" t="s">
        <v>383</v>
      </c>
      <c r="D490" s="100">
        <v>488</v>
      </c>
    </row>
    <row r="491" spans="1:4" x14ac:dyDescent="0.2">
      <c r="A491" s="99">
        <v>489</v>
      </c>
      <c r="B491" s="90">
        <v>73441</v>
      </c>
      <c r="C491" s="91" t="s">
        <v>384</v>
      </c>
      <c r="D491" s="100">
        <v>489</v>
      </c>
    </row>
    <row r="492" spans="1:4" x14ac:dyDescent="0.2">
      <c r="A492" s="99">
        <v>490</v>
      </c>
      <c r="B492" s="90">
        <v>73441</v>
      </c>
      <c r="C492" s="91" t="s">
        <v>385</v>
      </c>
      <c r="D492" s="100">
        <v>490</v>
      </c>
    </row>
    <row r="493" spans="1:4" x14ac:dyDescent="0.2">
      <c r="A493" s="99">
        <v>491</v>
      </c>
      <c r="B493" s="90">
        <v>73441</v>
      </c>
      <c r="C493" s="91" t="s">
        <v>386</v>
      </c>
      <c r="D493" s="100">
        <v>491</v>
      </c>
    </row>
    <row r="494" spans="1:4" x14ac:dyDescent="0.2">
      <c r="A494" s="99">
        <v>492</v>
      </c>
      <c r="B494" s="90">
        <v>73447</v>
      </c>
      <c r="C494" s="91" t="s">
        <v>387</v>
      </c>
      <c r="D494" s="100">
        <v>492</v>
      </c>
    </row>
    <row r="495" spans="1:4" x14ac:dyDescent="0.2">
      <c r="A495" s="99">
        <v>493</v>
      </c>
      <c r="B495" s="90">
        <v>73448</v>
      </c>
      <c r="C495" s="91" t="s">
        <v>388</v>
      </c>
      <c r="D495" s="100">
        <v>493</v>
      </c>
    </row>
    <row r="496" spans="1:4" x14ac:dyDescent="0.2">
      <c r="A496" s="99">
        <v>494</v>
      </c>
      <c r="B496" s="90">
        <v>73450</v>
      </c>
      <c r="C496" s="91" t="s">
        <v>389</v>
      </c>
      <c r="D496" s="100">
        <v>494</v>
      </c>
    </row>
    <row r="497" spans="1:4" x14ac:dyDescent="0.2">
      <c r="A497" s="99">
        <v>495</v>
      </c>
      <c r="B497" s="90">
        <v>73450</v>
      </c>
      <c r="C497" s="91" t="s">
        <v>388</v>
      </c>
      <c r="D497" s="100">
        <v>495</v>
      </c>
    </row>
    <row r="498" spans="1:4" x14ac:dyDescent="0.2">
      <c r="A498" s="99">
        <v>496</v>
      </c>
      <c r="B498" s="90">
        <v>73451</v>
      </c>
      <c r="C498" s="91" t="s">
        <v>390</v>
      </c>
      <c r="D498" s="100">
        <v>496</v>
      </c>
    </row>
    <row r="499" spans="1:4" x14ac:dyDescent="0.2">
      <c r="A499" s="99">
        <v>497</v>
      </c>
      <c r="B499" s="90">
        <v>73453</v>
      </c>
      <c r="C499" s="91" t="s">
        <v>390</v>
      </c>
      <c r="D499" s="100">
        <v>497</v>
      </c>
    </row>
    <row r="500" spans="1:4" x14ac:dyDescent="0.2">
      <c r="A500" s="99">
        <v>498</v>
      </c>
      <c r="B500" s="90">
        <v>73453</v>
      </c>
      <c r="C500" s="91" t="s">
        <v>391</v>
      </c>
      <c r="D500" s="100">
        <v>498</v>
      </c>
    </row>
    <row r="501" spans="1:4" x14ac:dyDescent="0.2">
      <c r="A501" s="99">
        <v>499</v>
      </c>
      <c r="B501" s="90">
        <v>73453</v>
      </c>
      <c r="C501" s="91" t="s">
        <v>392</v>
      </c>
      <c r="D501" s="100">
        <v>499</v>
      </c>
    </row>
    <row r="502" spans="1:4" x14ac:dyDescent="0.2">
      <c r="A502" s="99">
        <v>500</v>
      </c>
      <c r="B502" s="90">
        <v>73453</v>
      </c>
      <c r="C502" s="91" t="s">
        <v>393</v>
      </c>
      <c r="D502" s="100">
        <v>500</v>
      </c>
    </row>
    <row r="503" spans="1:4" x14ac:dyDescent="0.2">
      <c r="A503" s="99">
        <v>501</v>
      </c>
      <c r="B503" s="90">
        <v>73453</v>
      </c>
      <c r="C503" s="91" t="s">
        <v>394</v>
      </c>
      <c r="D503" s="100">
        <v>501</v>
      </c>
    </row>
    <row r="504" spans="1:4" x14ac:dyDescent="0.2">
      <c r="A504" s="99">
        <v>502</v>
      </c>
      <c r="B504" s="90">
        <v>73453</v>
      </c>
      <c r="C504" s="91" t="s">
        <v>395</v>
      </c>
      <c r="D504" s="100">
        <v>502</v>
      </c>
    </row>
    <row r="505" spans="1:4" x14ac:dyDescent="0.2">
      <c r="A505" s="99">
        <v>503</v>
      </c>
      <c r="B505" s="90">
        <v>73453</v>
      </c>
      <c r="C505" s="91" t="s">
        <v>396</v>
      </c>
      <c r="D505" s="100">
        <v>503</v>
      </c>
    </row>
    <row r="506" spans="1:4" x14ac:dyDescent="0.2">
      <c r="A506" s="99">
        <v>504</v>
      </c>
      <c r="B506" s="90">
        <v>73453</v>
      </c>
      <c r="C506" s="91" t="s">
        <v>397</v>
      </c>
      <c r="D506" s="100">
        <v>504</v>
      </c>
    </row>
    <row r="507" spans="1:4" x14ac:dyDescent="0.2">
      <c r="A507" s="99">
        <v>505</v>
      </c>
      <c r="B507" s="90">
        <v>73453</v>
      </c>
      <c r="C507" s="91" t="s">
        <v>398</v>
      </c>
      <c r="D507" s="100">
        <v>505</v>
      </c>
    </row>
    <row r="508" spans="1:4" x14ac:dyDescent="0.2">
      <c r="A508" s="99">
        <v>506</v>
      </c>
      <c r="B508" s="90">
        <v>73453</v>
      </c>
      <c r="C508" s="91" t="s">
        <v>399</v>
      </c>
      <c r="D508" s="100">
        <v>506</v>
      </c>
    </row>
    <row r="509" spans="1:4" x14ac:dyDescent="0.2">
      <c r="A509" s="99">
        <v>507</v>
      </c>
      <c r="B509" s="90">
        <v>73453</v>
      </c>
      <c r="C509" s="91" t="s">
        <v>400</v>
      </c>
      <c r="D509" s="100">
        <v>507</v>
      </c>
    </row>
    <row r="510" spans="1:4" x14ac:dyDescent="0.2">
      <c r="A510" s="99">
        <v>508</v>
      </c>
      <c r="B510" s="90">
        <v>73453</v>
      </c>
      <c r="C510" s="91" t="s">
        <v>401</v>
      </c>
      <c r="D510" s="100">
        <v>508</v>
      </c>
    </row>
    <row r="511" spans="1:4" x14ac:dyDescent="0.2">
      <c r="A511" s="99">
        <v>509</v>
      </c>
      <c r="B511" s="90">
        <v>73453</v>
      </c>
      <c r="C511" s="91" t="s">
        <v>402</v>
      </c>
      <c r="D511" s="100">
        <v>509</v>
      </c>
    </row>
    <row r="512" spans="1:4" x14ac:dyDescent="0.2">
      <c r="A512" s="99">
        <v>510</v>
      </c>
      <c r="B512" s="90">
        <v>73453</v>
      </c>
      <c r="C512" s="91" t="s">
        <v>403</v>
      </c>
      <c r="D512" s="100">
        <v>510</v>
      </c>
    </row>
    <row r="513" spans="1:4" x14ac:dyDescent="0.2">
      <c r="A513" s="99">
        <v>511</v>
      </c>
      <c r="B513" s="90">
        <v>73455</v>
      </c>
      <c r="C513" s="91" t="s">
        <v>404</v>
      </c>
      <c r="D513" s="100">
        <v>511</v>
      </c>
    </row>
    <row r="514" spans="1:4" x14ac:dyDescent="0.2">
      <c r="A514" s="99">
        <v>512</v>
      </c>
      <c r="B514" s="90">
        <v>73457</v>
      </c>
      <c r="C514" s="91" t="s">
        <v>404</v>
      </c>
      <c r="D514" s="100">
        <v>512</v>
      </c>
    </row>
    <row r="515" spans="1:4" x14ac:dyDescent="0.2">
      <c r="A515" s="99">
        <v>513</v>
      </c>
      <c r="B515" s="90">
        <v>73458</v>
      </c>
      <c r="C515" s="91" t="s">
        <v>405</v>
      </c>
      <c r="D515" s="100">
        <v>513</v>
      </c>
    </row>
    <row r="516" spans="1:4" x14ac:dyDescent="0.2">
      <c r="A516" s="99">
        <v>514</v>
      </c>
      <c r="B516" s="90">
        <v>73460</v>
      </c>
      <c r="C516" s="91" t="s">
        <v>405</v>
      </c>
      <c r="D516" s="100">
        <v>514</v>
      </c>
    </row>
    <row r="517" spans="1:4" x14ac:dyDescent="0.2">
      <c r="A517" s="99">
        <v>515</v>
      </c>
      <c r="B517" s="90">
        <v>73461</v>
      </c>
      <c r="C517" s="91" t="s">
        <v>406</v>
      </c>
      <c r="D517" s="100">
        <v>515</v>
      </c>
    </row>
    <row r="518" spans="1:4" x14ac:dyDescent="0.2">
      <c r="A518" s="99">
        <v>516</v>
      </c>
      <c r="B518" s="90">
        <v>73463</v>
      </c>
      <c r="C518" s="91" t="s">
        <v>406</v>
      </c>
      <c r="D518" s="100">
        <v>516</v>
      </c>
    </row>
    <row r="519" spans="1:4" x14ac:dyDescent="0.2">
      <c r="A519" s="99">
        <v>517</v>
      </c>
      <c r="B519" s="90">
        <v>73464</v>
      </c>
      <c r="C519" s="91" t="s">
        <v>407</v>
      </c>
      <c r="D519" s="100">
        <v>517</v>
      </c>
    </row>
    <row r="520" spans="1:4" x14ac:dyDescent="0.2">
      <c r="A520" s="99">
        <v>518</v>
      </c>
      <c r="B520" s="90">
        <v>73466</v>
      </c>
      <c r="C520" s="91" t="s">
        <v>407</v>
      </c>
      <c r="D520" s="100">
        <v>518</v>
      </c>
    </row>
    <row r="521" spans="1:4" x14ac:dyDescent="0.2">
      <c r="A521" s="99">
        <v>519</v>
      </c>
      <c r="B521" s="90">
        <v>73467</v>
      </c>
      <c r="C521" s="91" t="s">
        <v>339</v>
      </c>
      <c r="D521" s="100">
        <v>519</v>
      </c>
    </row>
    <row r="522" spans="1:4" x14ac:dyDescent="0.2">
      <c r="A522" s="99">
        <v>520</v>
      </c>
      <c r="B522" s="90">
        <v>73469</v>
      </c>
      <c r="C522" s="91" t="s">
        <v>408</v>
      </c>
      <c r="D522" s="100">
        <v>520</v>
      </c>
    </row>
    <row r="523" spans="1:4" x14ac:dyDescent="0.2">
      <c r="A523" s="99">
        <v>521</v>
      </c>
      <c r="B523" s="90">
        <v>73479</v>
      </c>
      <c r="C523" s="91" t="s">
        <v>409</v>
      </c>
      <c r="D523" s="100">
        <v>521</v>
      </c>
    </row>
    <row r="524" spans="1:4" x14ac:dyDescent="0.2">
      <c r="A524" s="99">
        <v>522</v>
      </c>
      <c r="B524" s="90">
        <v>73479</v>
      </c>
      <c r="C524" s="91" t="s">
        <v>410</v>
      </c>
      <c r="D524" s="100">
        <v>522</v>
      </c>
    </row>
    <row r="525" spans="1:4" x14ac:dyDescent="0.2">
      <c r="A525" s="99">
        <v>523</v>
      </c>
      <c r="B525" s="90">
        <v>73485</v>
      </c>
      <c r="C525" s="91" t="s">
        <v>411</v>
      </c>
      <c r="D525" s="100">
        <v>523</v>
      </c>
    </row>
    <row r="526" spans="1:4" x14ac:dyDescent="0.2">
      <c r="A526" s="99">
        <v>524</v>
      </c>
      <c r="B526" s="90">
        <v>73485</v>
      </c>
      <c r="C526" s="91" t="s">
        <v>412</v>
      </c>
      <c r="D526" s="100">
        <v>524</v>
      </c>
    </row>
    <row r="527" spans="1:4" x14ac:dyDescent="0.2">
      <c r="A527" s="99">
        <v>525</v>
      </c>
      <c r="B527" s="90">
        <v>73486</v>
      </c>
      <c r="C527" s="91" t="s">
        <v>413</v>
      </c>
      <c r="D527" s="100">
        <v>525</v>
      </c>
    </row>
    <row r="528" spans="1:4" x14ac:dyDescent="0.2">
      <c r="A528" s="99">
        <v>526</v>
      </c>
      <c r="B528" s="90">
        <v>73488</v>
      </c>
      <c r="C528" s="91" t="s">
        <v>414</v>
      </c>
      <c r="D528" s="100">
        <v>526</v>
      </c>
    </row>
    <row r="529" spans="1:4" x14ac:dyDescent="0.2">
      <c r="A529" s="99">
        <v>527</v>
      </c>
      <c r="B529" s="90">
        <v>73489</v>
      </c>
      <c r="C529" s="91" t="s">
        <v>415</v>
      </c>
      <c r="D529" s="100">
        <v>527</v>
      </c>
    </row>
    <row r="530" spans="1:4" x14ac:dyDescent="0.2">
      <c r="A530" s="99">
        <v>528</v>
      </c>
      <c r="B530" s="90">
        <v>73489</v>
      </c>
      <c r="C530" s="91" t="s">
        <v>416</v>
      </c>
      <c r="D530" s="100">
        <v>528</v>
      </c>
    </row>
    <row r="531" spans="1:4" x14ac:dyDescent="0.2">
      <c r="A531" s="99">
        <v>529</v>
      </c>
      <c r="B531" s="90">
        <v>73489</v>
      </c>
      <c r="C531" s="91" t="s">
        <v>417</v>
      </c>
      <c r="D531" s="100">
        <v>529</v>
      </c>
    </row>
    <row r="532" spans="1:4" x14ac:dyDescent="0.2">
      <c r="A532" s="99">
        <v>530</v>
      </c>
      <c r="B532" s="90">
        <v>73489</v>
      </c>
      <c r="C532" s="91" t="s">
        <v>418</v>
      </c>
      <c r="D532" s="100">
        <v>530</v>
      </c>
    </row>
    <row r="533" spans="1:4" x14ac:dyDescent="0.2">
      <c r="A533" s="99">
        <v>531</v>
      </c>
      <c r="B533" s="90">
        <v>73489</v>
      </c>
      <c r="C533" s="91" t="s">
        <v>419</v>
      </c>
      <c r="D533" s="100">
        <v>531</v>
      </c>
    </row>
    <row r="534" spans="1:4" x14ac:dyDescent="0.2">
      <c r="A534" s="99">
        <v>532</v>
      </c>
      <c r="B534" s="90">
        <v>73489</v>
      </c>
      <c r="C534" s="91" t="s">
        <v>420</v>
      </c>
      <c r="D534" s="100">
        <v>532</v>
      </c>
    </row>
    <row r="535" spans="1:4" x14ac:dyDescent="0.2">
      <c r="A535" s="99">
        <v>533</v>
      </c>
      <c r="B535" s="90">
        <v>73489</v>
      </c>
      <c r="C535" s="91" t="s">
        <v>421</v>
      </c>
      <c r="D535" s="100">
        <v>533</v>
      </c>
    </row>
    <row r="536" spans="1:4" x14ac:dyDescent="0.2">
      <c r="A536" s="99">
        <v>534</v>
      </c>
      <c r="B536" s="90">
        <v>73491</v>
      </c>
      <c r="C536" s="91" t="s">
        <v>422</v>
      </c>
      <c r="D536" s="100">
        <v>534</v>
      </c>
    </row>
    <row r="537" spans="1:4" x14ac:dyDescent="0.2">
      <c r="A537" s="99">
        <v>535</v>
      </c>
      <c r="B537" s="90">
        <v>73492</v>
      </c>
      <c r="C537" s="91" t="s">
        <v>423</v>
      </c>
      <c r="D537" s="100">
        <v>535</v>
      </c>
    </row>
    <row r="538" spans="1:4" x14ac:dyDescent="0.2">
      <c r="A538" s="99">
        <v>536</v>
      </c>
      <c r="B538" s="90">
        <v>73494</v>
      </c>
      <c r="C538" s="91" t="s">
        <v>424</v>
      </c>
      <c r="D538" s="100">
        <v>536</v>
      </c>
    </row>
    <row r="539" spans="1:4" x14ac:dyDescent="0.2">
      <c r="A539" s="99">
        <v>537</v>
      </c>
      <c r="B539" s="90">
        <v>73494</v>
      </c>
      <c r="C539" s="91" t="s">
        <v>425</v>
      </c>
      <c r="D539" s="100">
        <v>537</v>
      </c>
    </row>
    <row r="540" spans="1:4" x14ac:dyDescent="0.2">
      <c r="A540" s="99">
        <v>538</v>
      </c>
      <c r="B540" s="90">
        <v>73494</v>
      </c>
      <c r="C540" s="91" t="s">
        <v>426</v>
      </c>
      <c r="D540" s="100">
        <v>538</v>
      </c>
    </row>
    <row r="541" spans="1:4" x14ac:dyDescent="0.2">
      <c r="A541" s="99">
        <v>539</v>
      </c>
      <c r="B541" s="90">
        <v>73494</v>
      </c>
      <c r="C541" s="91" t="s">
        <v>427</v>
      </c>
      <c r="D541" s="100">
        <v>539</v>
      </c>
    </row>
    <row r="542" spans="1:4" x14ac:dyDescent="0.2">
      <c r="A542" s="99">
        <v>540</v>
      </c>
      <c r="B542" s="90">
        <v>73495</v>
      </c>
      <c r="C542" s="91" t="s">
        <v>428</v>
      </c>
      <c r="D542" s="100">
        <v>540</v>
      </c>
    </row>
    <row r="543" spans="1:4" x14ac:dyDescent="0.2">
      <c r="A543" s="99">
        <v>541</v>
      </c>
      <c r="B543" s="90">
        <v>73497</v>
      </c>
      <c r="C543" s="91" t="s">
        <v>429</v>
      </c>
      <c r="D543" s="100">
        <v>541</v>
      </c>
    </row>
    <row r="544" spans="1:4" x14ac:dyDescent="0.2">
      <c r="A544" s="99">
        <v>542</v>
      </c>
      <c r="B544" s="90">
        <v>73497</v>
      </c>
      <c r="C544" s="91" t="s">
        <v>430</v>
      </c>
      <c r="D544" s="100">
        <v>542</v>
      </c>
    </row>
    <row r="545" spans="1:4" x14ac:dyDescent="0.2">
      <c r="A545" s="99">
        <v>543</v>
      </c>
      <c r="B545" s="90">
        <v>73497</v>
      </c>
      <c r="C545" s="91" t="s">
        <v>431</v>
      </c>
      <c r="D545" s="100">
        <v>543</v>
      </c>
    </row>
    <row r="546" spans="1:4" x14ac:dyDescent="0.2">
      <c r="A546" s="99">
        <v>544</v>
      </c>
      <c r="B546" s="90">
        <v>73497</v>
      </c>
      <c r="C546" s="91" t="s">
        <v>432</v>
      </c>
      <c r="D546" s="100">
        <v>544</v>
      </c>
    </row>
    <row r="547" spans="1:4" x14ac:dyDescent="0.2">
      <c r="A547" s="99">
        <v>545</v>
      </c>
      <c r="B547" s="90">
        <v>73497</v>
      </c>
      <c r="C547" s="91" t="s">
        <v>433</v>
      </c>
      <c r="D547" s="100">
        <v>545</v>
      </c>
    </row>
    <row r="548" spans="1:4" x14ac:dyDescent="0.2">
      <c r="A548" s="99">
        <v>546</v>
      </c>
      <c r="B548" s="90">
        <v>73497</v>
      </c>
      <c r="C548" s="91" t="s">
        <v>434</v>
      </c>
      <c r="D548" s="100">
        <v>546</v>
      </c>
    </row>
    <row r="549" spans="1:4" x14ac:dyDescent="0.2">
      <c r="A549" s="99">
        <v>547</v>
      </c>
      <c r="B549" s="90">
        <v>73497</v>
      </c>
      <c r="C549" s="91" t="s">
        <v>435</v>
      </c>
      <c r="D549" s="100">
        <v>547</v>
      </c>
    </row>
    <row r="550" spans="1:4" x14ac:dyDescent="0.2">
      <c r="A550" s="99">
        <v>548</v>
      </c>
      <c r="B550" s="90">
        <v>73499</v>
      </c>
      <c r="C550" s="91" t="s">
        <v>436</v>
      </c>
      <c r="D550" s="100">
        <v>548</v>
      </c>
    </row>
    <row r="551" spans="1:4" x14ac:dyDescent="0.2">
      <c r="A551" s="99">
        <v>549</v>
      </c>
      <c r="B551" s="90">
        <v>73525</v>
      </c>
      <c r="C551" s="91" t="s">
        <v>437</v>
      </c>
      <c r="D551" s="100">
        <v>549</v>
      </c>
    </row>
    <row r="552" spans="1:4" x14ac:dyDescent="0.2">
      <c r="A552" s="99">
        <v>550</v>
      </c>
      <c r="B552" s="90">
        <v>73527</v>
      </c>
      <c r="C552" s="91" t="s">
        <v>437</v>
      </c>
      <c r="D552" s="100">
        <v>550</v>
      </c>
    </row>
    <row r="553" spans="1:4" x14ac:dyDescent="0.2">
      <c r="A553" s="99">
        <v>551</v>
      </c>
      <c r="B553" s="90">
        <v>73527</v>
      </c>
      <c r="C553" s="91" t="s">
        <v>438</v>
      </c>
      <c r="D553" s="100">
        <v>551</v>
      </c>
    </row>
    <row r="554" spans="1:4" x14ac:dyDescent="0.2">
      <c r="A554" s="99">
        <v>552</v>
      </c>
      <c r="B554" s="90">
        <v>73529</v>
      </c>
      <c r="C554" s="91" t="s">
        <v>439</v>
      </c>
      <c r="D554" s="100">
        <v>552</v>
      </c>
    </row>
    <row r="555" spans="1:4" x14ac:dyDescent="0.2">
      <c r="A555" s="99">
        <v>553</v>
      </c>
      <c r="B555" s="90">
        <v>73529</v>
      </c>
      <c r="C555" s="91" t="s">
        <v>440</v>
      </c>
      <c r="D555" s="100">
        <v>553</v>
      </c>
    </row>
    <row r="556" spans="1:4" x14ac:dyDescent="0.2">
      <c r="A556" s="99">
        <v>554</v>
      </c>
      <c r="B556" s="90">
        <v>73529</v>
      </c>
      <c r="C556" s="91" t="s">
        <v>441</v>
      </c>
      <c r="D556" s="100">
        <v>554</v>
      </c>
    </row>
    <row r="557" spans="1:4" x14ac:dyDescent="0.2">
      <c r="A557" s="99">
        <v>555</v>
      </c>
      <c r="B557" s="90">
        <v>73529</v>
      </c>
      <c r="C557" s="91" t="s">
        <v>437</v>
      </c>
      <c r="D557" s="100">
        <v>555</v>
      </c>
    </row>
    <row r="558" spans="1:4" x14ac:dyDescent="0.2">
      <c r="A558" s="99">
        <v>556</v>
      </c>
      <c r="B558" s="90">
        <v>73540</v>
      </c>
      <c r="C558" s="91" t="s">
        <v>442</v>
      </c>
      <c r="D558" s="100">
        <v>556</v>
      </c>
    </row>
    <row r="559" spans="1:4" x14ac:dyDescent="0.2">
      <c r="A559" s="99">
        <v>557</v>
      </c>
      <c r="B559" s="90">
        <v>73547</v>
      </c>
      <c r="C559" s="91" t="s">
        <v>443</v>
      </c>
      <c r="D559" s="100">
        <v>557</v>
      </c>
    </row>
    <row r="560" spans="1:4" x14ac:dyDescent="0.2">
      <c r="A560" s="99">
        <v>558</v>
      </c>
      <c r="B560" s="90">
        <v>73547</v>
      </c>
      <c r="C560" s="91" t="s">
        <v>444</v>
      </c>
      <c r="D560" s="100">
        <v>558</v>
      </c>
    </row>
    <row r="561" spans="1:4" x14ac:dyDescent="0.2">
      <c r="A561" s="99">
        <v>559</v>
      </c>
      <c r="B561" s="90">
        <v>73548</v>
      </c>
      <c r="C561" s="91" t="s">
        <v>445</v>
      </c>
      <c r="D561" s="100">
        <v>559</v>
      </c>
    </row>
    <row r="562" spans="1:4" x14ac:dyDescent="0.2">
      <c r="A562" s="99">
        <v>560</v>
      </c>
      <c r="B562" s="90">
        <v>73550</v>
      </c>
      <c r="C562" s="91" t="s">
        <v>446</v>
      </c>
      <c r="D562" s="100">
        <v>560</v>
      </c>
    </row>
    <row r="563" spans="1:4" x14ac:dyDescent="0.2">
      <c r="A563" s="99">
        <v>561</v>
      </c>
      <c r="B563" s="90">
        <v>73550</v>
      </c>
      <c r="C563" s="91" t="s">
        <v>445</v>
      </c>
      <c r="D563" s="100">
        <v>561</v>
      </c>
    </row>
    <row r="564" spans="1:4" x14ac:dyDescent="0.2">
      <c r="A564" s="99">
        <v>562</v>
      </c>
      <c r="B564" s="90">
        <v>73551</v>
      </c>
      <c r="C564" s="91" t="s">
        <v>447</v>
      </c>
      <c r="D564" s="100">
        <v>562</v>
      </c>
    </row>
    <row r="565" spans="1:4" x14ac:dyDescent="0.2">
      <c r="A565" s="99">
        <v>563</v>
      </c>
      <c r="B565" s="90">
        <v>73553</v>
      </c>
      <c r="C565" s="91" t="s">
        <v>447</v>
      </c>
      <c r="D565" s="100">
        <v>563</v>
      </c>
    </row>
    <row r="566" spans="1:4" x14ac:dyDescent="0.2">
      <c r="A566" s="99">
        <v>564</v>
      </c>
      <c r="B566" s="90">
        <v>73553</v>
      </c>
      <c r="C566" s="91" t="s">
        <v>448</v>
      </c>
      <c r="D566" s="100">
        <v>564</v>
      </c>
    </row>
    <row r="567" spans="1:4" x14ac:dyDescent="0.2">
      <c r="A567" s="99">
        <v>565</v>
      </c>
      <c r="B567" s="90">
        <v>73553</v>
      </c>
      <c r="C567" s="91" t="s">
        <v>449</v>
      </c>
      <c r="D567" s="100">
        <v>565</v>
      </c>
    </row>
    <row r="568" spans="1:4" x14ac:dyDescent="0.2">
      <c r="A568" s="99">
        <v>566</v>
      </c>
      <c r="B568" s="90">
        <v>73553</v>
      </c>
      <c r="C568" s="91" t="s">
        <v>450</v>
      </c>
      <c r="D568" s="100">
        <v>566</v>
      </c>
    </row>
    <row r="569" spans="1:4" x14ac:dyDescent="0.2">
      <c r="A569" s="99">
        <v>567</v>
      </c>
      <c r="B569" s="90">
        <v>73553</v>
      </c>
      <c r="C569" s="91" t="s">
        <v>451</v>
      </c>
      <c r="D569" s="100">
        <v>567</v>
      </c>
    </row>
    <row r="570" spans="1:4" x14ac:dyDescent="0.2">
      <c r="A570" s="99">
        <v>568</v>
      </c>
      <c r="B570" s="90">
        <v>73557</v>
      </c>
      <c r="C570" s="91" t="s">
        <v>452</v>
      </c>
      <c r="D570" s="100">
        <v>568</v>
      </c>
    </row>
    <row r="571" spans="1:4" x14ac:dyDescent="0.2">
      <c r="A571" s="99">
        <v>569</v>
      </c>
      <c r="B571" s="90">
        <v>73558</v>
      </c>
      <c r="C571" s="91" t="s">
        <v>453</v>
      </c>
      <c r="D571" s="100">
        <v>569</v>
      </c>
    </row>
    <row r="572" spans="1:4" x14ac:dyDescent="0.2">
      <c r="A572" s="99">
        <v>570</v>
      </c>
      <c r="B572" s="90">
        <v>73560</v>
      </c>
      <c r="C572" s="91" t="s">
        <v>453</v>
      </c>
      <c r="D572" s="100">
        <v>570</v>
      </c>
    </row>
    <row r="573" spans="1:4" x14ac:dyDescent="0.2">
      <c r="A573" s="99">
        <v>571</v>
      </c>
      <c r="B573" s="90">
        <v>73561</v>
      </c>
      <c r="C573" s="91" t="s">
        <v>454</v>
      </c>
      <c r="D573" s="100">
        <v>571</v>
      </c>
    </row>
    <row r="574" spans="1:4" x14ac:dyDescent="0.2">
      <c r="A574" s="99">
        <v>572</v>
      </c>
      <c r="B574" s="90">
        <v>73563</v>
      </c>
      <c r="C574" s="91" t="s">
        <v>454</v>
      </c>
      <c r="D574" s="100">
        <v>572</v>
      </c>
    </row>
    <row r="575" spans="1:4" x14ac:dyDescent="0.2">
      <c r="A575" s="99">
        <v>573</v>
      </c>
      <c r="B575" s="90">
        <v>73563</v>
      </c>
      <c r="C575" s="91" t="s">
        <v>455</v>
      </c>
      <c r="D575" s="100">
        <v>573</v>
      </c>
    </row>
    <row r="576" spans="1:4" x14ac:dyDescent="0.2">
      <c r="A576" s="99">
        <v>574</v>
      </c>
      <c r="B576" s="90">
        <v>73564</v>
      </c>
      <c r="C576" s="91" t="s">
        <v>456</v>
      </c>
      <c r="D576" s="100">
        <v>574</v>
      </c>
    </row>
    <row r="577" spans="1:4" x14ac:dyDescent="0.2">
      <c r="A577" s="99">
        <v>575</v>
      </c>
      <c r="B577" s="90">
        <v>73565</v>
      </c>
      <c r="C577" s="91" t="s">
        <v>457</v>
      </c>
      <c r="D577" s="100">
        <v>575</v>
      </c>
    </row>
    <row r="578" spans="1:4" x14ac:dyDescent="0.2">
      <c r="A578" s="99">
        <v>576</v>
      </c>
      <c r="B578" s="90">
        <v>73565</v>
      </c>
      <c r="C578" s="91" t="s">
        <v>456</v>
      </c>
      <c r="D578" s="100">
        <v>576</v>
      </c>
    </row>
    <row r="579" spans="1:4" x14ac:dyDescent="0.2">
      <c r="A579" s="99">
        <v>577</v>
      </c>
      <c r="B579" s="90">
        <v>73565</v>
      </c>
      <c r="C579" s="91" t="s">
        <v>458</v>
      </c>
      <c r="D579" s="100">
        <v>577</v>
      </c>
    </row>
    <row r="580" spans="1:4" x14ac:dyDescent="0.2">
      <c r="A580" s="99">
        <v>578</v>
      </c>
      <c r="B580" s="90">
        <v>73566</v>
      </c>
      <c r="C580" s="91" t="s">
        <v>459</v>
      </c>
      <c r="D580" s="100">
        <v>578</v>
      </c>
    </row>
    <row r="581" spans="1:4" x14ac:dyDescent="0.2">
      <c r="A581" s="99">
        <v>579</v>
      </c>
      <c r="B581" s="90">
        <v>73566</v>
      </c>
      <c r="C581" s="91" t="s">
        <v>460</v>
      </c>
      <c r="D581" s="100">
        <v>579</v>
      </c>
    </row>
    <row r="582" spans="1:4" x14ac:dyDescent="0.2">
      <c r="A582" s="99">
        <v>580</v>
      </c>
      <c r="B582" s="90">
        <v>73566</v>
      </c>
      <c r="C582" s="91" t="s">
        <v>461</v>
      </c>
      <c r="D582" s="100">
        <v>580</v>
      </c>
    </row>
    <row r="583" spans="1:4" x14ac:dyDescent="0.2">
      <c r="A583" s="99">
        <v>581</v>
      </c>
      <c r="B583" s="90">
        <v>73566</v>
      </c>
      <c r="C583" s="91" t="s">
        <v>462</v>
      </c>
      <c r="D583" s="100">
        <v>581</v>
      </c>
    </row>
    <row r="584" spans="1:4" x14ac:dyDescent="0.2">
      <c r="A584" s="99">
        <v>582</v>
      </c>
      <c r="B584" s="90">
        <v>73568</v>
      </c>
      <c r="C584" s="91" t="s">
        <v>463</v>
      </c>
      <c r="D584" s="100">
        <v>582</v>
      </c>
    </row>
    <row r="585" spans="1:4" x14ac:dyDescent="0.2">
      <c r="A585" s="99">
        <v>583</v>
      </c>
      <c r="B585" s="90">
        <v>73568</v>
      </c>
      <c r="C585" s="91" t="s">
        <v>464</v>
      </c>
      <c r="D585" s="100">
        <v>583</v>
      </c>
    </row>
    <row r="586" spans="1:4" x14ac:dyDescent="0.2">
      <c r="A586" s="99">
        <v>584</v>
      </c>
      <c r="B586" s="90">
        <v>73568</v>
      </c>
      <c r="C586" s="91" t="s">
        <v>465</v>
      </c>
      <c r="D586" s="100">
        <v>584</v>
      </c>
    </row>
    <row r="587" spans="1:4" x14ac:dyDescent="0.2">
      <c r="A587" s="99">
        <v>585</v>
      </c>
      <c r="B587" s="90">
        <v>73569</v>
      </c>
      <c r="C587" s="91" t="s">
        <v>466</v>
      </c>
      <c r="D587" s="100">
        <v>585</v>
      </c>
    </row>
    <row r="588" spans="1:4" x14ac:dyDescent="0.2">
      <c r="A588" s="99">
        <v>586</v>
      </c>
      <c r="B588" s="90">
        <v>73569</v>
      </c>
      <c r="C588" s="91" t="s">
        <v>467</v>
      </c>
      <c r="D588" s="100">
        <v>586</v>
      </c>
    </row>
    <row r="589" spans="1:4" x14ac:dyDescent="0.2">
      <c r="A589" s="99">
        <v>587</v>
      </c>
      <c r="B589" s="90">
        <v>73569</v>
      </c>
      <c r="C589" s="91" t="s">
        <v>468</v>
      </c>
      <c r="D589" s="100">
        <v>587</v>
      </c>
    </row>
    <row r="590" spans="1:4" x14ac:dyDescent="0.2">
      <c r="A590" s="99">
        <v>588</v>
      </c>
      <c r="B590" s="90">
        <v>73569</v>
      </c>
      <c r="C590" s="91" t="s">
        <v>469</v>
      </c>
      <c r="D590" s="100">
        <v>588</v>
      </c>
    </row>
    <row r="591" spans="1:4" x14ac:dyDescent="0.2">
      <c r="A591" s="99">
        <v>589</v>
      </c>
      <c r="B591" s="90">
        <v>73569</v>
      </c>
      <c r="C591" s="91" t="s">
        <v>470</v>
      </c>
      <c r="D591" s="100">
        <v>589</v>
      </c>
    </row>
    <row r="592" spans="1:4" x14ac:dyDescent="0.2">
      <c r="A592" s="99">
        <v>590</v>
      </c>
      <c r="B592" s="90">
        <v>73571</v>
      </c>
      <c r="C592" s="91" t="s">
        <v>471</v>
      </c>
      <c r="D592" s="100">
        <v>590</v>
      </c>
    </row>
    <row r="593" spans="1:4" x14ac:dyDescent="0.2">
      <c r="A593" s="99">
        <v>591</v>
      </c>
      <c r="B593" s="90">
        <v>73572</v>
      </c>
      <c r="C593" s="91" t="s">
        <v>472</v>
      </c>
      <c r="D593" s="100">
        <v>591</v>
      </c>
    </row>
    <row r="594" spans="1:4" x14ac:dyDescent="0.2">
      <c r="A594" s="99">
        <v>592</v>
      </c>
      <c r="B594" s="90">
        <v>73574</v>
      </c>
      <c r="C594" s="91" t="s">
        <v>473</v>
      </c>
      <c r="D594" s="100">
        <v>592</v>
      </c>
    </row>
    <row r="595" spans="1:4" x14ac:dyDescent="0.2">
      <c r="A595" s="99">
        <v>593</v>
      </c>
      <c r="B595" s="90">
        <v>73574</v>
      </c>
      <c r="C595" s="91" t="s">
        <v>474</v>
      </c>
      <c r="D595" s="100">
        <v>593</v>
      </c>
    </row>
    <row r="596" spans="1:4" x14ac:dyDescent="0.2">
      <c r="A596" s="99">
        <v>594</v>
      </c>
      <c r="B596" s="90">
        <v>73574</v>
      </c>
      <c r="C596" s="91" t="s">
        <v>475</v>
      </c>
      <c r="D596" s="100">
        <v>594</v>
      </c>
    </row>
    <row r="597" spans="1:4" x14ac:dyDescent="0.2">
      <c r="A597" s="99">
        <v>595</v>
      </c>
      <c r="B597" s="90">
        <v>73575</v>
      </c>
      <c r="C597" s="91" t="s">
        <v>476</v>
      </c>
      <c r="D597" s="100">
        <v>595</v>
      </c>
    </row>
    <row r="598" spans="1:4" x14ac:dyDescent="0.2">
      <c r="A598" s="99">
        <v>596</v>
      </c>
      <c r="B598" s="90">
        <v>73575</v>
      </c>
      <c r="C598" s="91" t="s">
        <v>477</v>
      </c>
      <c r="D598" s="100">
        <v>596</v>
      </c>
    </row>
    <row r="599" spans="1:4" x14ac:dyDescent="0.2">
      <c r="A599" s="99">
        <v>597</v>
      </c>
      <c r="B599" s="90">
        <v>73575</v>
      </c>
      <c r="C599" s="91" t="s">
        <v>478</v>
      </c>
      <c r="D599" s="100">
        <v>597</v>
      </c>
    </row>
    <row r="600" spans="1:4" x14ac:dyDescent="0.2">
      <c r="A600" s="99">
        <v>598</v>
      </c>
      <c r="B600" s="90">
        <v>73575</v>
      </c>
      <c r="C600" s="91" t="s">
        <v>479</v>
      </c>
      <c r="D600" s="100">
        <v>598</v>
      </c>
    </row>
    <row r="601" spans="1:4" x14ac:dyDescent="0.2">
      <c r="A601" s="99">
        <v>599</v>
      </c>
      <c r="B601" s="90">
        <v>73575</v>
      </c>
      <c r="C601" s="91" t="s">
        <v>480</v>
      </c>
      <c r="D601" s="100">
        <v>599</v>
      </c>
    </row>
    <row r="602" spans="1:4" x14ac:dyDescent="0.2">
      <c r="A602" s="99">
        <v>600</v>
      </c>
      <c r="B602" s="90">
        <v>73577</v>
      </c>
      <c r="C602" s="91" t="s">
        <v>467</v>
      </c>
      <c r="D602" s="100">
        <v>600</v>
      </c>
    </row>
    <row r="603" spans="1:4" x14ac:dyDescent="0.2">
      <c r="A603" s="99">
        <v>601</v>
      </c>
      <c r="B603" s="90">
        <v>73577</v>
      </c>
      <c r="C603" s="91" t="s">
        <v>481</v>
      </c>
      <c r="D603" s="100">
        <v>601</v>
      </c>
    </row>
    <row r="604" spans="1:4" x14ac:dyDescent="0.2">
      <c r="A604" s="99">
        <v>602</v>
      </c>
      <c r="B604" s="90">
        <v>73577</v>
      </c>
      <c r="C604" s="91" t="s">
        <v>482</v>
      </c>
      <c r="D604" s="100">
        <v>602</v>
      </c>
    </row>
    <row r="605" spans="1:4" x14ac:dyDescent="0.2">
      <c r="A605" s="99">
        <v>603</v>
      </c>
      <c r="B605" s="90">
        <v>73577</v>
      </c>
      <c r="C605" s="91" t="s">
        <v>483</v>
      </c>
      <c r="D605" s="100">
        <v>603</v>
      </c>
    </row>
    <row r="606" spans="1:4" x14ac:dyDescent="0.2">
      <c r="A606" s="99">
        <v>604</v>
      </c>
      <c r="B606" s="90">
        <v>73577</v>
      </c>
      <c r="C606" s="91" t="s">
        <v>484</v>
      </c>
      <c r="D606" s="100">
        <v>604</v>
      </c>
    </row>
    <row r="607" spans="1:4" x14ac:dyDescent="0.2">
      <c r="A607" s="99">
        <v>605</v>
      </c>
      <c r="B607" s="90">
        <v>73577</v>
      </c>
      <c r="C607" s="91" t="s">
        <v>485</v>
      </c>
      <c r="D607" s="100">
        <v>605</v>
      </c>
    </row>
    <row r="608" spans="1:4" x14ac:dyDescent="0.2">
      <c r="A608" s="99">
        <v>606</v>
      </c>
      <c r="B608" s="90">
        <v>73579</v>
      </c>
      <c r="C608" s="91" t="s">
        <v>486</v>
      </c>
      <c r="D608" s="100">
        <v>606</v>
      </c>
    </row>
    <row r="609" spans="1:4" x14ac:dyDescent="0.2">
      <c r="A609" s="99">
        <v>607</v>
      </c>
      <c r="B609" s="90">
        <v>73614</v>
      </c>
      <c r="C609" s="91" t="s">
        <v>487</v>
      </c>
      <c r="D609" s="100">
        <v>607</v>
      </c>
    </row>
    <row r="610" spans="1:4" x14ac:dyDescent="0.2">
      <c r="A610" s="99">
        <v>608</v>
      </c>
      <c r="B610" s="90">
        <v>73614</v>
      </c>
      <c r="C610" s="91" t="s">
        <v>488</v>
      </c>
      <c r="D610" s="100">
        <v>608</v>
      </c>
    </row>
    <row r="611" spans="1:4" x14ac:dyDescent="0.2">
      <c r="A611" s="99">
        <v>609</v>
      </c>
      <c r="B611" s="90">
        <v>73630</v>
      </c>
      <c r="C611" s="91" t="s">
        <v>489</v>
      </c>
      <c r="D611" s="100">
        <v>609</v>
      </c>
    </row>
    <row r="612" spans="1:4" x14ac:dyDescent="0.2">
      <c r="A612" s="99">
        <v>610</v>
      </c>
      <c r="B612" s="90">
        <v>73635</v>
      </c>
      <c r="C612" s="91" t="s">
        <v>490</v>
      </c>
      <c r="D612" s="100">
        <v>610</v>
      </c>
    </row>
    <row r="613" spans="1:4" x14ac:dyDescent="0.2">
      <c r="A613" s="99">
        <v>611</v>
      </c>
      <c r="B613" s="90">
        <v>73635</v>
      </c>
      <c r="C613" s="91" t="s">
        <v>491</v>
      </c>
      <c r="D613" s="100">
        <v>611</v>
      </c>
    </row>
    <row r="614" spans="1:4" x14ac:dyDescent="0.2">
      <c r="A614" s="99">
        <v>612</v>
      </c>
      <c r="B614" s="90">
        <v>73642</v>
      </c>
      <c r="C614" s="91" t="s">
        <v>492</v>
      </c>
      <c r="D614" s="100">
        <v>612</v>
      </c>
    </row>
    <row r="615" spans="1:4" x14ac:dyDescent="0.2">
      <c r="A615" s="99">
        <v>613</v>
      </c>
      <c r="B615" s="90">
        <v>73642</v>
      </c>
      <c r="C615" s="91" t="s">
        <v>493</v>
      </c>
      <c r="D615" s="100">
        <v>613</v>
      </c>
    </row>
    <row r="616" spans="1:4" x14ac:dyDescent="0.2">
      <c r="A616" s="99">
        <v>614</v>
      </c>
      <c r="B616" s="90">
        <v>73642</v>
      </c>
      <c r="C616" s="91" t="s">
        <v>494</v>
      </c>
      <c r="D616" s="100">
        <v>614</v>
      </c>
    </row>
    <row r="617" spans="1:4" x14ac:dyDescent="0.2">
      <c r="A617" s="99">
        <v>615</v>
      </c>
      <c r="B617" s="90">
        <v>73642</v>
      </c>
      <c r="C617" s="91" t="s">
        <v>495</v>
      </c>
      <c r="D617" s="100">
        <v>615</v>
      </c>
    </row>
    <row r="618" spans="1:4" x14ac:dyDescent="0.2">
      <c r="A618" s="99">
        <v>616</v>
      </c>
      <c r="B618" s="90">
        <v>73642</v>
      </c>
      <c r="C618" s="91" t="s">
        <v>496</v>
      </c>
      <c r="D618" s="100">
        <v>616</v>
      </c>
    </row>
    <row r="619" spans="1:4" x14ac:dyDescent="0.2">
      <c r="A619" s="99">
        <v>617</v>
      </c>
      <c r="B619" s="90">
        <v>73650</v>
      </c>
      <c r="C619" s="91" t="s">
        <v>497</v>
      </c>
      <c r="D619" s="100">
        <v>617</v>
      </c>
    </row>
    <row r="620" spans="1:4" x14ac:dyDescent="0.2">
      <c r="A620" s="99">
        <v>618</v>
      </c>
      <c r="B620" s="90">
        <v>73655</v>
      </c>
      <c r="C620" s="91" t="s">
        <v>498</v>
      </c>
      <c r="D620" s="100">
        <v>618</v>
      </c>
    </row>
    <row r="621" spans="1:4" x14ac:dyDescent="0.2">
      <c r="A621" s="99">
        <v>619</v>
      </c>
      <c r="B621" s="90">
        <v>73655</v>
      </c>
      <c r="C621" s="91" t="s">
        <v>499</v>
      </c>
      <c r="D621" s="100">
        <v>619</v>
      </c>
    </row>
    <row r="622" spans="1:4" x14ac:dyDescent="0.2">
      <c r="A622" s="99">
        <v>620</v>
      </c>
      <c r="B622" s="90">
        <v>73655</v>
      </c>
      <c r="C622" s="91" t="s">
        <v>500</v>
      </c>
      <c r="D622" s="100">
        <v>620</v>
      </c>
    </row>
    <row r="623" spans="1:4" x14ac:dyDescent="0.2">
      <c r="A623" s="99">
        <v>621</v>
      </c>
      <c r="B623" s="90">
        <v>73655</v>
      </c>
      <c r="C623" s="91" t="s">
        <v>501</v>
      </c>
      <c r="D623" s="100">
        <v>621</v>
      </c>
    </row>
    <row r="624" spans="1:4" x14ac:dyDescent="0.2">
      <c r="A624" s="99">
        <v>622</v>
      </c>
      <c r="B624" s="90">
        <v>73655</v>
      </c>
      <c r="C624" s="91" t="s">
        <v>502</v>
      </c>
      <c r="D624" s="100">
        <v>622</v>
      </c>
    </row>
    <row r="625" spans="1:4" x14ac:dyDescent="0.2">
      <c r="A625" s="99">
        <v>623</v>
      </c>
      <c r="B625" s="90">
        <v>73655</v>
      </c>
      <c r="C625" s="91" t="s">
        <v>503</v>
      </c>
      <c r="D625" s="100">
        <v>623</v>
      </c>
    </row>
    <row r="626" spans="1:4" x14ac:dyDescent="0.2">
      <c r="A626" s="99">
        <v>624</v>
      </c>
      <c r="B626" s="90">
        <v>73655</v>
      </c>
      <c r="C626" s="91" t="s">
        <v>504</v>
      </c>
      <c r="D626" s="100">
        <v>624</v>
      </c>
    </row>
    <row r="627" spans="1:4" x14ac:dyDescent="0.2">
      <c r="A627" s="99">
        <v>625</v>
      </c>
      <c r="B627" s="90">
        <v>73655</v>
      </c>
      <c r="C627" s="91" t="s">
        <v>505</v>
      </c>
      <c r="D627" s="100">
        <v>625</v>
      </c>
    </row>
    <row r="628" spans="1:4" x14ac:dyDescent="0.2">
      <c r="A628" s="99">
        <v>626</v>
      </c>
      <c r="B628" s="90">
        <v>73660</v>
      </c>
      <c r="C628" s="91" t="s">
        <v>506</v>
      </c>
      <c r="D628" s="100">
        <v>626</v>
      </c>
    </row>
    <row r="629" spans="1:4" x14ac:dyDescent="0.2">
      <c r="A629" s="99">
        <v>627</v>
      </c>
      <c r="B629" s="90">
        <v>73661</v>
      </c>
      <c r="C629" s="91" t="s">
        <v>507</v>
      </c>
      <c r="D629" s="100">
        <v>627</v>
      </c>
    </row>
    <row r="630" spans="1:4" x14ac:dyDescent="0.2">
      <c r="A630" s="99">
        <v>628</v>
      </c>
      <c r="B630" s="90">
        <v>73663</v>
      </c>
      <c r="C630" s="91" t="s">
        <v>507</v>
      </c>
      <c r="D630" s="100">
        <v>628</v>
      </c>
    </row>
    <row r="631" spans="1:4" x14ac:dyDescent="0.2">
      <c r="A631" s="99">
        <v>629</v>
      </c>
      <c r="B631" s="90">
        <v>73664</v>
      </c>
      <c r="C631" s="91" t="s">
        <v>508</v>
      </c>
      <c r="D631" s="100">
        <v>629</v>
      </c>
    </row>
    <row r="632" spans="1:4" x14ac:dyDescent="0.2">
      <c r="A632" s="99">
        <v>630</v>
      </c>
      <c r="B632" s="90">
        <v>73666</v>
      </c>
      <c r="C632" s="91" t="s">
        <v>508</v>
      </c>
      <c r="D632" s="100">
        <v>630</v>
      </c>
    </row>
    <row r="633" spans="1:4" x14ac:dyDescent="0.2">
      <c r="A633" s="99">
        <v>631</v>
      </c>
      <c r="B633" s="90">
        <v>73667</v>
      </c>
      <c r="C633" s="91" t="s">
        <v>509</v>
      </c>
      <c r="D633" s="100">
        <v>631</v>
      </c>
    </row>
    <row r="634" spans="1:4" x14ac:dyDescent="0.2">
      <c r="A634" s="99">
        <v>632</v>
      </c>
      <c r="B634" s="90">
        <v>73667</v>
      </c>
      <c r="C634" s="91" t="s">
        <v>510</v>
      </c>
      <c r="D634" s="100">
        <v>632</v>
      </c>
    </row>
    <row r="635" spans="1:4" x14ac:dyDescent="0.2">
      <c r="A635" s="99">
        <v>633</v>
      </c>
      <c r="B635" s="90">
        <v>73669</v>
      </c>
      <c r="C635" s="91" t="s">
        <v>511</v>
      </c>
      <c r="D635" s="100">
        <v>633</v>
      </c>
    </row>
    <row r="636" spans="1:4" x14ac:dyDescent="0.2">
      <c r="A636" s="99">
        <v>634</v>
      </c>
      <c r="B636" s="90">
        <v>73716</v>
      </c>
      <c r="C636" s="91" t="s">
        <v>512</v>
      </c>
      <c r="D636" s="100">
        <v>634</v>
      </c>
    </row>
    <row r="637" spans="1:4" x14ac:dyDescent="0.2">
      <c r="A637" s="99">
        <v>635</v>
      </c>
      <c r="B637" s="90">
        <v>73717</v>
      </c>
      <c r="C637" s="91" t="s">
        <v>512</v>
      </c>
      <c r="D637" s="100">
        <v>635</v>
      </c>
    </row>
    <row r="638" spans="1:4" x14ac:dyDescent="0.2">
      <c r="A638" s="99">
        <v>636</v>
      </c>
      <c r="B638" s="90">
        <v>73728</v>
      </c>
      <c r="C638" s="91" t="s">
        <v>512</v>
      </c>
      <c r="D638" s="100">
        <v>636</v>
      </c>
    </row>
    <row r="639" spans="1:4" x14ac:dyDescent="0.2">
      <c r="A639" s="99">
        <v>637</v>
      </c>
      <c r="B639" s="90">
        <v>73730</v>
      </c>
      <c r="C639" s="91" t="s">
        <v>512</v>
      </c>
      <c r="D639" s="100">
        <v>637</v>
      </c>
    </row>
    <row r="640" spans="1:4" x14ac:dyDescent="0.2">
      <c r="A640" s="99">
        <v>638</v>
      </c>
      <c r="B640" s="90">
        <v>73732</v>
      </c>
      <c r="C640" s="91" t="s">
        <v>512</v>
      </c>
      <c r="D640" s="100">
        <v>638</v>
      </c>
    </row>
    <row r="641" spans="1:4" x14ac:dyDescent="0.2">
      <c r="A641" s="99">
        <v>639</v>
      </c>
      <c r="B641" s="90">
        <v>73733</v>
      </c>
      <c r="C641" s="91" t="s">
        <v>512</v>
      </c>
      <c r="D641" s="100">
        <v>639</v>
      </c>
    </row>
    <row r="642" spans="1:4" x14ac:dyDescent="0.2">
      <c r="A642" s="99">
        <v>640</v>
      </c>
      <c r="B642" s="90">
        <v>73734</v>
      </c>
      <c r="C642" s="91" t="s">
        <v>512</v>
      </c>
      <c r="D642" s="100">
        <v>640</v>
      </c>
    </row>
    <row r="643" spans="1:4" x14ac:dyDescent="0.2">
      <c r="A643" s="99">
        <v>641</v>
      </c>
      <c r="B643" s="90">
        <v>73760</v>
      </c>
      <c r="C643" s="91" t="s">
        <v>513</v>
      </c>
      <c r="D643" s="100">
        <v>641</v>
      </c>
    </row>
    <row r="644" spans="1:4" x14ac:dyDescent="0.2">
      <c r="A644" s="99">
        <v>642</v>
      </c>
      <c r="B644" s="90">
        <v>73765</v>
      </c>
      <c r="C644" s="91" t="s">
        <v>514</v>
      </c>
      <c r="D644" s="100">
        <v>642</v>
      </c>
    </row>
    <row r="645" spans="1:4" x14ac:dyDescent="0.2">
      <c r="A645" s="99">
        <v>643</v>
      </c>
      <c r="B645" s="90">
        <v>73770</v>
      </c>
      <c r="C645" s="91" t="s">
        <v>515</v>
      </c>
      <c r="D645" s="100">
        <v>643</v>
      </c>
    </row>
    <row r="646" spans="1:4" x14ac:dyDescent="0.2">
      <c r="A646" s="99">
        <v>644</v>
      </c>
      <c r="B646" s="90">
        <v>73771</v>
      </c>
      <c r="C646" s="91" t="s">
        <v>516</v>
      </c>
      <c r="D646" s="100">
        <v>644</v>
      </c>
    </row>
    <row r="647" spans="1:4" x14ac:dyDescent="0.2">
      <c r="A647" s="99">
        <v>645</v>
      </c>
      <c r="B647" s="90">
        <v>73773</v>
      </c>
      <c r="C647" s="91" t="s">
        <v>516</v>
      </c>
      <c r="D647" s="100">
        <v>645</v>
      </c>
    </row>
    <row r="648" spans="1:4" x14ac:dyDescent="0.2">
      <c r="A648" s="99">
        <v>646</v>
      </c>
      <c r="B648" s="90">
        <v>73774</v>
      </c>
      <c r="C648" s="91" t="s">
        <v>517</v>
      </c>
      <c r="D648" s="100">
        <v>646</v>
      </c>
    </row>
    <row r="649" spans="1:4" x14ac:dyDescent="0.2">
      <c r="A649" s="99">
        <v>647</v>
      </c>
      <c r="B649" s="90">
        <v>73776</v>
      </c>
      <c r="C649" s="91" t="s">
        <v>517</v>
      </c>
      <c r="D649" s="100">
        <v>647</v>
      </c>
    </row>
    <row r="650" spans="1:4" x14ac:dyDescent="0.2">
      <c r="A650" s="99">
        <v>648</v>
      </c>
      <c r="B650" s="90">
        <v>73777</v>
      </c>
      <c r="C650" s="91" t="s">
        <v>518</v>
      </c>
      <c r="D650" s="100">
        <v>648</v>
      </c>
    </row>
    <row r="651" spans="1:4" x14ac:dyDescent="0.2">
      <c r="A651" s="99">
        <v>649</v>
      </c>
      <c r="B651" s="90">
        <v>73779</v>
      </c>
      <c r="C651" s="91" t="s">
        <v>518</v>
      </c>
      <c r="D651" s="100">
        <v>649</v>
      </c>
    </row>
    <row r="652" spans="1:4" x14ac:dyDescent="0.2">
      <c r="A652" s="99">
        <v>650</v>
      </c>
      <c r="B652" s="90">
        <v>74039</v>
      </c>
      <c r="C652" s="91" t="s">
        <v>519</v>
      </c>
      <c r="D652" s="100">
        <v>650</v>
      </c>
    </row>
    <row r="653" spans="1:4" x14ac:dyDescent="0.2">
      <c r="A653" s="99">
        <v>651</v>
      </c>
      <c r="B653" s="90">
        <v>74072</v>
      </c>
      <c r="C653" s="91" t="s">
        <v>519</v>
      </c>
      <c r="D653" s="100">
        <v>651</v>
      </c>
    </row>
    <row r="654" spans="1:4" x14ac:dyDescent="0.2">
      <c r="A654" s="99">
        <v>652</v>
      </c>
      <c r="B654" s="90">
        <v>74074</v>
      </c>
      <c r="C654" s="91" t="s">
        <v>519</v>
      </c>
      <c r="D654" s="100">
        <v>652</v>
      </c>
    </row>
    <row r="655" spans="1:4" x14ac:dyDescent="0.2">
      <c r="A655" s="99">
        <v>653</v>
      </c>
      <c r="B655" s="90">
        <v>74076</v>
      </c>
      <c r="C655" s="91" t="s">
        <v>519</v>
      </c>
      <c r="D655" s="100">
        <v>653</v>
      </c>
    </row>
    <row r="656" spans="1:4" x14ac:dyDescent="0.2">
      <c r="A656" s="99">
        <v>654</v>
      </c>
      <c r="B656" s="90">
        <v>74078</v>
      </c>
      <c r="C656" s="91" t="s">
        <v>519</v>
      </c>
      <c r="D656" s="100">
        <v>654</v>
      </c>
    </row>
    <row r="657" spans="1:4" x14ac:dyDescent="0.2">
      <c r="A657" s="99">
        <v>655</v>
      </c>
      <c r="B657" s="90">
        <v>74080</v>
      </c>
      <c r="C657" s="91" t="s">
        <v>519</v>
      </c>
      <c r="D657" s="100">
        <v>655</v>
      </c>
    </row>
    <row r="658" spans="1:4" x14ac:dyDescent="0.2">
      <c r="A658" s="99">
        <v>656</v>
      </c>
      <c r="B658" s="90">
        <v>74081</v>
      </c>
      <c r="C658" s="91" t="s">
        <v>519</v>
      </c>
      <c r="D658" s="100">
        <v>656</v>
      </c>
    </row>
    <row r="659" spans="1:4" x14ac:dyDescent="0.2">
      <c r="A659" s="99">
        <v>657</v>
      </c>
      <c r="B659" s="90">
        <v>74172</v>
      </c>
      <c r="C659" s="91" t="s">
        <v>520</v>
      </c>
      <c r="D659" s="100">
        <v>657</v>
      </c>
    </row>
    <row r="660" spans="1:4" x14ac:dyDescent="0.2">
      <c r="A660" s="99">
        <v>658</v>
      </c>
      <c r="B660" s="90">
        <v>74177</v>
      </c>
      <c r="C660" s="91" t="s">
        <v>521</v>
      </c>
      <c r="D660" s="100">
        <v>658</v>
      </c>
    </row>
    <row r="661" spans="1:4" x14ac:dyDescent="0.2">
      <c r="A661" s="99">
        <v>659</v>
      </c>
      <c r="B661" s="90">
        <v>74182</v>
      </c>
      <c r="C661" s="91" t="s">
        <v>522</v>
      </c>
      <c r="D661" s="100">
        <v>659</v>
      </c>
    </row>
    <row r="662" spans="1:4" x14ac:dyDescent="0.2">
      <c r="A662" s="99">
        <v>660</v>
      </c>
      <c r="B662" s="90">
        <v>74189</v>
      </c>
      <c r="C662" s="91" t="s">
        <v>523</v>
      </c>
      <c r="D662" s="100">
        <v>660</v>
      </c>
    </row>
    <row r="663" spans="1:4" x14ac:dyDescent="0.2">
      <c r="A663" s="99">
        <v>661</v>
      </c>
      <c r="B663" s="90">
        <v>74190</v>
      </c>
      <c r="C663" s="91" t="s">
        <v>524</v>
      </c>
      <c r="D663" s="100">
        <v>661</v>
      </c>
    </row>
    <row r="664" spans="1:4" x14ac:dyDescent="0.2">
      <c r="A664" s="99">
        <v>662</v>
      </c>
      <c r="B664" s="90">
        <v>74192</v>
      </c>
      <c r="C664" s="91" t="s">
        <v>524</v>
      </c>
      <c r="D664" s="100">
        <v>662</v>
      </c>
    </row>
    <row r="665" spans="1:4" x14ac:dyDescent="0.2">
      <c r="A665" s="99">
        <v>663</v>
      </c>
      <c r="B665" s="90">
        <v>74193</v>
      </c>
      <c r="C665" s="91" t="s">
        <v>524</v>
      </c>
      <c r="D665" s="100">
        <v>663</v>
      </c>
    </row>
    <row r="666" spans="1:4" x14ac:dyDescent="0.2">
      <c r="A666" s="99">
        <v>664</v>
      </c>
      <c r="B666" s="90">
        <v>74194</v>
      </c>
      <c r="C666" s="91" t="s">
        <v>525</v>
      </c>
      <c r="D666" s="100">
        <v>664</v>
      </c>
    </row>
    <row r="667" spans="1:4" x14ac:dyDescent="0.2">
      <c r="A667" s="99">
        <v>665</v>
      </c>
      <c r="B667" s="90">
        <v>74196</v>
      </c>
      <c r="C667" s="91" t="s">
        <v>526</v>
      </c>
      <c r="D667" s="100">
        <v>665</v>
      </c>
    </row>
    <row r="668" spans="1:4" x14ac:dyDescent="0.2">
      <c r="A668" s="99">
        <v>666</v>
      </c>
      <c r="B668" s="90">
        <v>74196</v>
      </c>
      <c r="C668" s="91" t="s">
        <v>525</v>
      </c>
      <c r="D668" s="100">
        <v>666</v>
      </c>
    </row>
    <row r="669" spans="1:4" x14ac:dyDescent="0.2">
      <c r="A669" s="99">
        <v>667</v>
      </c>
      <c r="B669" s="90">
        <v>74197</v>
      </c>
      <c r="C669" s="91" t="s">
        <v>527</v>
      </c>
      <c r="D669" s="100">
        <v>667</v>
      </c>
    </row>
    <row r="670" spans="1:4" x14ac:dyDescent="0.2">
      <c r="A670" s="99">
        <v>668</v>
      </c>
      <c r="B670" s="90">
        <v>74199</v>
      </c>
      <c r="C670" s="91" t="s">
        <v>527</v>
      </c>
      <c r="D670" s="100">
        <v>668</v>
      </c>
    </row>
    <row r="671" spans="1:4" x14ac:dyDescent="0.2">
      <c r="A671" s="99">
        <v>669</v>
      </c>
      <c r="B671" s="90">
        <v>74206</v>
      </c>
      <c r="C671" s="91" t="s">
        <v>528</v>
      </c>
      <c r="D671" s="100">
        <v>669</v>
      </c>
    </row>
    <row r="672" spans="1:4" x14ac:dyDescent="0.2">
      <c r="A672" s="99">
        <v>670</v>
      </c>
      <c r="B672" s="90">
        <v>74211</v>
      </c>
      <c r="C672" s="91" t="s">
        <v>529</v>
      </c>
      <c r="D672" s="100">
        <v>670</v>
      </c>
    </row>
    <row r="673" spans="1:4" x14ac:dyDescent="0.2">
      <c r="A673" s="99">
        <v>671</v>
      </c>
      <c r="B673" s="90">
        <v>74212</v>
      </c>
      <c r="C673" s="91" t="s">
        <v>530</v>
      </c>
      <c r="D673" s="100">
        <v>671</v>
      </c>
    </row>
    <row r="674" spans="1:4" x14ac:dyDescent="0.2">
      <c r="A674" s="99">
        <v>672</v>
      </c>
      <c r="B674" s="90">
        <v>74214</v>
      </c>
      <c r="C674" s="91" t="s">
        <v>530</v>
      </c>
      <c r="D674" s="100">
        <v>672</v>
      </c>
    </row>
    <row r="675" spans="1:4" x14ac:dyDescent="0.2">
      <c r="A675" s="99">
        <v>673</v>
      </c>
      <c r="B675" s="90">
        <v>74219</v>
      </c>
      <c r="C675" s="91" t="s">
        <v>531</v>
      </c>
      <c r="D675" s="100">
        <v>673</v>
      </c>
    </row>
    <row r="676" spans="1:4" x14ac:dyDescent="0.2">
      <c r="A676" s="99">
        <v>674</v>
      </c>
      <c r="B676" s="90">
        <v>74223</v>
      </c>
      <c r="C676" s="91" t="s">
        <v>532</v>
      </c>
      <c r="D676" s="100">
        <v>674</v>
      </c>
    </row>
    <row r="677" spans="1:4" x14ac:dyDescent="0.2">
      <c r="A677" s="99">
        <v>675</v>
      </c>
      <c r="B677" s="90">
        <v>74223</v>
      </c>
      <c r="C677" s="91" t="s">
        <v>533</v>
      </c>
      <c r="D677" s="100">
        <v>675</v>
      </c>
    </row>
    <row r="678" spans="1:4" x14ac:dyDescent="0.2">
      <c r="A678" s="99">
        <v>676</v>
      </c>
      <c r="B678" s="90">
        <v>74224</v>
      </c>
      <c r="C678" s="91" t="s">
        <v>534</v>
      </c>
      <c r="D678" s="100">
        <v>676</v>
      </c>
    </row>
    <row r="679" spans="1:4" x14ac:dyDescent="0.2">
      <c r="A679" s="99">
        <v>677</v>
      </c>
      <c r="B679" s="90">
        <v>74226</v>
      </c>
      <c r="C679" s="91" t="s">
        <v>534</v>
      </c>
      <c r="D679" s="100">
        <v>677</v>
      </c>
    </row>
    <row r="680" spans="1:4" x14ac:dyDescent="0.2">
      <c r="A680" s="99">
        <v>678</v>
      </c>
      <c r="B680" s="90">
        <v>74227</v>
      </c>
      <c r="C680" s="91" t="s">
        <v>535</v>
      </c>
      <c r="D680" s="100">
        <v>678</v>
      </c>
    </row>
    <row r="681" spans="1:4" x14ac:dyDescent="0.2">
      <c r="A681" s="99">
        <v>679</v>
      </c>
      <c r="B681" s="90">
        <v>74229</v>
      </c>
      <c r="C681" s="91" t="s">
        <v>535</v>
      </c>
      <c r="D681" s="100">
        <v>679</v>
      </c>
    </row>
    <row r="682" spans="1:4" x14ac:dyDescent="0.2">
      <c r="A682" s="99">
        <v>680</v>
      </c>
      <c r="B682" s="90">
        <v>74230</v>
      </c>
      <c r="C682" s="91" t="s">
        <v>536</v>
      </c>
      <c r="D682" s="100">
        <v>680</v>
      </c>
    </row>
    <row r="683" spans="1:4" x14ac:dyDescent="0.2">
      <c r="A683" s="99">
        <v>681</v>
      </c>
      <c r="B683" s="90">
        <v>74232</v>
      </c>
      <c r="C683" s="91" t="s">
        <v>536</v>
      </c>
      <c r="D683" s="100">
        <v>681</v>
      </c>
    </row>
    <row r="684" spans="1:4" x14ac:dyDescent="0.2">
      <c r="A684" s="99">
        <v>682</v>
      </c>
      <c r="B684" s="90">
        <v>74233</v>
      </c>
      <c r="C684" s="91" t="s">
        <v>537</v>
      </c>
      <c r="D684" s="100">
        <v>682</v>
      </c>
    </row>
    <row r="685" spans="1:4" x14ac:dyDescent="0.2">
      <c r="A685" s="99">
        <v>683</v>
      </c>
      <c r="B685" s="90">
        <v>74235</v>
      </c>
      <c r="C685" s="91" t="s">
        <v>537</v>
      </c>
      <c r="D685" s="100">
        <v>683</v>
      </c>
    </row>
    <row r="686" spans="1:4" x14ac:dyDescent="0.2">
      <c r="A686" s="99">
        <v>684</v>
      </c>
      <c r="B686" s="90">
        <v>74236</v>
      </c>
      <c r="C686" s="91" t="s">
        <v>538</v>
      </c>
      <c r="D686" s="100">
        <v>684</v>
      </c>
    </row>
    <row r="687" spans="1:4" x14ac:dyDescent="0.2">
      <c r="A687" s="99">
        <v>685</v>
      </c>
      <c r="B687" s="90">
        <v>74238</v>
      </c>
      <c r="C687" s="91" t="s">
        <v>538</v>
      </c>
      <c r="D687" s="100">
        <v>685</v>
      </c>
    </row>
    <row r="688" spans="1:4" x14ac:dyDescent="0.2">
      <c r="A688" s="99">
        <v>686</v>
      </c>
      <c r="B688" s="90">
        <v>74239</v>
      </c>
      <c r="C688" s="91" t="s">
        <v>539</v>
      </c>
      <c r="D688" s="100">
        <v>686</v>
      </c>
    </row>
    <row r="689" spans="1:4" x14ac:dyDescent="0.2">
      <c r="A689" s="99">
        <v>687</v>
      </c>
      <c r="B689" s="90">
        <v>74241</v>
      </c>
      <c r="C689" s="91" t="s">
        <v>540</v>
      </c>
      <c r="D689" s="100">
        <v>687</v>
      </c>
    </row>
    <row r="690" spans="1:4" x14ac:dyDescent="0.2">
      <c r="A690" s="99">
        <v>688</v>
      </c>
      <c r="B690" s="90">
        <v>74243</v>
      </c>
      <c r="C690" s="91" t="s">
        <v>540</v>
      </c>
      <c r="D690" s="100">
        <v>688</v>
      </c>
    </row>
    <row r="691" spans="1:4" x14ac:dyDescent="0.2">
      <c r="A691" s="99">
        <v>689</v>
      </c>
      <c r="B691" s="90">
        <v>74244</v>
      </c>
      <c r="C691" s="91" t="s">
        <v>541</v>
      </c>
      <c r="D691" s="100">
        <v>689</v>
      </c>
    </row>
    <row r="692" spans="1:4" x14ac:dyDescent="0.2">
      <c r="A692" s="99">
        <v>690</v>
      </c>
      <c r="B692" s="90">
        <v>74245</v>
      </c>
      <c r="C692" s="91" t="s">
        <v>541</v>
      </c>
      <c r="D692" s="100">
        <v>690</v>
      </c>
    </row>
    <row r="693" spans="1:4" x14ac:dyDescent="0.2">
      <c r="A693" s="99">
        <v>691</v>
      </c>
      <c r="B693" s="90">
        <v>74246</v>
      </c>
      <c r="C693" s="91" t="s">
        <v>542</v>
      </c>
      <c r="D693" s="100">
        <v>691</v>
      </c>
    </row>
    <row r="694" spans="1:4" x14ac:dyDescent="0.2">
      <c r="A694" s="99">
        <v>692</v>
      </c>
      <c r="B694" s="90">
        <v>74248</v>
      </c>
      <c r="C694" s="91" t="s">
        <v>543</v>
      </c>
      <c r="D694" s="100">
        <v>692</v>
      </c>
    </row>
    <row r="695" spans="1:4" x14ac:dyDescent="0.2">
      <c r="A695" s="99">
        <v>693</v>
      </c>
      <c r="B695" s="90">
        <v>74249</v>
      </c>
      <c r="C695" s="91" t="s">
        <v>544</v>
      </c>
      <c r="D695" s="100">
        <v>693</v>
      </c>
    </row>
    <row r="696" spans="1:4" x14ac:dyDescent="0.2">
      <c r="A696" s="99">
        <v>694</v>
      </c>
      <c r="B696" s="90">
        <v>74249</v>
      </c>
      <c r="C696" s="91" t="s">
        <v>545</v>
      </c>
      <c r="D696" s="100">
        <v>694</v>
      </c>
    </row>
    <row r="697" spans="1:4" x14ac:dyDescent="0.2">
      <c r="A697" s="99">
        <v>695</v>
      </c>
      <c r="B697" s="90">
        <v>74249</v>
      </c>
      <c r="C697" s="91" t="s">
        <v>546</v>
      </c>
      <c r="D697" s="100">
        <v>695</v>
      </c>
    </row>
    <row r="698" spans="1:4" x14ac:dyDescent="0.2">
      <c r="A698" s="99">
        <v>696</v>
      </c>
      <c r="B698" s="90">
        <v>74249</v>
      </c>
      <c r="C698" s="91" t="s">
        <v>547</v>
      </c>
      <c r="D698" s="100">
        <v>696</v>
      </c>
    </row>
    <row r="699" spans="1:4" x14ac:dyDescent="0.2">
      <c r="A699" s="99">
        <v>697</v>
      </c>
      <c r="B699" s="90">
        <v>74251</v>
      </c>
      <c r="C699" s="91" t="s">
        <v>548</v>
      </c>
      <c r="D699" s="100">
        <v>697</v>
      </c>
    </row>
    <row r="700" spans="1:4" x14ac:dyDescent="0.2">
      <c r="A700" s="99">
        <v>698</v>
      </c>
      <c r="B700" s="90">
        <v>74252</v>
      </c>
      <c r="C700" s="91" t="s">
        <v>549</v>
      </c>
      <c r="D700" s="100">
        <v>698</v>
      </c>
    </row>
    <row r="701" spans="1:4" x14ac:dyDescent="0.2">
      <c r="A701" s="99">
        <v>699</v>
      </c>
      <c r="B701" s="90">
        <v>74254</v>
      </c>
      <c r="C701" s="91" t="s">
        <v>550</v>
      </c>
      <c r="D701" s="100">
        <v>699</v>
      </c>
    </row>
    <row r="702" spans="1:4" x14ac:dyDescent="0.2">
      <c r="A702" s="99">
        <v>700</v>
      </c>
      <c r="B702" s="90">
        <v>74255</v>
      </c>
      <c r="C702" s="91" t="s">
        <v>551</v>
      </c>
      <c r="D702" s="100">
        <v>700</v>
      </c>
    </row>
    <row r="703" spans="1:4" x14ac:dyDescent="0.2">
      <c r="A703" s="99">
        <v>701</v>
      </c>
      <c r="B703" s="90">
        <v>74257</v>
      </c>
      <c r="C703" s="91" t="s">
        <v>552</v>
      </c>
      <c r="D703" s="100">
        <v>701</v>
      </c>
    </row>
    <row r="704" spans="1:4" x14ac:dyDescent="0.2">
      <c r="A704" s="99">
        <v>702</v>
      </c>
      <c r="B704" s="90">
        <v>74259</v>
      </c>
      <c r="C704" s="91" t="s">
        <v>553</v>
      </c>
      <c r="D704" s="100">
        <v>702</v>
      </c>
    </row>
    <row r="705" spans="1:4" x14ac:dyDescent="0.2">
      <c r="A705" s="99">
        <v>703</v>
      </c>
      <c r="B705" s="90">
        <v>74321</v>
      </c>
      <c r="C705" s="91" t="s">
        <v>554</v>
      </c>
      <c r="D705" s="100">
        <v>703</v>
      </c>
    </row>
    <row r="706" spans="1:4" x14ac:dyDescent="0.2">
      <c r="A706" s="99">
        <v>704</v>
      </c>
      <c r="B706" s="90">
        <v>74334</v>
      </c>
      <c r="C706" s="91" t="s">
        <v>555</v>
      </c>
      <c r="D706" s="100">
        <v>704</v>
      </c>
    </row>
    <row r="707" spans="1:4" x14ac:dyDescent="0.2">
      <c r="A707" s="99">
        <v>705</v>
      </c>
      <c r="B707" s="90">
        <v>74336</v>
      </c>
      <c r="C707" s="91" t="s">
        <v>555</v>
      </c>
      <c r="D707" s="100">
        <v>705</v>
      </c>
    </row>
    <row r="708" spans="1:4" x14ac:dyDescent="0.2">
      <c r="A708" s="99">
        <v>706</v>
      </c>
      <c r="B708" s="90">
        <v>74340</v>
      </c>
      <c r="C708" s="91" t="s">
        <v>556</v>
      </c>
      <c r="D708" s="100">
        <v>706</v>
      </c>
    </row>
    <row r="709" spans="1:4" x14ac:dyDescent="0.2">
      <c r="A709" s="99">
        <v>707</v>
      </c>
      <c r="B709" s="90">
        <v>74343</v>
      </c>
      <c r="C709" s="91" t="s">
        <v>556</v>
      </c>
      <c r="D709" s="100">
        <v>707</v>
      </c>
    </row>
    <row r="710" spans="1:4" x14ac:dyDescent="0.2">
      <c r="A710" s="99">
        <v>708</v>
      </c>
      <c r="B710" s="90">
        <v>74348</v>
      </c>
      <c r="C710" s="91" t="s">
        <v>557</v>
      </c>
      <c r="D710" s="100">
        <v>708</v>
      </c>
    </row>
    <row r="711" spans="1:4" x14ac:dyDescent="0.2">
      <c r="A711" s="99">
        <v>709</v>
      </c>
      <c r="B711" s="90">
        <v>74354</v>
      </c>
      <c r="C711" s="91" t="s">
        <v>43</v>
      </c>
      <c r="D711" s="100">
        <v>709</v>
      </c>
    </row>
    <row r="712" spans="1:4" x14ac:dyDescent="0.2">
      <c r="A712" s="99">
        <v>710</v>
      </c>
      <c r="B712" s="90">
        <v>74355</v>
      </c>
      <c r="C712" s="91" t="s">
        <v>558</v>
      </c>
      <c r="D712" s="100">
        <v>710</v>
      </c>
    </row>
    <row r="713" spans="1:4" x14ac:dyDescent="0.2">
      <c r="A713" s="99">
        <v>711</v>
      </c>
      <c r="B713" s="90">
        <v>74357</v>
      </c>
      <c r="C713" s="91" t="s">
        <v>559</v>
      </c>
      <c r="D713" s="100">
        <v>711</v>
      </c>
    </row>
    <row r="714" spans="1:4" x14ac:dyDescent="0.2">
      <c r="A714" s="99">
        <v>712</v>
      </c>
      <c r="B714" s="90">
        <v>74357</v>
      </c>
      <c r="C714" s="91" t="s">
        <v>558</v>
      </c>
      <c r="D714" s="100">
        <v>712</v>
      </c>
    </row>
    <row r="715" spans="1:4" x14ac:dyDescent="0.2">
      <c r="A715" s="99">
        <v>713</v>
      </c>
      <c r="B715" s="90">
        <v>74358</v>
      </c>
      <c r="C715" s="91" t="s">
        <v>560</v>
      </c>
      <c r="D715" s="100">
        <v>713</v>
      </c>
    </row>
    <row r="716" spans="1:4" x14ac:dyDescent="0.2">
      <c r="A716" s="99">
        <v>714</v>
      </c>
      <c r="B716" s="90">
        <v>74360</v>
      </c>
      <c r="C716" s="91" t="s">
        <v>560</v>
      </c>
      <c r="D716" s="100">
        <v>714</v>
      </c>
    </row>
    <row r="717" spans="1:4" x14ac:dyDescent="0.2">
      <c r="A717" s="99">
        <v>715</v>
      </c>
      <c r="B717" s="90">
        <v>74360</v>
      </c>
      <c r="C717" s="91" t="s">
        <v>561</v>
      </c>
      <c r="D717" s="100">
        <v>715</v>
      </c>
    </row>
    <row r="718" spans="1:4" x14ac:dyDescent="0.2">
      <c r="A718" s="99">
        <v>716</v>
      </c>
      <c r="B718" s="90">
        <v>74361</v>
      </c>
      <c r="C718" s="91" t="s">
        <v>562</v>
      </c>
      <c r="D718" s="100">
        <v>716</v>
      </c>
    </row>
    <row r="719" spans="1:4" x14ac:dyDescent="0.2">
      <c r="A719" s="99">
        <v>717</v>
      </c>
      <c r="B719" s="90">
        <v>74363</v>
      </c>
      <c r="C719" s="91" t="s">
        <v>562</v>
      </c>
      <c r="D719" s="100">
        <v>717</v>
      </c>
    </row>
    <row r="720" spans="1:4" x14ac:dyDescent="0.2">
      <c r="A720" s="99">
        <v>718</v>
      </c>
      <c r="B720" s="90">
        <v>74364</v>
      </c>
      <c r="C720" s="91" t="s">
        <v>339</v>
      </c>
      <c r="D720" s="100">
        <v>718</v>
      </c>
    </row>
    <row r="721" spans="1:4" x14ac:dyDescent="0.2">
      <c r="A721" s="99">
        <v>719</v>
      </c>
      <c r="B721" s="90">
        <v>74366</v>
      </c>
      <c r="C721" s="91" t="s">
        <v>339</v>
      </c>
      <c r="D721" s="100">
        <v>719</v>
      </c>
    </row>
    <row r="722" spans="1:4" x14ac:dyDescent="0.2">
      <c r="A722" s="99">
        <v>720</v>
      </c>
      <c r="B722" s="90">
        <v>74367</v>
      </c>
      <c r="C722" s="91" t="s">
        <v>563</v>
      </c>
      <c r="D722" s="100">
        <v>720</v>
      </c>
    </row>
    <row r="723" spans="1:4" x14ac:dyDescent="0.2">
      <c r="A723" s="99">
        <v>721</v>
      </c>
      <c r="B723" s="90">
        <v>74369</v>
      </c>
      <c r="C723" s="91" t="s">
        <v>563</v>
      </c>
      <c r="D723" s="100">
        <v>721</v>
      </c>
    </row>
    <row r="724" spans="1:4" x14ac:dyDescent="0.2">
      <c r="A724" s="99">
        <v>722</v>
      </c>
      <c r="B724" s="90">
        <v>74370</v>
      </c>
      <c r="C724" s="91" t="s">
        <v>564</v>
      </c>
      <c r="D724" s="100">
        <v>722</v>
      </c>
    </row>
    <row r="725" spans="1:4" x14ac:dyDescent="0.2">
      <c r="A725" s="99">
        <v>723</v>
      </c>
      <c r="B725" s="90">
        <v>74372</v>
      </c>
      <c r="C725" s="91" t="s">
        <v>564</v>
      </c>
      <c r="D725" s="100">
        <v>723</v>
      </c>
    </row>
    <row r="726" spans="1:4" x14ac:dyDescent="0.2">
      <c r="A726" s="99">
        <v>724</v>
      </c>
      <c r="B726" s="90">
        <v>74373</v>
      </c>
      <c r="C726" s="91" t="s">
        <v>565</v>
      </c>
      <c r="D726" s="100">
        <v>724</v>
      </c>
    </row>
    <row r="727" spans="1:4" x14ac:dyDescent="0.2">
      <c r="A727" s="99">
        <v>725</v>
      </c>
      <c r="B727" s="90">
        <v>74374</v>
      </c>
      <c r="C727" s="91" t="s">
        <v>565</v>
      </c>
      <c r="D727" s="100">
        <v>725</v>
      </c>
    </row>
    <row r="728" spans="1:4" x14ac:dyDescent="0.2">
      <c r="A728" s="99">
        <v>726</v>
      </c>
      <c r="B728" s="90">
        <v>74375</v>
      </c>
      <c r="C728" s="91" t="s">
        <v>566</v>
      </c>
      <c r="D728" s="100">
        <v>726</v>
      </c>
    </row>
    <row r="729" spans="1:4" x14ac:dyDescent="0.2">
      <c r="A729" s="99">
        <v>727</v>
      </c>
      <c r="B729" s="90">
        <v>74376</v>
      </c>
      <c r="C729" s="91" t="s">
        <v>566</v>
      </c>
      <c r="D729" s="100">
        <v>727</v>
      </c>
    </row>
    <row r="730" spans="1:4" x14ac:dyDescent="0.2">
      <c r="A730" s="99">
        <v>728</v>
      </c>
      <c r="B730" s="90">
        <v>74377</v>
      </c>
      <c r="C730" s="91" t="s">
        <v>567</v>
      </c>
      <c r="D730" s="100">
        <v>728</v>
      </c>
    </row>
    <row r="731" spans="1:4" x14ac:dyDescent="0.2">
      <c r="A731" s="99">
        <v>729</v>
      </c>
      <c r="B731" s="90">
        <v>74379</v>
      </c>
      <c r="C731" s="91" t="s">
        <v>567</v>
      </c>
      <c r="D731" s="100">
        <v>729</v>
      </c>
    </row>
    <row r="732" spans="1:4" x14ac:dyDescent="0.2">
      <c r="A732" s="99">
        <v>730</v>
      </c>
      <c r="B732" s="90">
        <v>74380</v>
      </c>
      <c r="C732" s="91" t="s">
        <v>568</v>
      </c>
      <c r="D732" s="100">
        <v>730</v>
      </c>
    </row>
    <row r="733" spans="1:4" x14ac:dyDescent="0.2">
      <c r="A733" s="99">
        <v>731</v>
      </c>
      <c r="B733" s="90">
        <v>74382</v>
      </c>
      <c r="C733" s="91" t="s">
        <v>568</v>
      </c>
      <c r="D733" s="100">
        <v>731</v>
      </c>
    </row>
    <row r="734" spans="1:4" x14ac:dyDescent="0.2">
      <c r="A734" s="99">
        <v>732</v>
      </c>
      <c r="B734" s="90">
        <v>74383</v>
      </c>
      <c r="C734" s="91" t="s">
        <v>569</v>
      </c>
      <c r="D734" s="100">
        <v>732</v>
      </c>
    </row>
    <row r="735" spans="1:4" x14ac:dyDescent="0.2">
      <c r="A735" s="99">
        <v>733</v>
      </c>
      <c r="B735" s="90">
        <v>74385</v>
      </c>
      <c r="C735" s="91" t="s">
        <v>569</v>
      </c>
      <c r="D735" s="100">
        <v>733</v>
      </c>
    </row>
    <row r="736" spans="1:4" x14ac:dyDescent="0.2">
      <c r="A736" s="99">
        <v>734</v>
      </c>
      <c r="B736" s="90">
        <v>74386</v>
      </c>
      <c r="C736" s="91" t="s">
        <v>570</v>
      </c>
      <c r="D736" s="100">
        <v>734</v>
      </c>
    </row>
    <row r="737" spans="1:4" x14ac:dyDescent="0.2">
      <c r="A737" s="99">
        <v>735</v>
      </c>
      <c r="B737" s="90">
        <v>74388</v>
      </c>
      <c r="C737" s="91" t="s">
        <v>570</v>
      </c>
      <c r="D737" s="100">
        <v>735</v>
      </c>
    </row>
    <row r="738" spans="1:4" x14ac:dyDescent="0.2">
      <c r="A738" s="99">
        <v>736</v>
      </c>
      <c r="B738" s="90">
        <v>74389</v>
      </c>
      <c r="C738" s="91" t="s">
        <v>571</v>
      </c>
      <c r="D738" s="100">
        <v>736</v>
      </c>
    </row>
    <row r="739" spans="1:4" x14ac:dyDescent="0.2">
      <c r="A739" s="99">
        <v>737</v>
      </c>
      <c r="B739" s="90">
        <v>74391</v>
      </c>
      <c r="C739" s="91" t="s">
        <v>572</v>
      </c>
      <c r="D739" s="100">
        <v>737</v>
      </c>
    </row>
    <row r="740" spans="1:4" x14ac:dyDescent="0.2">
      <c r="A740" s="99">
        <v>738</v>
      </c>
      <c r="B740" s="90">
        <v>74392</v>
      </c>
      <c r="C740" s="91" t="s">
        <v>573</v>
      </c>
      <c r="D740" s="100">
        <v>738</v>
      </c>
    </row>
    <row r="741" spans="1:4" x14ac:dyDescent="0.2">
      <c r="A741" s="99">
        <v>739</v>
      </c>
      <c r="B741" s="90">
        <v>74394</v>
      </c>
      <c r="C741" s="91" t="s">
        <v>574</v>
      </c>
      <c r="D741" s="100">
        <v>739</v>
      </c>
    </row>
    <row r="742" spans="1:4" x14ac:dyDescent="0.2">
      <c r="A742" s="99">
        <v>740</v>
      </c>
      <c r="B742" s="90">
        <v>74394</v>
      </c>
      <c r="C742" s="91" t="s">
        <v>575</v>
      </c>
      <c r="D742" s="100">
        <v>740</v>
      </c>
    </row>
    <row r="743" spans="1:4" x14ac:dyDescent="0.2">
      <c r="A743" s="99">
        <v>741</v>
      </c>
      <c r="B743" s="90">
        <v>74395</v>
      </c>
      <c r="C743" s="91" t="s">
        <v>576</v>
      </c>
      <c r="D743" s="100">
        <v>741</v>
      </c>
    </row>
    <row r="744" spans="1:4" x14ac:dyDescent="0.2">
      <c r="A744" s="99">
        <v>742</v>
      </c>
      <c r="B744" s="90">
        <v>74397</v>
      </c>
      <c r="C744" s="91" t="s">
        <v>577</v>
      </c>
      <c r="D744" s="100">
        <v>742</v>
      </c>
    </row>
    <row r="745" spans="1:4" x14ac:dyDescent="0.2">
      <c r="A745" s="99">
        <v>743</v>
      </c>
      <c r="B745" s="90">
        <v>74399</v>
      </c>
      <c r="C745" s="91" t="s">
        <v>44</v>
      </c>
      <c r="D745" s="100">
        <v>743</v>
      </c>
    </row>
    <row r="746" spans="1:4" x14ac:dyDescent="0.2">
      <c r="A746" s="99">
        <v>744</v>
      </c>
      <c r="B746" s="90">
        <v>74405</v>
      </c>
      <c r="C746" s="91" t="s">
        <v>578</v>
      </c>
      <c r="D746" s="100">
        <v>744</v>
      </c>
    </row>
    <row r="747" spans="1:4" x14ac:dyDescent="0.2">
      <c r="A747" s="99">
        <v>745</v>
      </c>
      <c r="B747" s="90">
        <v>74415</v>
      </c>
      <c r="C747" s="91" t="s">
        <v>579</v>
      </c>
      <c r="D747" s="100">
        <v>745</v>
      </c>
    </row>
    <row r="748" spans="1:4" x14ac:dyDescent="0.2">
      <c r="A748" s="99">
        <v>746</v>
      </c>
      <c r="B748" s="90">
        <v>74417</v>
      </c>
      <c r="C748" s="91" t="s">
        <v>579</v>
      </c>
      <c r="D748" s="100">
        <v>746</v>
      </c>
    </row>
    <row r="749" spans="1:4" x14ac:dyDescent="0.2">
      <c r="A749" s="99">
        <v>747</v>
      </c>
      <c r="B749" s="90">
        <v>74417</v>
      </c>
      <c r="C749" s="91" t="s">
        <v>580</v>
      </c>
      <c r="D749" s="100">
        <v>747</v>
      </c>
    </row>
    <row r="750" spans="1:4" x14ac:dyDescent="0.2">
      <c r="A750" s="99">
        <v>748</v>
      </c>
      <c r="B750" s="90">
        <v>74417</v>
      </c>
      <c r="C750" s="91" t="s">
        <v>581</v>
      </c>
      <c r="D750" s="100">
        <v>748</v>
      </c>
    </row>
    <row r="751" spans="1:4" x14ac:dyDescent="0.2">
      <c r="A751" s="99">
        <v>749</v>
      </c>
      <c r="B751" s="90">
        <v>74418</v>
      </c>
      <c r="C751" s="91" t="s">
        <v>582</v>
      </c>
      <c r="D751" s="100">
        <v>749</v>
      </c>
    </row>
    <row r="752" spans="1:4" x14ac:dyDescent="0.2">
      <c r="A752" s="99">
        <v>750</v>
      </c>
      <c r="B752" s="90">
        <v>74420</v>
      </c>
      <c r="C752" s="91" t="s">
        <v>582</v>
      </c>
      <c r="D752" s="100">
        <v>750</v>
      </c>
    </row>
    <row r="753" spans="1:4" x14ac:dyDescent="0.2">
      <c r="A753" s="99">
        <v>751</v>
      </c>
      <c r="B753" s="90">
        <v>74421</v>
      </c>
      <c r="C753" s="91" t="s">
        <v>583</v>
      </c>
      <c r="D753" s="100">
        <v>751</v>
      </c>
    </row>
    <row r="754" spans="1:4" x14ac:dyDescent="0.2">
      <c r="A754" s="99">
        <v>752</v>
      </c>
      <c r="B754" s="90">
        <v>74423</v>
      </c>
      <c r="C754" s="91" t="s">
        <v>583</v>
      </c>
      <c r="D754" s="100">
        <v>752</v>
      </c>
    </row>
    <row r="755" spans="1:4" x14ac:dyDescent="0.2">
      <c r="A755" s="99">
        <v>753</v>
      </c>
      <c r="B755" s="90">
        <v>74424</v>
      </c>
      <c r="C755" s="91" t="s">
        <v>584</v>
      </c>
      <c r="D755" s="100">
        <v>753</v>
      </c>
    </row>
    <row r="756" spans="1:4" x14ac:dyDescent="0.2">
      <c r="A756" s="99">
        <v>754</v>
      </c>
      <c r="B756" s="90">
        <v>74424</v>
      </c>
      <c r="C756" s="91" t="s">
        <v>585</v>
      </c>
      <c r="D756" s="100">
        <v>754</v>
      </c>
    </row>
    <row r="757" spans="1:4" x14ac:dyDescent="0.2">
      <c r="A757" s="99">
        <v>755</v>
      </c>
      <c r="B757" s="90">
        <v>74426</v>
      </c>
      <c r="C757" s="91" t="s">
        <v>586</v>
      </c>
      <c r="D757" s="100">
        <v>755</v>
      </c>
    </row>
    <row r="758" spans="1:4" x14ac:dyDescent="0.2">
      <c r="A758" s="99">
        <v>756</v>
      </c>
      <c r="B758" s="90">
        <v>74427</v>
      </c>
      <c r="C758" s="91" t="s">
        <v>587</v>
      </c>
      <c r="D758" s="100">
        <v>756</v>
      </c>
    </row>
    <row r="759" spans="1:4" x14ac:dyDescent="0.2">
      <c r="A759" s="99">
        <v>757</v>
      </c>
      <c r="B759" s="90">
        <v>74429</v>
      </c>
      <c r="C759" s="91" t="s">
        <v>588</v>
      </c>
      <c r="D759" s="100">
        <v>757</v>
      </c>
    </row>
    <row r="760" spans="1:4" x14ac:dyDescent="0.2">
      <c r="A760" s="99">
        <v>758</v>
      </c>
      <c r="B760" s="90">
        <v>74510</v>
      </c>
      <c r="C760" s="91" t="s">
        <v>589</v>
      </c>
      <c r="D760" s="100">
        <v>758</v>
      </c>
    </row>
    <row r="761" spans="1:4" x14ac:dyDescent="0.2">
      <c r="A761" s="99">
        <v>759</v>
      </c>
      <c r="B761" s="90">
        <v>74512</v>
      </c>
      <c r="C761" s="91" t="s">
        <v>589</v>
      </c>
      <c r="D761" s="100">
        <v>759</v>
      </c>
    </row>
    <row r="762" spans="1:4" x14ac:dyDescent="0.2">
      <c r="A762" s="99">
        <v>760</v>
      </c>
      <c r="B762" s="90">
        <v>74523</v>
      </c>
      <c r="C762" s="91" t="s">
        <v>590</v>
      </c>
      <c r="D762" s="100">
        <v>760</v>
      </c>
    </row>
    <row r="763" spans="1:4" x14ac:dyDescent="0.2">
      <c r="A763" s="99">
        <v>761</v>
      </c>
      <c r="B763" s="90">
        <v>74523</v>
      </c>
      <c r="C763" s="91" t="s">
        <v>591</v>
      </c>
      <c r="D763" s="100">
        <v>761</v>
      </c>
    </row>
    <row r="764" spans="1:4" x14ac:dyDescent="0.2">
      <c r="A764" s="99">
        <v>762</v>
      </c>
      <c r="B764" s="90">
        <v>74523</v>
      </c>
      <c r="C764" s="91" t="s">
        <v>592</v>
      </c>
      <c r="D764" s="100">
        <v>762</v>
      </c>
    </row>
    <row r="765" spans="1:4" x14ac:dyDescent="0.2">
      <c r="A765" s="99">
        <v>763</v>
      </c>
      <c r="B765" s="90">
        <v>74523</v>
      </c>
      <c r="C765" s="91" t="s">
        <v>593</v>
      </c>
      <c r="D765" s="100">
        <v>763</v>
      </c>
    </row>
    <row r="766" spans="1:4" x14ac:dyDescent="0.2">
      <c r="A766" s="99">
        <v>764</v>
      </c>
      <c r="B766" s="90">
        <v>74523</v>
      </c>
      <c r="C766" s="91" t="s">
        <v>589</v>
      </c>
      <c r="D766" s="100">
        <v>764</v>
      </c>
    </row>
    <row r="767" spans="1:4" x14ac:dyDescent="0.2">
      <c r="A767" s="99">
        <v>765</v>
      </c>
      <c r="B767" s="90">
        <v>74523</v>
      </c>
      <c r="C767" s="91" t="s">
        <v>594</v>
      </c>
      <c r="D767" s="100">
        <v>765</v>
      </c>
    </row>
    <row r="768" spans="1:4" x14ac:dyDescent="0.2">
      <c r="A768" s="99">
        <v>766</v>
      </c>
      <c r="B768" s="90">
        <v>74530</v>
      </c>
      <c r="C768" s="91" t="s">
        <v>595</v>
      </c>
      <c r="D768" s="100">
        <v>766</v>
      </c>
    </row>
    <row r="769" spans="1:4" x14ac:dyDescent="0.2">
      <c r="A769" s="99">
        <v>767</v>
      </c>
      <c r="B769" s="90">
        <v>74532</v>
      </c>
      <c r="C769" s="91" t="s">
        <v>596</v>
      </c>
      <c r="D769" s="100">
        <v>767</v>
      </c>
    </row>
    <row r="770" spans="1:4" x14ac:dyDescent="0.2">
      <c r="A770" s="99">
        <v>768</v>
      </c>
      <c r="B770" s="90">
        <v>74532</v>
      </c>
      <c r="C770" s="91" t="s">
        <v>597</v>
      </c>
      <c r="D770" s="100">
        <v>768</v>
      </c>
    </row>
    <row r="771" spans="1:4" x14ac:dyDescent="0.2">
      <c r="A771" s="99">
        <v>769</v>
      </c>
      <c r="B771" s="90">
        <v>74532</v>
      </c>
      <c r="C771" s="91" t="s">
        <v>595</v>
      </c>
      <c r="D771" s="100">
        <v>769</v>
      </c>
    </row>
    <row r="772" spans="1:4" x14ac:dyDescent="0.2">
      <c r="A772" s="99">
        <v>770</v>
      </c>
      <c r="B772" s="90">
        <v>74532</v>
      </c>
      <c r="C772" s="91" t="s">
        <v>598</v>
      </c>
      <c r="D772" s="100">
        <v>770</v>
      </c>
    </row>
    <row r="773" spans="1:4" x14ac:dyDescent="0.2">
      <c r="A773" s="99">
        <v>771</v>
      </c>
      <c r="B773" s="90">
        <v>74532</v>
      </c>
      <c r="C773" s="91" t="s">
        <v>599</v>
      </c>
      <c r="D773" s="100">
        <v>771</v>
      </c>
    </row>
    <row r="774" spans="1:4" x14ac:dyDescent="0.2">
      <c r="A774" s="99">
        <v>772</v>
      </c>
      <c r="B774" s="90">
        <v>74533</v>
      </c>
      <c r="C774" s="91" t="s">
        <v>600</v>
      </c>
      <c r="D774" s="100">
        <v>772</v>
      </c>
    </row>
    <row r="775" spans="1:4" x14ac:dyDescent="0.2">
      <c r="A775" s="99">
        <v>773</v>
      </c>
      <c r="B775" s="90">
        <v>74535</v>
      </c>
      <c r="C775" s="91" t="s">
        <v>600</v>
      </c>
      <c r="D775" s="100">
        <v>773</v>
      </c>
    </row>
    <row r="776" spans="1:4" x14ac:dyDescent="0.2">
      <c r="A776" s="99">
        <v>774</v>
      </c>
      <c r="B776" s="90">
        <v>74536</v>
      </c>
      <c r="C776" s="91" t="s">
        <v>601</v>
      </c>
      <c r="D776" s="100">
        <v>774</v>
      </c>
    </row>
    <row r="777" spans="1:4" x14ac:dyDescent="0.2">
      <c r="A777" s="99">
        <v>775</v>
      </c>
      <c r="B777" s="90">
        <v>74538</v>
      </c>
      <c r="C777" s="91" t="s">
        <v>601</v>
      </c>
      <c r="D777" s="100">
        <v>775</v>
      </c>
    </row>
    <row r="778" spans="1:4" x14ac:dyDescent="0.2">
      <c r="A778" s="99">
        <v>776</v>
      </c>
      <c r="B778" s="90">
        <v>74539</v>
      </c>
      <c r="C778" s="91" t="s">
        <v>602</v>
      </c>
      <c r="D778" s="100">
        <v>776</v>
      </c>
    </row>
    <row r="779" spans="1:4" x14ac:dyDescent="0.2">
      <c r="A779" s="99">
        <v>777</v>
      </c>
      <c r="B779" s="90">
        <v>74541</v>
      </c>
      <c r="C779" s="91" t="s">
        <v>602</v>
      </c>
      <c r="D779" s="100">
        <v>777</v>
      </c>
    </row>
    <row r="780" spans="1:4" x14ac:dyDescent="0.2">
      <c r="A780" s="99">
        <v>778</v>
      </c>
      <c r="B780" s="90">
        <v>74542</v>
      </c>
      <c r="C780" s="91" t="s">
        <v>603</v>
      </c>
      <c r="D780" s="100">
        <v>778</v>
      </c>
    </row>
    <row r="781" spans="1:4" x14ac:dyDescent="0.2">
      <c r="A781" s="99">
        <v>779</v>
      </c>
      <c r="B781" s="90">
        <v>74544</v>
      </c>
      <c r="C781" s="91" t="s">
        <v>604</v>
      </c>
      <c r="D781" s="100">
        <v>779</v>
      </c>
    </row>
    <row r="782" spans="1:4" x14ac:dyDescent="0.2">
      <c r="A782" s="99">
        <v>780</v>
      </c>
      <c r="B782" s="90">
        <v>74545</v>
      </c>
      <c r="C782" s="91" t="s">
        <v>605</v>
      </c>
      <c r="D782" s="100">
        <v>780</v>
      </c>
    </row>
    <row r="783" spans="1:4" x14ac:dyDescent="0.2">
      <c r="A783" s="99">
        <v>781</v>
      </c>
      <c r="B783" s="90">
        <v>74545</v>
      </c>
      <c r="C783" s="91" t="s">
        <v>606</v>
      </c>
      <c r="D783" s="100">
        <v>781</v>
      </c>
    </row>
    <row r="784" spans="1:4" x14ac:dyDescent="0.2">
      <c r="A784" s="99">
        <v>782</v>
      </c>
      <c r="B784" s="90">
        <v>74547</v>
      </c>
      <c r="C784" s="91" t="s">
        <v>607</v>
      </c>
      <c r="D784" s="100">
        <v>782</v>
      </c>
    </row>
    <row r="785" spans="1:4" x14ac:dyDescent="0.2">
      <c r="A785" s="99">
        <v>783</v>
      </c>
      <c r="B785" s="90">
        <v>74547</v>
      </c>
      <c r="C785" s="91" t="s">
        <v>608</v>
      </c>
      <c r="D785" s="100">
        <v>783</v>
      </c>
    </row>
    <row r="786" spans="1:4" x14ac:dyDescent="0.2">
      <c r="A786" s="99">
        <v>784</v>
      </c>
      <c r="B786" s="90">
        <v>74547</v>
      </c>
      <c r="C786" s="91" t="s">
        <v>609</v>
      </c>
      <c r="D786" s="100">
        <v>784</v>
      </c>
    </row>
    <row r="787" spans="1:4" x14ac:dyDescent="0.2">
      <c r="A787" s="99">
        <v>785</v>
      </c>
      <c r="B787" s="90">
        <v>74549</v>
      </c>
      <c r="C787" s="91" t="s">
        <v>610</v>
      </c>
      <c r="D787" s="100">
        <v>785</v>
      </c>
    </row>
    <row r="788" spans="1:4" x14ac:dyDescent="0.2">
      <c r="A788" s="99">
        <v>786</v>
      </c>
      <c r="B788" s="90">
        <v>74564</v>
      </c>
      <c r="C788" s="91" t="s">
        <v>611</v>
      </c>
      <c r="D788" s="100">
        <v>786</v>
      </c>
    </row>
    <row r="789" spans="1:4" x14ac:dyDescent="0.2">
      <c r="A789" s="99">
        <v>787</v>
      </c>
      <c r="B789" s="90">
        <v>74564</v>
      </c>
      <c r="C789" s="91" t="s">
        <v>612</v>
      </c>
      <c r="D789" s="100">
        <v>787</v>
      </c>
    </row>
    <row r="790" spans="1:4" x14ac:dyDescent="0.2">
      <c r="A790" s="99">
        <v>788</v>
      </c>
      <c r="B790" s="90">
        <v>74564</v>
      </c>
      <c r="C790" s="91" t="s">
        <v>613</v>
      </c>
      <c r="D790" s="100">
        <v>788</v>
      </c>
    </row>
    <row r="791" spans="1:4" x14ac:dyDescent="0.2">
      <c r="A791" s="99">
        <v>789</v>
      </c>
      <c r="B791" s="90">
        <v>74564</v>
      </c>
      <c r="C791" s="91" t="s">
        <v>614</v>
      </c>
      <c r="D791" s="100">
        <v>789</v>
      </c>
    </row>
    <row r="792" spans="1:4" x14ac:dyDescent="0.2">
      <c r="A792" s="99">
        <v>790</v>
      </c>
      <c r="B792" s="90">
        <v>74568</v>
      </c>
      <c r="C792" s="91" t="s">
        <v>615</v>
      </c>
      <c r="D792" s="100">
        <v>790</v>
      </c>
    </row>
    <row r="793" spans="1:4" x14ac:dyDescent="0.2">
      <c r="A793" s="99">
        <v>791</v>
      </c>
      <c r="B793" s="90">
        <v>74572</v>
      </c>
      <c r="C793" s="91" t="s">
        <v>615</v>
      </c>
      <c r="D793" s="100">
        <v>791</v>
      </c>
    </row>
    <row r="794" spans="1:4" x14ac:dyDescent="0.2">
      <c r="A794" s="99">
        <v>792</v>
      </c>
      <c r="B794" s="90">
        <v>74573</v>
      </c>
      <c r="C794" s="91" t="s">
        <v>616</v>
      </c>
      <c r="D794" s="100">
        <v>792</v>
      </c>
    </row>
    <row r="795" spans="1:4" x14ac:dyDescent="0.2">
      <c r="A795" s="99">
        <v>793</v>
      </c>
      <c r="B795" s="90">
        <v>74575</v>
      </c>
      <c r="C795" s="91" t="s">
        <v>617</v>
      </c>
      <c r="D795" s="100">
        <v>793</v>
      </c>
    </row>
    <row r="796" spans="1:4" x14ac:dyDescent="0.2">
      <c r="A796" s="99">
        <v>794</v>
      </c>
      <c r="B796" s="90">
        <v>74575</v>
      </c>
      <c r="C796" s="91" t="s">
        <v>616</v>
      </c>
      <c r="D796" s="100">
        <v>794</v>
      </c>
    </row>
    <row r="797" spans="1:4" x14ac:dyDescent="0.2">
      <c r="A797" s="99">
        <v>795</v>
      </c>
      <c r="B797" s="90">
        <v>74576</v>
      </c>
      <c r="C797" s="91" t="s">
        <v>618</v>
      </c>
      <c r="D797" s="100">
        <v>795</v>
      </c>
    </row>
    <row r="798" spans="1:4" x14ac:dyDescent="0.2">
      <c r="A798" s="99">
        <v>796</v>
      </c>
      <c r="B798" s="90">
        <v>74577</v>
      </c>
      <c r="C798" s="91" t="s">
        <v>618</v>
      </c>
      <c r="D798" s="100">
        <v>796</v>
      </c>
    </row>
    <row r="799" spans="1:4" x14ac:dyDescent="0.2">
      <c r="A799" s="99">
        <v>797</v>
      </c>
      <c r="B799" s="90">
        <v>74579</v>
      </c>
      <c r="C799" s="91" t="s">
        <v>619</v>
      </c>
      <c r="D799" s="100">
        <v>797</v>
      </c>
    </row>
    <row r="800" spans="1:4" x14ac:dyDescent="0.2">
      <c r="A800" s="99">
        <v>798</v>
      </c>
      <c r="B800" s="90">
        <v>74579</v>
      </c>
      <c r="C800" s="91" t="s">
        <v>618</v>
      </c>
      <c r="D800" s="100">
        <v>798</v>
      </c>
    </row>
    <row r="801" spans="1:4" x14ac:dyDescent="0.2">
      <c r="A801" s="99">
        <v>799</v>
      </c>
      <c r="B801" s="90">
        <v>74579</v>
      </c>
      <c r="C801" s="91" t="s">
        <v>620</v>
      </c>
      <c r="D801" s="100">
        <v>799</v>
      </c>
    </row>
    <row r="802" spans="1:4" x14ac:dyDescent="0.2">
      <c r="A802" s="99">
        <v>800</v>
      </c>
      <c r="B802" s="90">
        <v>74579</v>
      </c>
      <c r="C802" s="91" t="s">
        <v>621</v>
      </c>
      <c r="D802" s="100">
        <v>800</v>
      </c>
    </row>
    <row r="803" spans="1:4" x14ac:dyDescent="0.2">
      <c r="A803" s="99">
        <v>801</v>
      </c>
      <c r="B803" s="90">
        <v>74579</v>
      </c>
      <c r="C803" s="91" t="s">
        <v>622</v>
      </c>
      <c r="D803" s="100">
        <v>801</v>
      </c>
    </row>
    <row r="804" spans="1:4" x14ac:dyDescent="0.2">
      <c r="A804" s="99">
        <v>802</v>
      </c>
      <c r="B804" s="90">
        <v>74579</v>
      </c>
      <c r="C804" s="91" t="s">
        <v>623</v>
      </c>
      <c r="D804" s="100">
        <v>802</v>
      </c>
    </row>
    <row r="805" spans="1:4" x14ac:dyDescent="0.2">
      <c r="A805" s="99">
        <v>803</v>
      </c>
      <c r="B805" s="90">
        <v>74579</v>
      </c>
      <c r="C805" s="91" t="s">
        <v>624</v>
      </c>
      <c r="D805" s="100">
        <v>803</v>
      </c>
    </row>
    <row r="806" spans="1:4" x14ac:dyDescent="0.2">
      <c r="A806" s="99">
        <v>804</v>
      </c>
      <c r="B806" s="90">
        <v>74580</v>
      </c>
      <c r="C806" s="91" t="s">
        <v>625</v>
      </c>
      <c r="D806" s="100">
        <v>804</v>
      </c>
    </row>
    <row r="807" spans="1:4" x14ac:dyDescent="0.2">
      <c r="A807" s="99">
        <v>805</v>
      </c>
      <c r="B807" s="90">
        <v>74582</v>
      </c>
      <c r="C807" s="91" t="s">
        <v>625</v>
      </c>
      <c r="D807" s="100">
        <v>805</v>
      </c>
    </row>
    <row r="808" spans="1:4" x14ac:dyDescent="0.2">
      <c r="A808" s="99">
        <v>806</v>
      </c>
      <c r="B808" s="90">
        <v>74583</v>
      </c>
      <c r="C808" s="91" t="s">
        <v>626</v>
      </c>
      <c r="D808" s="100">
        <v>806</v>
      </c>
    </row>
    <row r="809" spans="1:4" x14ac:dyDescent="0.2">
      <c r="A809" s="99">
        <v>807</v>
      </c>
      <c r="B809" s="90">
        <v>74585</v>
      </c>
      <c r="C809" s="91" t="s">
        <v>627</v>
      </c>
      <c r="D809" s="100">
        <v>807</v>
      </c>
    </row>
    <row r="810" spans="1:4" x14ac:dyDescent="0.2">
      <c r="A810" s="99">
        <v>808</v>
      </c>
      <c r="B810" s="90">
        <v>74585</v>
      </c>
      <c r="C810" s="91" t="s">
        <v>626</v>
      </c>
      <c r="D810" s="100">
        <v>808</v>
      </c>
    </row>
    <row r="811" spans="1:4" x14ac:dyDescent="0.2">
      <c r="A811" s="99">
        <v>809</v>
      </c>
      <c r="B811" s="90">
        <v>74586</v>
      </c>
      <c r="C811" s="91" t="s">
        <v>628</v>
      </c>
      <c r="D811" s="100">
        <v>809</v>
      </c>
    </row>
    <row r="812" spans="1:4" x14ac:dyDescent="0.2">
      <c r="A812" s="99">
        <v>810</v>
      </c>
      <c r="B812" s="90">
        <v>74589</v>
      </c>
      <c r="C812" s="91" t="s">
        <v>629</v>
      </c>
      <c r="D812" s="100">
        <v>810</v>
      </c>
    </row>
    <row r="813" spans="1:4" x14ac:dyDescent="0.2">
      <c r="A813" s="99">
        <v>811</v>
      </c>
      <c r="B813" s="90">
        <v>74590</v>
      </c>
      <c r="C813" s="91" t="s">
        <v>157</v>
      </c>
      <c r="D813" s="100">
        <v>811</v>
      </c>
    </row>
    <row r="814" spans="1:4" x14ac:dyDescent="0.2">
      <c r="A814" s="99">
        <v>812</v>
      </c>
      <c r="B814" s="90">
        <v>74592</v>
      </c>
      <c r="C814" s="91" t="s">
        <v>157</v>
      </c>
      <c r="D814" s="100">
        <v>812</v>
      </c>
    </row>
    <row r="815" spans="1:4" x14ac:dyDescent="0.2">
      <c r="A815" s="99">
        <v>813</v>
      </c>
      <c r="B815" s="90">
        <v>74594</v>
      </c>
      <c r="C815" s="91" t="s">
        <v>630</v>
      </c>
      <c r="D815" s="100">
        <v>813</v>
      </c>
    </row>
    <row r="816" spans="1:4" x14ac:dyDescent="0.2">
      <c r="A816" s="99">
        <v>814</v>
      </c>
      <c r="B816" s="90">
        <v>74594</v>
      </c>
      <c r="C816" s="91" t="s">
        <v>631</v>
      </c>
      <c r="D816" s="100">
        <v>814</v>
      </c>
    </row>
    <row r="817" spans="1:4" x14ac:dyDescent="0.2">
      <c r="A817" s="99">
        <v>815</v>
      </c>
      <c r="B817" s="90">
        <v>74595</v>
      </c>
      <c r="C817" s="91" t="s">
        <v>632</v>
      </c>
      <c r="D817" s="100">
        <v>815</v>
      </c>
    </row>
    <row r="818" spans="1:4" x14ac:dyDescent="0.2">
      <c r="A818" s="99">
        <v>816</v>
      </c>
      <c r="B818" s="90">
        <v>74597</v>
      </c>
      <c r="C818" s="91" t="s">
        <v>633</v>
      </c>
      <c r="D818" s="100">
        <v>816</v>
      </c>
    </row>
    <row r="819" spans="1:4" x14ac:dyDescent="0.2">
      <c r="A819" s="99">
        <v>817</v>
      </c>
      <c r="B819" s="90">
        <v>74597</v>
      </c>
      <c r="C819" s="91" t="s">
        <v>634</v>
      </c>
      <c r="D819" s="100">
        <v>817</v>
      </c>
    </row>
    <row r="820" spans="1:4" x14ac:dyDescent="0.2">
      <c r="A820" s="99">
        <v>818</v>
      </c>
      <c r="B820" s="90">
        <v>74597</v>
      </c>
      <c r="C820" s="91" t="s">
        <v>635</v>
      </c>
      <c r="D820" s="100">
        <v>818</v>
      </c>
    </row>
    <row r="821" spans="1:4" x14ac:dyDescent="0.2">
      <c r="A821" s="99">
        <v>819</v>
      </c>
      <c r="B821" s="90">
        <v>74597</v>
      </c>
      <c r="C821" s="91" t="s">
        <v>636</v>
      </c>
      <c r="D821" s="100">
        <v>819</v>
      </c>
    </row>
    <row r="822" spans="1:4" x14ac:dyDescent="0.2">
      <c r="A822" s="99">
        <v>820</v>
      </c>
      <c r="B822" s="90">
        <v>74597</v>
      </c>
      <c r="C822" s="91" t="s">
        <v>637</v>
      </c>
      <c r="D822" s="100">
        <v>820</v>
      </c>
    </row>
    <row r="823" spans="1:4" x14ac:dyDescent="0.2">
      <c r="A823" s="99">
        <v>821</v>
      </c>
      <c r="B823" s="90">
        <v>74597</v>
      </c>
      <c r="C823" s="91" t="s">
        <v>638</v>
      </c>
      <c r="D823" s="100">
        <v>821</v>
      </c>
    </row>
    <row r="824" spans="1:4" x14ac:dyDescent="0.2">
      <c r="A824" s="99">
        <v>822</v>
      </c>
      <c r="B824" s="90">
        <v>74599</v>
      </c>
      <c r="C824" s="91" t="s">
        <v>639</v>
      </c>
      <c r="D824" s="100">
        <v>822</v>
      </c>
    </row>
    <row r="825" spans="1:4" x14ac:dyDescent="0.2">
      <c r="A825" s="99">
        <v>823</v>
      </c>
      <c r="B825" s="90">
        <v>74613</v>
      </c>
      <c r="C825" s="91" t="s">
        <v>640</v>
      </c>
      <c r="D825" s="100">
        <v>823</v>
      </c>
    </row>
    <row r="826" spans="1:4" x14ac:dyDescent="0.2">
      <c r="A826" s="99">
        <v>824</v>
      </c>
      <c r="B826" s="90">
        <v>74626</v>
      </c>
      <c r="C826" s="91" t="s">
        <v>641</v>
      </c>
      <c r="D826" s="100">
        <v>824</v>
      </c>
    </row>
    <row r="827" spans="1:4" x14ac:dyDescent="0.2">
      <c r="A827" s="99">
        <v>825</v>
      </c>
      <c r="B827" s="90">
        <v>74627</v>
      </c>
      <c r="C827" s="91" t="s">
        <v>642</v>
      </c>
      <c r="D827" s="100">
        <v>825</v>
      </c>
    </row>
    <row r="828" spans="1:4" x14ac:dyDescent="0.2">
      <c r="A828" s="99">
        <v>826</v>
      </c>
      <c r="B828" s="90">
        <v>74629</v>
      </c>
      <c r="C828" s="91" t="s">
        <v>642</v>
      </c>
      <c r="D828" s="100">
        <v>826</v>
      </c>
    </row>
    <row r="829" spans="1:4" x14ac:dyDescent="0.2">
      <c r="A829" s="99">
        <v>827</v>
      </c>
      <c r="B829" s="90">
        <v>74630</v>
      </c>
      <c r="C829" s="91" t="s">
        <v>643</v>
      </c>
      <c r="D829" s="100">
        <v>827</v>
      </c>
    </row>
    <row r="830" spans="1:4" x14ac:dyDescent="0.2">
      <c r="A830" s="99">
        <v>828</v>
      </c>
      <c r="B830" s="90">
        <v>74632</v>
      </c>
      <c r="C830" s="91" t="s">
        <v>644</v>
      </c>
      <c r="D830" s="100">
        <v>828</v>
      </c>
    </row>
    <row r="831" spans="1:4" x14ac:dyDescent="0.2">
      <c r="A831" s="99">
        <v>829</v>
      </c>
      <c r="B831" s="90">
        <v>74632</v>
      </c>
      <c r="C831" s="91" t="s">
        <v>643</v>
      </c>
      <c r="D831" s="100">
        <v>829</v>
      </c>
    </row>
    <row r="832" spans="1:4" x14ac:dyDescent="0.2">
      <c r="A832" s="99">
        <v>830</v>
      </c>
      <c r="B832" s="90">
        <v>74632</v>
      </c>
      <c r="C832" s="91" t="s">
        <v>645</v>
      </c>
      <c r="D832" s="100">
        <v>830</v>
      </c>
    </row>
    <row r="833" spans="1:4" x14ac:dyDescent="0.2">
      <c r="A833" s="99">
        <v>831</v>
      </c>
      <c r="B833" s="90">
        <v>74633</v>
      </c>
      <c r="C833" s="91" t="s">
        <v>646</v>
      </c>
      <c r="D833" s="100">
        <v>831</v>
      </c>
    </row>
    <row r="834" spans="1:4" x14ac:dyDescent="0.2">
      <c r="A834" s="99">
        <v>832</v>
      </c>
      <c r="B834" s="90">
        <v>74635</v>
      </c>
      <c r="C834" s="91" t="s">
        <v>646</v>
      </c>
      <c r="D834" s="100">
        <v>832</v>
      </c>
    </row>
    <row r="835" spans="1:4" x14ac:dyDescent="0.2">
      <c r="A835" s="99">
        <v>833</v>
      </c>
      <c r="B835" s="90">
        <v>74636</v>
      </c>
      <c r="C835" s="91" t="s">
        <v>647</v>
      </c>
      <c r="D835" s="100">
        <v>833</v>
      </c>
    </row>
    <row r="836" spans="1:4" x14ac:dyDescent="0.2">
      <c r="A836" s="99">
        <v>834</v>
      </c>
      <c r="B836" s="90">
        <v>74638</v>
      </c>
      <c r="C836" s="91" t="s">
        <v>647</v>
      </c>
      <c r="D836" s="100">
        <v>834</v>
      </c>
    </row>
    <row r="837" spans="1:4" x14ac:dyDescent="0.2">
      <c r="A837" s="99">
        <v>835</v>
      </c>
      <c r="B837" s="90">
        <v>74639</v>
      </c>
      <c r="C837" s="91" t="s">
        <v>648</v>
      </c>
      <c r="D837" s="100">
        <v>835</v>
      </c>
    </row>
    <row r="838" spans="1:4" x14ac:dyDescent="0.2">
      <c r="A838" s="99">
        <v>836</v>
      </c>
      <c r="B838" s="90">
        <v>74639</v>
      </c>
      <c r="C838" s="91" t="s">
        <v>649</v>
      </c>
      <c r="D838" s="100">
        <v>836</v>
      </c>
    </row>
    <row r="839" spans="1:4" x14ac:dyDescent="0.2">
      <c r="A839" s="99">
        <v>837</v>
      </c>
      <c r="B839" s="90">
        <v>74653</v>
      </c>
      <c r="C839" s="91" t="s">
        <v>650</v>
      </c>
      <c r="D839" s="100">
        <v>837</v>
      </c>
    </row>
    <row r="840" spans="1:4" x14ac:dyDescent="0.2">
      <c r="A840" s="99">
        <v>838</v>
      </c>
      <c r="B840" s="90">
        <v>74653</v>
      </c>
      <c r="C840" s="91" t="s">
        <v>651</v>
      </c>
      <c r="D840" s="100">
        <v>838</v>
      </c>
    </row>
    <row r="841" spans="1:4" x14ac:dyDescent="0.2">
      <c r="A841" s="99">
        <v>839</v>
      </c>
      <c r="B841" s="90">
        <v>74653</v>
      </c>
      <c r="C841" s="91" t="s">
        <v>652</v>
      </c>
      <c r="D841" s="100">
        <v>839</v>
      </c>
    </row>
    <row r="842" spans="1:4" x14ac:dyDescent="0.2">
      <c r="A842" s="99">
        <v>840</v>
      </c>
      <c r="B842" s="90">
        <v>74665</v>
      </c>
      <c r="C842" s="91" t="s">
        <v>650</v>
      </c>
      <c r="D842" s="100">
        <v>840</v>
      </c>
    </row>
    <row r="843" spans="1:4" x14ac:dyDescent="0.2">
      <c r="A843" s="99">
        <v>841</v>
      </c>
      <c r="B843" s="90">
        <v>74668</v>
      </c>
      <c r="C843" s="91" t="s">
        <v>653</v>
      </c>
      <c r="D843" s="100">
        <v>841</v>
      </c>
    </row>
    <row r="844" spans="1:4" x14ac:dyDescent="0.2">
      <c r="A844" s="99">
        <v>842</v>
      </c>
      <c r="B844" s="90">
        <v>74670</v>
      </c>
      <c r="C844" s="91" t="s">
        <v>653</v>
      </c>
      <c r="D844" s="100">
        <v>842</v>
      </c>
    </row>
    <row r="845" spans="1:4" x14ac:dyDescent="0.2">
      <c r="A845" s="99">
        <v>843</v>
      </c>
      <c r="B845" s="90">
        <v>74671</v>
      </c>
      <c r="C845" s="91" t="s">
        <v>480</v>
      </c>
      <c r="D845" s="100">
        <v>843</v>
      </c>
    </row>
    <row r="846" spans="1:4" x14ac:dyDescent="0.2">
      <c r="A846" s="99">
        <v>844</v>
      </c>
      <c r="B846" s="90">
        <v>74673</v>
      </c>
      <c r="C846" s="91" t="s">
        <v>480</v>
      </c>
      <c r="D846" s="100">
        <v>844</v>
      </c>
    </row>
    <row r="847" spans="1:4" x14ac:dyDescent="0.2">
      <c r="A847" s="99">
        <v>845</v>
      </c>
      <c r="B847" s="90">
        <v>74674</v>
      </c>
      <c r="C847" s="91" t="s">
        <v>654</v>
      </c>
      <c r="D847" s="100">
        <v>845</v>
      </c>
    </row>
    <row r="848" spans="1:4" x14ac:dyDescent="0.2">
      <c r="A848" s="99">
        <v>846</v>
      </c>
      <c r="B848" s="90">
        <v>74676</v>
      </c>
      <c r="C848" s="91" t="s">
        <v>654</v>
      </c>
      <c r="D848" s="100">
        <v>846</v>
      </c>
    </row>
    <row r="849" spans="1:4" x14ac:dyDescent="0.2">
      <c r="A849" s="99">
        <v>847</v>
      </c>
      <c r="B849" s="90">
        <v>74677</v>
      </c>
      <c r="C849" s="91" t="s">
        <v>655</v>
      </c>
      <c r="D849" s="100">
        <v>847</v>
      </c>
    </row>
    <row r="850" spans="1:4" x14ac:dyDescent="0.2">
      <c r="A850" s="99">
        <v>848</v>
      </c>
      <c r="B850" s="90">
        <v>74679</v>
      </c>
      <c r="C850" s="91" t="s">
        <v>656</v>
      </c>
      <c r="D850" s="100">
        <v>848</v>
      </c>
    </row>
    <row r="851" spans="1:4" x14ac:dyDescent="0.2">
      <c r="A851" s="99">
        <v>849</v>
      </c>
      <c r="B851" s="90">
        <v>74706</v>
      </c>
      <c r="C851" s="91" t="s">
        <v>657</v>
      </c>
      <c r="D851" s="100">
        <v>849</v>
      </c>
    </row>
    <row r="852" spans="1:4" x14ac:dyDescent="0.2">
      <c r="A852" s="99">
        <v>850</v>
      </c>
      <c r="B852" s="90">
        <v>74717</v>
      </c>
      <c r="C852" s="91" t="s">
        <v>658</v>
      </c>
      <c r="D852" s="100">
        <v>850</v>
      </c>
    </row>
    <row r="853" spans="1:4" x14ac:dyDescent="0.2">
      <c r="A853" s="99">
        <v>851</v>
      </c>
      <c r="B853" s="90">
        <v>74722</v>
      </c>
      <c r="C853" s="91" t="s">
        <v>658</v>
      </c>
      <c r="D853" s="100">
        <v>851</v>
      </c>
    </row>
    <row r="854" spans="1:4" x14ac:dyDescent="0.2">
      <c r="A854" s="99">
        <v>852</v>
      </c>
      <c r="B854" s="90">
        <v>74731</v>
      </c>
      <c r="C854" s="91" t="s">
        <v>659</v>
      </c>
      <c r="D854" s="100">
        <v>852</v>
      </c>
    </row>
    <row r="855" spans="1:4" x14ac:dyDescent="0.2">
      <c r="A855" s="99">
        <v>853</v>
      </c>
      <c r="B855" s="90">
        <v>74731</v>
      </c>
      <c r="C855" s="91" t="s">
        <v>660</v>
      </c>
      <c r="D855" s="100">
        <v>853</v>
      </c>
    </row>
    <row r="856" spans="1:4" x14ac:dyDescent="0.2">
      <c r="A856" s="99">
        <v>854</v>
      </c>
      <c r="B856" s="90">
        <v>74736</v>
      </c>
      <c r="C856" s="91" t="s">
        <v>661</v>
      </c>
      <c r="D856" s="100">
        <v>854</v>
      </c>
    </row>
    <row r="857" spans="1:4" x14ac:dyDescent="0.2">
      <c r="A857" s="99">
        <v>855</v>
      </c>
      <c r="B857" s="90">
        <v>74740</v>
      </c>
      <c r="C857" s="91" t="s">
        <v>662</v>
      </c>
      <c r="D857" s="100">
        <v>855</v>
      </c>
    </row>
    <row r="858" spans="1:4" x14ac:dyDescent="0.2">
      <c r="A858" s="99">
        <v>856</v>
      </c>
      <c r="B858" s="90">
        <v>74741</v>
      </c>
      <c r="C858" s="91" t="s">
        <v>663</v>
      </c>
      <c r="D858" s="100">
        <v>856</v>
      </c>
    </row>
    <row r="859" spans="1:4" x14ac:dyDescent="0.2">
      <c r="A859" s="99">
        <v>857</v>
      </c>
      <c r="B859" s="90">
        <v>74743</v>
      </c>
      <c r="C859" s="91" t="s">
        <v>663</v>
      </c>
      <c r="D859" s="100">
        <v>857</v>
      </c>
    </row>
    <row r="860" spans="1:4" x14ac:dyDescent="0.2">
      <c r="A860" s="99">
        <v>858</v>
      </c>
      <c r="B860" s="90">
        <v>74744</v>
      </c>
      <c r="C860" s="91" t="s">
        <v>664</v>
      </c>
      <c r="D860" s="100">
        <v>858</v>
      </c>
    </row>
    <row r="861" spans="1:4" x14ac:dyDescent="0.2">
      <c r="A861" s="99">
        <v>859</v>
      </c>
      <c r="B861" s="90">
        <v>74746</v>
      </c>
      <c r="C861" s="91" t="s">
        <v>665</v>
      </c>
      <c r="D861" s="100">
        <v>859</v>
      </c>
    </row>
    <row r="862" spans="1:4" x14ac:dyDescent="0.2">
      <c r="A862" s="99">
        <v>860</v>
      </c>
      <c r="B862" s="90">
        <v>74747</v>
      </c>
      <c r="C862" s="91" t="s">
        <v>666</v>
      </c>
      <c r="D862" s="100">
        <v>860</v>
      </c>
    </row>
    <row r="863" spans="1:4" x14ac:dyDescent="0.2">
      <c r="A863" s="99">
        <v>861</v>
      </c>
      <c r="B863" s="90">
        <v>74749</v>
      </c>
      <c r="C863" s="91" t="s">
        <v>427</v>
      </c>
      <c r="D863" s="100">
        <v>861</v>
      </c>
    </row>
    <row r="864" spans="1:4" x14ac:dyDescent="0.2">
      <c r="A864" s="99">
        <v>862</v>
      </c>
      <c r="B864" s="90">
        <v>74821</v>
      </c>
      <c r="C864" s="91" t="s">
        <v>667</v>
      </c>
      <c r="D864" s="100">
        <v>862</v>
      </c>
    </row>
    <row r="865" spans="1:4" x14ac:dyDescent="0.2">
      <c r="A865" s="99">
        <v>863</v>
      </c>
      <c r="B865" s="90">
        <v>74831</v>
      </c>
      <c r="C865" s="91" t="s">
        <v>668</v>
      </c>
      <c r="D865" s="100">
        <v>863</v>
      </c>
    </row>
    <row r="866" spans="1:4" x14ac:dyDescent="0.2">
      <c r="A866" s="99">
        <v>864</v>
      </c>
      <c r="B866" s="90">
        <v>74832</v>
      </c>
      <c r="C866" s="91" t="s">
        <v>669</v>
      </c>
      <c r="D866" s="100">
        <v>864</v>
      </c>
    </row>
    <row r="867" spans="1:4" x14ac:dyDescent="0.2">
      <c r="A867" s="99">
        <v>865</v>
      </c>
      <c r="B867" s="90">
        <v>74834</v>
      </c>
      <c r="C867" s="91" t="s">
        <v>669</v>
      </c>
      <c r="D867" s="100">
        <v>865</v>
      </c>
    </row>
    <row r="868" spans="1:4" x14ac:dyDescent="0.2">
      <c r="A868" s="99">
        <v>866</v>
      </c>
      <c r="B868" s="90">
        <v>74834</v>
      </c>
      <c r="C868" s="91" t="s">
        <v>670</v>
      </c>
      <c r="D868" s="100">
        <v>866</v>
      </c>
    </row>
    <row r="869" spans="1:4" x14ac:dyDescent="0.2">
      <c r="A869" s="99">
        <v>867</v>
      </c>
      <c r="B869" s="90">
        <v>74838</v>
      </c>
      <c r="C869" s="91" t="s">
        <v>671</v>
      </c>
      <c r="D869" s="100">
        <v>867</v>
      </c>
    </row>
    <row r="870" spans="1:4" x14ac:dyDescent="0.2">
      <c r="A870" s="99">
        <v>868</v>
      </c>
      <c r="B870" s="90">
        <v>74842</v>
      </c>
      <c r="C870" s="91" t="s">
        <v>672</v>
      </c>
      <c r="D870" s="100">
        <v>868</v>
      </c>
    </row>
    <row r="871" spans="1:4" x14ac:dyDescent="0.2">
      <c r="A871" s="99">
        <v>869</v>
      </c>
      <c r="B871" s="90">
        <v>74847</v>
      </c>
      <c r="C871" s="91" t="s">
        <v>673</v>
      </c>
      <c r="D871" s="100">
        <v>869</v>
      </c>
    </row>
    <row r="872" spans="1:4" x14ac:dyDescent="0.2">
      <c r="A872" s="99">
        <v>870</v>
      </c>
      <c r="B872" s="90">
        <v>74848</v>
      </c>
      <c r="C872" s="91" t="s">
        <v>674</v>
      </c>
      <c r="D872" s="100">
        <v>870</v>
      </c>
    </row>
    <row r="873" spans="1:4" x14ac:dyDescent="0.2">
      <c r="A873" s="99">
        <v>871</v>
      </c>
      <c r="B873" s="90">
        <v>74850</v>
      </c>
      <c r="C873" s="91" t="s">
        <v>674</v>
      </c>
      <c r="D873" s="100">
        <v>871</v>
      </c>
    </row>
    <row r="874" spans="1:4" x14ac:dyDescent="0.2">
      <c r="A874" s="99">
        <v>872</v>
      </c>
      <c r="B874" s="90">
        <v>74855</v>
      </c>
      <c r="C874" s="91" t="s">
        <v>675</v>
      </c>
      <c r="D874" s="100">
        <v>872</v>
      </c>
    </row>
    <row r="875" spans="1:4" x14ac:dyDescent="0.2">
      <c r="A875" s="99">
        <v>873</v>
      </c>
      <c r="B875" s="90">
        <v>74856</v>
      </c>
      <c r="C875" s="91" t="s">
        <v>676</v>
      </c>
      <c r="D875" s="100">
        <v>873</v>
      </c>
    </row>
    <row r="876" spans="1:4" x14ac:dyDescent="0.2">
      <c r="A876" s="99">
        <v>874</v>
      </c>
      <c r="B876" s="90">
        <v>74858</v>
      </c>
      <c r="C876" s="91" t="s">
        <v>676</v>
      </c>
      <c r="D876" s="100">
        <v>874</v>
      </c>
    </row>
    <row r="877" spans="1:4" x14ac:dyDescent="0.2">
      <c r="A877" s="99">
        <v>875</v>
      </c>
      <c r="B877" s="90">
        <v>74859</v>
      </c>
      <c r="C877" s="91" t="s">
        <v>677</v>
      </c>
      <c r="D877" s="100">
        <v>875</v>
      </c>
    </row>
    <row r="878" spans="1:4" x14ac:dyDescent="0.2">
      <c r="A878" s="99">
        <v>876</v>
      </c>
      <c r="B878" s="90">
        <v>74861</v>
      </c>
      <c r="C878" s="91" t="s">
        <v>677</v>
      </c>
      <c r="D878" s="100">
        <v>876</v>
      </c>
    </row>
    <row r="879" spans="1:4" x14ac:dyDescent="0.2">
      <c r="A879" s="99">
        <v>877</v>
      </c>
      <c r="B879" s="90">
        <v>74862</v>
      </c>
      <c r="C879" s="91" t="s">
        <v>678</v>
      </c>
      <c r="D879" s="100">
        <v>877</v>
      </c>
    </row>
    <row r="880" spans="1:4" x14ac:dyDescent="0.2">
      <c r="A880" s="99">
        <v>878</v>
      </c>
      <c r="B880" s="90">
        <v>74864</v>
      </c>
      <c r="C880" s="91" t="s">
        <v>679</v>
      </c>
      <c r="D880" s="100">
        <v>878</v>
      </c>
    </row>
    <row r="881" spans="1:4" x14ac:dyDescent="0.2">
      <c r="A881" s="99">
        <v>879</v>
      </c>
      <c r="B881" s="90">
        <v>74865</v>
      </c>
      <c r="C881" s="91" t="s">
        <v>680</v>
      </c>
      <c r="D881" s="100">
        <v>879</v>
      </c>
    </row>
    <row r="882" spans="1:4" x14ac:dyDescent="0.2">
      <c r="A882" s="99">
        <v>880</v>
      </c>
      <c r="B882" s="90">
        <v>74867</v>
      </c>
      <c r="C882" s="91" t="s">
        <v>681</v>
      </c>
      <c r="D882" s="100">
        <v>880</v>
      </c>
    </row>
    <row r="883" spans="1:4" x14ac:dyDescent="0.2">
      <c r="A883" s="99">
        <v>881</v>
      </c>
      <c r="B883" s="90">
        <v>74869</v>
      </c>
      <c r="C883" s="91" t="s">
        <v>682</v>
      </c>
      <c r="D883" s="100">
        <v>881</v>
      </c>
    </row>
    <row r="884" spans="1:4" x14ac:dyDescent="0.2">
      <c r="A884" s="99">
        <v>882</v>
      </c>
      <c r="B884" s="90">
        <v>74889</v>
      </c>
      <c r="C884" s="91" t="s">
        <v>683</v>
      </c>
      <c r="D884" s="100">
        <v>882</v>
      </c>
    </row>
    <row r="885" spans="1:4" x14ac:dyDescent="0.2">
      <c r="A885" s="99">
        <v>883</v>
      </c>
      <c r="B885" s="90">
        <v>74889</v>
      </c>
      <c r="C885" s="91" t="s">
        <v>684</v>
      </c>
      <c r="D885" s="100">
        <v>883</v>
      </c>
    </row>
    <row r="886" spans="1:4" x14ac:dyDescent="0.2">
      <c r="A886" s="99">
        <v>884</v>
      </c>
      <c r="B886" s="90">
        <v>74906</v>
      </c>
      <c r="C886" s="91" t="s">
        <v>685</v>
      </c>
      <c r="D886" s="100">
        <v>884</v>
      </c>
    </row>
    <row r="887" spans="1:4" x14ac:dyDescent="0.2">
      <c r="A887" s="99">
        <v>885</v>
      </c>
      <c r="B887" s="90">
        <v>74907</v>
      </c>
      <c r="C887" s="91" t="s">
        <v>686</v>
      </c>
      <c r="D887" s="100">
        <v>885</v>
      </c>
    </row>
    <row r="888" spans="1:4" x14ac:dyDescent="0.2">
      <c r="A888" s="99">
        <v>886</v>
      </c>
      <c r="B888" s="90">
        <v>74909</v>
      </c>
      <c r="C888" s="91" t="s">
        <v>686</v>
      </c>
      <c r="D888" s="100">
        <v>886</v>
      </c>
    </row>
    <row r="889" spans="1:4" x14ac:dyDescent="0.2">
      <c r="A889" s="99">
        <v>887</v>
      </c>
      <c r="B889" s="90">
        <v>74910</v>
      </c>
      <c r="C889" s="91" t="s">
        <v>687</v>
      </c>
      <c r="D889" s="100">
        <v>887</v>
      </c>
    </row>
    <row r="890" spans="1:4" x14ac:dyDescent="0.2">
      <c r="A890" s="99">
        <v>888</v>
      </c>
      <c r="B890" s="90">
        <v>74912</v>
      </c>
      <c r="C890" s="91" t="s">
        <v>687</v>
      </c>
      <c r="D890" s="100">
        <v>888</v>
      </c>
    </row>
    <row r="891" spans="1:4" x14ac:dyDescent="0.2">
      <c r="A891" s="99">
        <v>889</v>
      </c>
      <c r="B891" s="90">
        <v>74913</v>
      </c>
      <c r="C891" s="91" t="s">
        <v>688</v>
      </c>
      <c r="D891" s="100">
        <v>889</v>
      </c>
    </row>
    <row r="892" spans="1:4" x14ac:dyDescent="0.2">
      <c r="A892" s="99">
        <v>890</v>
      </c>
      <c r="B892" s="90">
        <v>74915</v>
      </c>
      <c r="C892" s="91" t="s">
        <v>688</v>
      </c>
      <c r="D892" s="100">
        <v>890</v>
      </c>
    </row>
    <row r="893" spans="1:4" x14ac:dyDescent="0.2">
      <c r="A893" s="99">
        <v>891</v>
      </c>
      <c r="B893" s="90">
        <v>74916</v>
      </c>
      <c r="C893" s="91" t="s">
        <v>689</v>
      </c>
      <c r="D893" s="100">
        <v>891</v>
      </c>
    </row>
    <row r="894" spans="1:4" x14ac:dyDescent="0.2">
      <c r="A894" s="99">
        <v>892</v>
      </c>
      <c r="B894" s="90">
        <v>74918</v>
      </c>
      <c r="C894" s="91" t="s">
        <v>689</v>
      </c>
      <c r="D894" s="100">
        <v>892</v>
      </c>
    </row>
    <row r="895" spans="1:4" x14ac:dyDescent="0.2">
      <c r="A895" s="99">
        <v>893</v>
      </c>
      <c r="B895" s="90">
        <v>74919</v>
      </c>
      <c r="C895" s="91" t="s">
        <v>690</v>
      </c>
      <c r="D895" s="100">
        <v>893</v>
      </c>
    </row>
    <row r="896" spans="1:4" x14ac:dyDescent="0.2">
      <c r="A896" s="99">
        <v>894</v>
      </c>
      <c r="B896" s="90">
        <v>74921</v>
      </c>
      <c r="C896" s="91" t="s">
        <v>690</v>
      </c>
      <c r="D896" s="100">
        <v>894</v>
      </c>
    </row>
    <row r="897" spans="1:4" x14ac:dyDescent="0.2">
      <c r="A897" s="99">
        <v>895</v>
      </c>
      <c r="B897" s="90">
        <v>74922</v>
      </c>
      <c r="C897" s="91" t="s">
        <v>691</v>
      </c>
      <c r="D897" s="100">
        <v>895</v>
      </c>
    </row>
    <row r="898" spans="1:4" x14ac:dyDescent="0.2">
      <c r="A898" s="99">
        <v>896</v>
      </c>
      <c r="B898" s="90">
        <v>74924</v>
      </c>
      <c r="C898" s="91" t="s">
        <v>691</v>
      </c>
      <c r="D898" s="100">
        <v>896</v>
      </c>
    </row>
    <row r="899" spans="1:4" x14ac:dyDescent="0.2">
      <c r="A899" s="99">
        <v>897</v>
      </c>
      <c r="B899" s="90">
        <v>74925</v>
      </c>
      <c r="C899" s="91" t="s">
        <v>692</v>
      </c>
      <c r="D899" s="100">
        <v>897</v>
      </c>
    </row>
    <row r="900" spans="1:4" x14ac:dyDescent="0.2">
      <c r="A900" s="99">
        <v>898</v>
      </c>
      <c r="B900" s="90">
        <v>74927</v>
      </c>
      <c r="C900" s="91" t="s">
        <v>693</v>
      </c>
      <c r="D900" s="100">
        <v>898</v>
      </c>
    </row>
    <row r="901" spans="1:4" x14ac:dyDescent="0.2">
      <c r="A901" s="99">
        <v>899</v>
      </c>
      <c r="B901" s="90">
        <v>74928</v>
      </c>
      <c r="C901" s="91" t="s">
        <v>694</v>
      </c>
      <c r="D901" s="100">
        <v>899</v>
      </c>
    </row>
    <row r="902" spans="1:4" x14ac:dyDescent="0.2">
      <c r="A902" s="99">
        <v>900</v>
      </c>
      <c r="B902" s="90">
        <v>74930</v>
      </c>
      <c r="C902" s="91" t="s">
        <v>695</v>
      </c>
      <c r="D902" s="100">
        <v>900</v>
      </c>
    </row>
    <row r="903" spans="1:4" x14ac:dyDescent="0.2">
      <c r="A903" s="99">
        <v>901</v>
      </c>
      <c r="B903" s="90">
        <v>74931</v>
      </c>
      <c r="C903" s="91" t="s">
        <v>696</v>
      </c>
      <c r="D903" s="100">
        <v>901</v>
      </c>
    </row>
    <row r="904" spans="1:4" x14ac:dyDescent="0.2">
      <c r="A904" s="99">
        <v>902</v>
      </c>
      <c r="B904" s="90">
        <v>74933</v>
      </c>
      <c r="C904" s="91" t="s">
        <v>697</v>
      </c>
      <c r="D904" s="100">
        <v>902</v>
      </c>
    </row>
    <row r="905" spans="1:4" x14ac:dyDescent="0.2">
      <c r="A905" s="99">
        <v>903</v>
      </c>
      <c r="B905" s="90">
        <v>74934</v>
      </c>
      <c r="C905" s="91" t="s">
        <v>698</v>
      </c>
      <c r="D905" s="100">
        <v>903</v>
      </c>
    </row>
    <row r="906" spans="1:4" x14ac:dyDescent="0.2">
      <c r="A906" s="99">
        <v>904</v>
      </c>
      <c r="B906" s="90">
        <v>74936</v>
      </c>
      <c r="C906" s="91" t="s">
        <v>699</v>
      </c>
      <c r="D906" s="100">
        <v>904</v>
      </c>
    </row>
    <row r="907" spans="1:4" x14ac:dyDescent="0.2">
      <c r="A907" s="99">
        <v>905</v>
      </c>
      <c r="B907" s="90">
        <v>74936</v>
      </c>
      <c r="C907" s="91" t="s">
        <v>700</v>
      </c>
      <c r="D907" s="100">
        <v>905</v>
      </c>
    </row>
    <row r="908" spans="1:4" x14ac:dyDescent="0.2">
      <c r="A908" s="99">
        <v>906</v>
      </c>
      <c r="B908" s="90">
        <v>74937</v>
      </c>
      <c r="C908" s="91" t="s">
        <v>701</v>
      </c>
      <c r="D908" s="100">
        <v>906</v>
      </c>
    </row>
    <row r="909" spans="1:4" x14ac:dyDescent="0.2">
      <c r="A909" s="99">
        <v>907</v>
      </c>
      <c r="B909" s="90">
        <v>74939</v>
      </c>
      <c r="C909" s="91" t="s">
        <v>702</v>
      </c>
      <c r="D909" s="100">
        <v>907</v>
      </c>
    </row>
    <row r="910" spans="1:4" x14ac:dyDescent="0.2">
      <c r="A910" s="99">
        <v>908</v>
      </c>
      <c r="B910" s="90">
        <v>75015</v>
      </c>
      <c r="C910" s="91" t="s">
        <v>703</v>
      </c>
      <c r="D910" s="100">
        <v>908</v>
      </c>
    </row>
    <row r="911" spans="1:4" x14ac:dyDescent="0.2">
      <c r="A911" s="99">
        <v>909</v>
      </c>
      <c r="B911" s="90">
        <v>75026</v>
      </c>
      <c r="C911" s="91" t="s">
        <v>704</v>
      </c>
      <c r="D911" s="100">
        <v>909</v>
      </c>
    </row>
    <row r="912" spans="1:4" x14ac:dyDescent="0.2">
      <c r="A912" s="99">
        <v>910</v>
      </c>
      <c r="B912" s="90">
        <v>75031</v>
      </c>
      <c r="C912" s="91" t="s">
        <v>704</v>
      </c>
      <c r="D912" s="100">
        <v>910</v>
      </c>
    </row>
    <row r="913" spans="1:4" x14ac:dyDescent="0.2">
      <c r="A913" s="99">
        <v>911</v>
      </c>
      <c r="B913" s="90">
        <v>75031</v>
      </c>
      <c r="C913" s="91" t="s">
        <v>705</v>
      </c>
      <c r="D913" s="100">
        <v>911</v>
      </c>
    </row>
    <row r="914" spans="1:4" x14ac:dyDescent="0.2">
      <c r="A914" s="99">
        <v>912</v>
      </c>
      <c r="B914" s="90">
        <v>75031</v>
      </c>
      <c r="C914" s="91" t="s">
        <v>706</v>
      </c>
      <c r="D914" s="100">
        <v>912</v>
      </c>
    </row>
    <row r="915" spans="1:4" x14ac:dyDescent="0.2">
      <c r="A915" s="99">
        <v>913</v>
      </c>
      <c r="B915" s="90">
        <v>75038</v>
      </c>
      <c r="C915" s="91" t="s">
        <v>707</v>
      </c>
      <c r="D915" s="100">
        <v>913</v>
      </c>
    </row>
    <row r="916" spans="1:4" x14ac:dyDescent="0.2">
      <c r="A916" s="99">
        <v>914</v>
      </c>
      <c r="B916" s="90">
        <v>75042</v>
      </c>
      <c r="C916" s="91" t="s">
        <v>708</v>
      </c>
      <c r="D916" s="100">
        <v>914</v>
      </c>
    </row>
    <row r="917" spans="1:4" x14ac:dyDescent="0.2">
      <c r="A917" s="99">
        <v>915</v>
      </c>
      <c r="B917" s="90">
        <v>75045</v>
      </c>
      <c r="C917" s="91" t="s">
        <v>708</v>
      </c>
      <c r="D917" s="100">
        <v>915</v>
      </c>
    </row>
    <row r="918" spans="1:4" x14ac:dyDescent="0.2">
      <c r="A918" s="99">
        <v>916</v>
      </c>
      <c r="B918" s="90">
        <v>75050</v>
      </c>
      <c r="C918" s="91" t="s">
        <v>709</v>
      </c>
      <c r="D918" s="100">
        <v>916</v>
      </c>
    </row>
    <row r="919" spans="1:4" x14ac:dyDescent="0.2">
      <c r="A919" s="99">
        <v>917</v>
      </c>
      <c r="B919" s="90">
        <v>75051</v>
      </c>
      <c r="C919" s="91" t="s">
        <v>710</v>
      </c>
      <c r="D919" s="100">
        <v>917</v>
      </c>
    </row>
    <row r="920" spans="1:4" x14ac:dyDescent="0.2">
      <c r="A920" s="99">
        <v>918</v>
      </c>
      <c r="B920" s="90">
        <v>75053</v>
      </c>
      <c r="C920" s="91" t="s">
        <v>710</v>
      </c>
      <c r="D920" s="100">
        <v>918</v>
      </c>
    </row>
    <row r="921" spans="1:4" x14ac:dyDescent="0.2">
      <c r="A921" s="99">
        <v>919</v>
      </c>
      <c r="B921" s="90">
        <v>75054</v>
      </c>
      <c r="C921" s="91" t="s">
        <v>711</v>
      </c>
      <c r="D921" s="100">
        <v>919</v>
      </c>
    </row>
    <row r="922" spans="1:4" x14ac:dyDescent="0.2">
      <c r="A922" s="99">
        <v>920</v>
      </c>
      <c r="B922" s="90">
        <v>75056</v>
      </c>
      <c r="C922" s="91" t="s">
        <v>711</v>
      </c>
      <c r="D922" s="100">
        <v>920</v>
      </c>
    </row>
    <row r="923" spans="1:4" x14ac:dyDescent="0.2">
      <c r="A923" s="99">
        <v>921</v>
      </c>
      <c r="B923" s="90">
        <v>75057</v>
      </c>
      <c r="C923" s="91" t="s">
        <v>712</v>
      </c>
      <c r="D923" s="100">
        <v>921</v>
      </c>
    </row>
    <row r="924" spans="1:4" x14ac:dyDescent="0.2">
      <c r="A924" s="99">
        <v>922</v>
      </c>
      <c r="B924" s="90">
        <v>75059</v>
      </c>
      <c r="C924" s="91" t="s">
        <v>713</v>
      </c>
      <c r="D924" s="100">
        <v>922</v>
      </c>
    </row>
    <row r="925" spans="1:4" x14ac:dyDescent="0.2">
      <c r="A925" s="99">
        <v>923</v>
      </c>
      <c r="B925" s="90">
        <v>75059</v>
      </c>
      <c r="C925" s="91" t="s">
        <v>714</v>
      </c>
      <c r="D925" s="100">
        <v>923</v>
      </c>
    </row>
    <row r="926" spans="1:4" x14ac:dyDescent="0.2">
      <c r="A926" s="99">
        <v>924</v>
      </c>
      <c r="B926" s="90">
        <v>75134</v>
      </c>
      <c r="C926" s="91" t="s">
        <v>715</v>
      </c>
      <c r="D926" s="100">
        <v>924</v>
      </c>
    </row>
    <row r="927" spans="1:4" x14ac:dyDescent="0.2">
      <c r="A927" s="99">
        <v>925</v>
      </c>
      <c r="B927" s="90">
        <v>75136</v>
      </c>
      <c r="C927" s="91" t="s">
        <v>715</v>
      </c>
      <c r="D927" s="100">
        <v>925</v>
      </c>
    </row>
    <row r="928" spans="1:4" x14ac:dyDescent="0.2">
      <c r="A928" s="99">
        <v>926</v>
      </c>
      <c r="B928" s="90">
        <v>75172</v>
      </c>
      <c r="C928" s="91" t="s">
        <v>715</v>
      </c>
      <c r="D928" s="100">
        <v>926</v>
      </c>
    </row>
    <row r="929" spans="1:4" x14ac:dyDescent="0.2">
      <c r="A929" s="99">
        <v>927</v>
      </c>
      <c r="B929" s="90">
        <v>75173</v>
      </c>
      <c r="C929" s="91" t="s">
        <v>715</v>
      </c>
      <c r="D929" s="100">
        <v>927</v>
      </c>
    </row>
    <row r="930" spans="1:4" x14ac:dyDescent="0.2">
      <c r="A930" s="99">
        <v>928</v>
      </c>
      <c r="B930" s="90">
        <v>75175</v>
      </c>
      <c r="C930" s="91" t="s">
        <v>715</v>
      </c>
      <c r="D930" s="100">
        <v>928</v>
      </c>
    </row>
    <row r="931" spans="1:4" x14ac:dyDescent="0.2">
      <c r="A931" s="99">
        <v>929</v>
      </c>
      <c r="B931" s="90">
        <v>75177</v>
      </c>
      <c r="C931" s="91" t="s">
        <v>716</v>
      </c>
      <c r="D931" s="100">
        <v>929</v>
      </c>
    </row>
    <row r="932" spans="1:4" x14ac:dyDescent="0.2">
      <c r="A932" s="99">
        <v>930</v>
      </c>
      <c r="B932" s="90">
        <v>75177</v>
      </c>
      <c r="C932" s="91" t="s">
        <v>715</v>
      </c>
      <c r="D932" s="100">
        <v>930</v>
      </c>
    </row>
    <row r="933" spans="1:4" x14ac:dyDescent="0.2">
      <c r="A933" s="99">
        <v>931</v>
      </c>
      <c r="B933" s="90">
        <v>75179</v>
      </c>
      <c r="C933" s="91" t="s">
        <v>715</v>
      </c>
      <c r="D933" s="100">
        <v>931</v>
      </c>
    </row>
    <row r="934" spans="1:4" x14ac:dyDescent="0.2">
      <c r="A934" s="99">
        <v>932</v>
      </c>
      <c r="B934" s="90">
        <v>75180</v>
      </c>
      <c r="C934" s="91" t="s">
        <v>715</v>
      </c>
      <c r="D934" s="100">
        <v>932</v>
      </c>
    </row>
    <row r="935" spans="1:4" x14ac:dyDescent="0.2">
      <c r="A935" s="99">
        <v>933</v>
      </c>
      <c r="B935" s="90">
        <v>75181</v>
      </c>
      <c r="C935" s="91" t="s">
        <v>715</v>
      </c>
      <c r="D935" s="100">
        <v>933</v>
      </c>
    </row>
    <row r="936" spans="1:4" x14ac:dyDescent="0.2">
      <c r="A936" s="99">
        <v>934</v>
      </c>
      <c r="B936" s="90">
        <v>75192</v>
      </c>
      <c r="C936" s="91" t="s">
        <v>717</v>
      </c>
      <c r="D936" s="100">
        <v>934</v>
      </c>
    </row>
    <row r="937" spans="1:4" x14ac:dyDescent="0.2">
      <c r="A937" s="99">
        <v>935</v>
      </c>
      <c r="B937" s="90">
        <v>75196</v>
      </c>
      <c r="C937" s="91" t="s">
        <v>717</v>
      </c>
      <c r="D937" s="100">
        <v>935</v>
      </c>
    </row>
    <row r="938" spans="1:4" x14ac:dyDescent="0.2">
      <c r="A938" s="99">
        <v>936</v>
      </c>
      <c r="B938" s="90">
        <v>75201</v>
      </c>
      <c r="C938" s="91" t="s">
        <v>718</v>
      </c>
      <c r="D938" s="100">
        <v>936</v>
      </c>
    </row>
    <row r="939" spans="1:4" x14ac:dyDescent="0.2">
      <c r="A939" s="99">
        <v>937</v>
      </c>
      <c r="B939" s="90">
        <v>75203</v>
      </c>
      <c r="C939" s="91" t="s">
        <v>718</v>
      </c>
      <c r="D939" s="100">
        <v>937</v>
      </c>
    </row>
    <row r="940" spans="1:4" x14ac:dyDescent="0.2">
      <c r="A940" s="99">
        <v>938</v>
      </c>
      <c r="B940" s="90">
        <v>75204</v>
      </c>
      <c r="C940" s="91" t="s">
        <v>719</v>
      </c>
      <c r="D940" s="100">
        <v>938</v>
      </c>
    </row>
    <row r="941" spans="1:4" x14ac:dyDescent="0.2">
      <c r="A941" s="99">
        <v>939</v>
      </c>
      <c r="B941" s="90">
        <v>75210</v>
      </c>
      <c r="C941" s="91" t="s">
        <v>719</v>
      </c>
      <c r="D941" s="100">
        <v>939</v>
      </c>
    </row>
    <row r="942" spans="1:4" x14ac:dyDescent="0.2">
      <c r="A942" s="99">
        <v>940</v>
      </c>
      <c r="B942" s="90">
        <v>75217</v>
      </c>
      <c r="C942" s="91" t="s">
        <v>720</v>
      </c>
      <c r="D942" s="100">
        <v>940</v>
      </c>
    </row>
    <row r="943" spans="1:4" x14ac:dyDescent="0.2">
      <c r="A943" s="99">
        <v>941</v>
      </c>
      <c r="B943" s="90">
        <v>75223</v>
      </c>
      <c r="C943" s="91" t="s">
        <v>721</v>
      </c>
      <c r="D943" s="100">
        <v>941</v>
      </c>
    </row>
    <row r="944" spans="1:4" x14ac:dyDescent="0.2">
      <c r="A944" s="99">
        <v>942</v>
      </c>
      <c r="B944" s="90">
        <v>75228</v>
      </c>
      <c r="C944" s="91" t="s">
        <v>722</v>
      </c>
      <c r="D944" s="100">
        <v>942</v>
      </c>
    </row>
    <row r="945" spans="1:4" x14ac:dyDescent="0.2">
      <c r="A945" s="99">
        <v>943</v>
      </c>
      <c r="B945" s="90">
        <v>75229</v>
      </c>
      <c r="C945" s="91" t="s">
        <v>723</v>
      </c>
      <c r="D945" s="100">
        <v>943</v>
      </c>
    </row>
    <row r="946" spans="1:4" x14ac:dyDescent="0.2">
      <c r="A946" s="99">
        <v>944</v>
      </c>
      <c r="B946" s="90">
        <v>75231</v>
      </c>
      <c r="C946" s="91" t="s">
        <v>723</v>
      </c>
      <c r="D946" s="100">
        <v>944</v>
      </c>
    </row>
    <row r="947" spans="1:4" x14ac:dyDescent="0.2">
      <c r="A947" s="99">
        <v>945</v>
      </c>
      <c r="B947" s="90">
        <v>75233</v>
      </c>
      <c r="C947" s="91" t="s">
        <v>723</v>
      </c>
      <c r="D947" s="100">
        <v>945</v>
      </c>
    </row>
    <row r="948" spans="1:4" x14ac:dyDescent="0.2">
      <c r="A948" s="99">
        <v>946</v>
      </c>
      <c r="B948" s="90">
        <v>75234</v>
      </c>
      <c r="C948" s="91" t="s">
        <v>724</v>
      </c>
      <c r="D948" s="100">
        <v>946</v>
      </c>
    </row>
    <row r="949" spans="1:4" x14ac:dyDescent="0.2">
      <c r="A949" s="99">
        <v>947</v>
      </c>
      <c r="B949" s="90">
        <v>75236</v>
      </c>
      <c r="C949" s="91" t="s">
        <v>724</v>
      </c>
      <c r="D949" s="100">
        <v>947</v>
      </c>
    </row>
    <row r="950" spans="1:4" x14ac:dyDescent="0.2">
      <c r="A950" s="99">
        <v>948</v>
      </c>
      <c r="B950" s="90">
        <v>75237</v>
      </c>
      <c r="C950" s="91" t="s">
        <v>725</v>
      </c>
      <c r="D950" s="100">
        <v>948</v>
      </c>
    </row>
    <row r="951" spans="1:4" x14ac:dyDescent="0.2">
      <c r="A951" s="99">
        <v>949</v>
      </c>
      <c r="B951" s="90">
        <v>75239</v>
      </c>
      <c r="C951" s="91" t="s">
        <v>725</v>
      </c>
      <c r="D951" s="100">
        <v>949</v>
      </c>
    </row>
    <row r="952" spans="1:4" x14ac:dyDescent="0.2">
      <c r="A952" s="99">
        <v>950</v>
      </c>
      <c r="B952" s="90">
        <v>75240</v>
      </c>
      <c r="C952" s="91" t="s">
        <v>514</v>
      </c>
      <c r="D952" s="100">
        <v>950</v>
      </c>
    </row>
    <row r="953" spans="1:4" x14ac:dyDescent="0.2">
      <c r="A953" s="99">
        <v>951</v>
      </c>
      <c r="B953" s="90">
        <v>75242</v>
      </c>
      <c r="C953" s="91" t="s">
        <v>514</v>
      </c>
      <c r="D953" s="100">
        <v>951</v>
      </c>
    </row>
    <row r="954" spans="1:4" x14ac:dyDescent="0.2">
      <c r="A954" s="99">
        <v>952</v>
      </c>
      <c r="B954" s="90">
        <v>75243</v>
      </c>
      <c r="C954" s="91" t="s">
        <v>726</v>
      </c>
      <c r="D954" s="100">
        <v>952</v>
      </c>
    </row>
    <row r="955" spans="1:4" x14ac:dyDescent="0.2">
      <c r="A955" s="99">
        <v>953</v>
      </c>
      <c r="B955" s="90">
        <v>75245</v>
      </c>
      <c r="C955" s="91" t="s">
        <v>726</v>
      </c>
      <c r="D955" s="100">
        <v>953</v>
      </c>
    </row>
    <row r="956" spans="1:4" x14ac:dyDescent="0.2">
      <c r="A956" s="99">
        <v>954</v>
      </c>
      <c r="B956" s="90">
        <v>75246</v>
      </c>
      <c r="C956" s="91" t="s">
        <v>727</v>
      </c>
      <c r="D956" s="100">
        <v>954</v>
      </c>
    </row>
    <row r="957" spans="1:4" x14ac:dyDescent="0.2">
      <c r="A957" s="99">
        <v>955</v>
      </c>
      <c r="B957" s="90">
        <v>75248</v>
      </c>
      <c r="C957" s="91" t="s">
        <v>727</v>
      </c>
      <c r="D957" s="100">
        <v>955</v>
      </c>
    </row>
    <row r="958" spans="1:4" x14ac:dyDescent="0.2">
      <c r="A958" s="99">
        <v>956</v>
      </c>
      <c r="B958" s="90">
        <v>75249</v>
      </c>
      <c r="C958" s="91" t="s">
        <v>728</v>
      </c>
      <c r="D958" s="100">
        <v>956</v>
      </c>
    </row>
    <row r="959" spans="1:4" x14ac:dyDescent="0.2">
      <c r="A959" s="99">
        <v>957</v>
      </c>
      <c r="B959" s="90">
        <v>75305</v>
      </c>
      <c r="C959" s="91" t="s">
        <v>729</v>
      </c>
      <c r="D959" s="100">
        <v>957</v>
      </c>
    </row>
    <row r="960" spans="1:4" x14ac:dyDescent="0.2">
      <c r="A960" s="99">
        <v>958</v>
      </c>
      <c r="B960" s="90">
        <v>75323</v>
      </c>
      <c r="C960" s="91" t="s">
        <v>730</v>
      </c>
      <c r="D960" s="100">
        <v>958</v>
      </c>
    </row>
    <row r="961" spans="1:4" x14ac:dyDescent="0.2">
      <c r="A961" s="99">
        <v>959</v>
      </c>
      <c r="B961" s="90">
        <v>75328</v>
      </c>
      <c r="C961" s="91" t="s">
        <v>217</v>
      </c>
      <c r="D961" s="100">
        <v>959</v>
      </c>
    </row>
    <row r="962" spans="1:4" x14ac:dyDescent="0.2">
      <c r="A962" s="99">
        <v>960</v>
      </c>
      <c r="B962" s="90">
        <v>75329</v>
      </c>
      <c r="C962" s="91" t="s">
        <v>731</v>
      </c>
      <c r="D962" s="100">
        <v>960</v>
      </c>
    </row>
    <row r="963" spans="1:4" x14ac:dyDescent="0.2">
      <c r="A963" s="99">
        <v>961</v>
      </c>
      <c r="B963" s="90">
        <v>75331</v>
      </c>
      <c r="C963" s="91" t="s">
        <v>731</v>
      </c>
      <c r="D963" s="100">
        <v>961</v>
      </c>
    </row>
    <row r="964" spans="1:4" x14ac:dyDescent="0.2">
      <c r="A964" s="99">
        <v>962</v>
      </c>
      <c r="B964" s="90">
        <v>75332</v>
      </c>
      <c r="C964" s="91" t="s">
        <v>732</v>
      </c>
      <c r="D964" s="100">
        <v>962</v>
      </c>
    </row>
    <row r="965" spans="1:4" x14ac:dyDescent="0.2">
      <c r="A965" s="99">
        <v>963</v>
      </c>
      <c r="B965" s="90">
        <v>75334</v>
      </c>
      <c r="C965" s="91" t="s">
        <v>732</v>
      </c>
      <c r="D965" s="100">
        <v>963</v>
      </c>
    </row>
    <row r="966" spans="1:4" x14ac:dyDescent="0.2">
      <c r="A966" s="99">
        <v>964</v>
      </c>
      <c r="B966" s="90">
        <v>75335</v>
      </c>
      <c r="C966" s="91" t="s">
        <v>733</v>
      </c>
      <c r="D966" s="100">
        <v>964</v>
      </c>
    </row>
    <row r="967" spans="1:4" x14ac:dyDescent="0.2">
      <c r="A967" s="99">
        <v>965</v>
      </c>
      <c r="B967" s="90">
        <v>75337</v>
      </c>
      <c r="C967" s="91" t="s">
        <v>734</v>
      </c>
      <c r="D967" s="100">
        <v>965</v>
      </c>
    </row>
    <row r="968" spans="1:4" x14ac:dyDescent="0.2">
      <c r="A968" s="99">
        <v>966</v>
      </c>
      <c r="B968" s="90">
        <v>75337</v>
      </c>
      <c r="C968" s="91" t="s">
        <v>735</v>
      </c>
      <c r="D968" s="100">
        <v>966</v>
      </c>
    </row>
    <row r="969" spans="1:4" x14ac:dyDescent="0.2">
      <c r="A969" s="99">
        <v>967</v>
      </c>
      <c r="B969" s="90">
        <v>75339</v>
      </c>
      <c r="C969" s="91" t="s">
        <v>736</v>
      </c>
      <c r="D969" s="100">
        <v>967</v>
      </c>
    </row>
    <row r="970" spans="1:4" x14ac:dyDescent="0.2">
      <c r="A970" s="99">
        <v>968</v>
      </c>
      <c r="B970" s="90">
        <v>75365</v>
      </c>
      <c r="C970" s="91" t="s">
        <v>737</v>
      </c>
      <c r="D970" s="100">
        <v>968</v>
      </c>
    </row>
    <row r="971" spans="1:4" x14ac:dyDescent="0.2">
      <c r="A971" s="99">
        <v>969</v>
      </c>
      <c r="B971" s="90">
        <v>75378</v>
      </c>
      <c r="C971" s="91" t="s">
        <v>738</v>
      </c>
      <c r="D971" s="100">
        <v>969</v>
      </c>
    </row>
    <row r="972" spans="1:4" x14ac:dyDescent="0.2">
      <c r="A972" s="99">
        <v>970</v>
      </c>
      <c r="B972" s="90">
        <v>75382</v>
      </c>
      <c r="C972" s="91" t="s">
        <v>739</v>
      </c>
      <c r="D972" s="100">
        <v>970</v>
      </c>
    </row>
    <row r="973" spans="1:4" x14ac:dyDescent="0.2">
      <c r="A973" s="99">
        <v>971</v>
      </c>
      <c r="B973" s="90">
        <v>75383</v>
      </c>
      <c r="C973" s="91" t="s">
        <v>740</v>
      </c>
      <c r="D973" s="100">
        <v>971</v>
      </c>
    </row>
    <row r="974" spans="1:4" x14ac:dyDescent="0.2">
      <c r="A974" s="99">
        <v>972</v>
      </c>
      <c r="B974" s="90">
        <v>75385</v>
      </c>
      <c r="C974" s="91" t="s">
        <v>740</v>
      </c>
      <c r="D974" s="100">
        <v>972</v>
      </c>
    </row>
    <row r="975" spans="1:4" x14ac:dyDescent="0.2">
      <c r="A975" s="99">
        <v>973</v>
      </c>
      <c r="B975" s="90">
        <v>75385</v>
      </c>
      <c r="C975" s="91" t="s">
        <v>741</v>
      </c>
      <c r="D975" s="100">
        <v>973</v>
      </c>
    </row>
    <row r="976" spans="1:4" x14ac:dyDescent="0.2">
      <c r="A976" s="99">
        <v>974</v>
      </c>
      <c r="B976" s="90">
        <v>75385</v>
      </c>
      <c r="C976" s="91" t="s">
        <v>742</v>
      </c>
      <c r="D976" s="100">
        <v>974</v>
      </c>
    </row>
    <row r="977" spans="1:4" x14ac:dyDescent="0.2">
      <c r="A977" s="99">
        <v>975</v>
      </c>
      <c r="B977" s="90">
        <v>75385</v>
      </c>
      <c r="C977" s="91" t="s">
        <v>743</v>
      </c>
      <c r="D977" s="100">
        <v>975</v>
      </c>
    </row>
    <row r="978" spans="1:4" x14ac:dyDescent="0.2">
      <c r="A978" s="99">
        <v>976</v>
      </c>
      <c r="B978" s="90">
        <v>75386</v>
      </c>
      <c r="C978" s="91" t="s">
        <v>744</v>
      </c>
      <c r="D978" s="100">
        <v>976</v>
      </c>
    </row>
    <row r="979" spans="1:4" x14ac:dyDescent="0.2">
      <c r="A979" s="99">
        <v>977</v>
      </c>
      <c r="B979" s="90">
        <v>75387</v>
      </c>
      <c r="C979" s="91" t="s">
        <v>744</v>
      </c>
      <c r="D979" s="100">
        <v>977</v>
      </c>
    </row>
    <row r="980" spans="1:4" x14ac:dyDescent="0.2">
      <c r="A980" s="99">
        <v>978</v>
      </c>
      <c r="B980" s="90">
        <v>75388</v>
      </c>
      <c r="C980" s="91" t="s">
        <v>745</v>
      </c>
      <c r="D980" s="100">
        <v>978</v>
      </c>
    </row>
    <row r="981" spans="1:4" x14ac:dyDescent="0.2">
      <c r="A981" s="99">
        <v>979</v>
      </c>
      <c r="B981" s="90">
        <v>75389</v>
      </c>
      <c r="C981" s="91" t="s">
        <v>745</v>
      </c>
      <c r="D981" s="100">
        <v>979</v>
      </c>
    </row>
    <row r="982" spans="1:4" x14ac:dyDescent="0.2">
      <c r="A982" s="99">
        <v>980</v>
      </c>
      <c r="B982" s="90">
        <v>75390</v>
      </c>
      <c r="C982" s="91" t="s">
        <v>746</v>
      </c>
      <c r="D982" s="100">
        <v>980</v>
      </c>
    </row>
    <row r="983" spans="1:4" x14ac:dyDescent="0.2">
      <c r="A983" s="99">
        <v>981</v>
      </c>
      <c r="B983" s="90">
        <v>75391</v>
      </c>
      <c r="C983" s="91" t="s">
        <v>746</v>
      </c>
      <c r="D983" s="100">
        <v>981</v>
      </c>
    </row>
    <row r="984" spans="1:4" x14ac:dyDescent="0.2">
      <c r="A984" s="99">
        <v>982</v>
      </c>
      <c r="B984" s="90">
        <v>75392</v>
      </c>
      <c r="C984" s="91" t="s">
        <v>747</v>
      </c>
      <c r="D984" s="100">
        <v>982</v>
      </c>
    </row>
    <row r="985" spans="1:4" x14ac:dyDescent="0.2">
      <c r="A985" s="99">
        <v>983</v>
      </c>
      <c r="B985" s="90">
        <v>75394</v>
      </c>
      <c r="C985" s="91" t="s">
        <v>748</v>
      </c>
      <c r="D985" s="100">
        <v>983</v>
      </c>
    </row>
    <row r="986" spans="1:4" x14ac:dyDescent="0.2">
      <c r="A986" s="99">
        <v>984</v>
      </c>
      <c r="B986" s="90">
        <v>75395</v>
      </c>
      <c r="C986" s="91" t="s">
        <v>749</v>
      </c>
      <c r="D986" s="100">
        <v>984</v>
      </c>
    </row>
    <row r="987" spans="1:4" x14ac:dyDescent="0.2">
      <c r="A987" s="99">
        <v>985</v>
      </c>
      <c r="B987" s="90">
        <v>75397</v>
      </c>
      <c r="C987" s="91" t="s">
        <v>750</v>
      </c>
      <c r="D987" s="100">
        <v>985</v>
      </c>
    </row>
    <row r="988" spans="1:4" x14ac:dyDescent="0.2">
      <c r="A988" s="99">
        <v>986</v>
      </c>
      <c r="B988" s="90">
        <v>75399</v>
      </c>
      <c r="C988" s="91" t="s">
        <v>751</v>
      </c>
      <c r="D988" s="100">
        <v>986</v>
      </c>
    </row>
    <row r="989" spans="1:4" x14ac:dyDescent="0.2">
      <c r="A989" s="99">
        <v>987</v>
      </c>
      <c r="B989" s="90">
        <v>75399</v>
      </c>
      <c r="C989" s="91" t="s">
        <v>752</v>
      </c>
      <c r="D989" s="100">
        <v>987</v>
      </c>
    </row>
    <row r="990" spans="1:4" x14ac:dyDescent="0.2">
      <c r="A990" s="99">
        <v>988</v>
      </c>
      <c r="B990" s="90">
        <v>75399</v>
      </c>
      <c r="C990" s="91" t="s">
        <v>753</v>
      </c>
      <c r="D990" s="100">
        <v>988</v>
      </c>
    </row>
    <row r="991" spans="1:4" x14ac:dyDescent="0.2">
      <c r="A991" s="99">
        <v>989</v>
      </c>
      <c r="B991" s="90">
        <v>75410</v>
      </c>
      <c r="C991" s="91" t="s">
        <v>754</v>
      </c>
      <c r="D991" s="100">
        <v>989</v>
      </c>
    </row>
    <row r="992" spans="1:4" x14ac:dyDescent="0.2">
      <c r="A992" s="99">
        <v>990</v>
      </c>
      <c r="B992" s="90">
        <v>75417</v>
      </c>
      <c r="C992" s="91" t="s">
        <v>754</v>
      </c>
      <c r="D992" s="100">
        <v>990</v>
      </c>
    </row>
    <row r="993" spans="1:4" x14ac:dyDescent="0.2">
      <c r="A993" s="99">
        <v>991</v>
      </c>
      <c r="B993" s="90">
        <v>75428</v>
      </c>
      <c r="C993" s="91" t="s">
        <v>755</v>
      </c>
      <c r="D993" s="100">
        <v>991</v>
      </c>
    </row>
    <row r="994" spans="1:4" x14ac:dyDescent="0.2">
      <c r="A994" s="99">
        <v>992</v>
      </c>
      <c r="B994" s="90">
        <v>75433</v>
      </c>
      <c r="C994" s="91" t="s">
        <v>756</v>
      </c>
      <c r="D994" s="100">
        <v>992</v>
      </c>
    </row>
    <row r="995" spans="1:4" x14ac:dyDescent="0.2">
      <c r="A995" s="99">
        <v>993</v>
      </c>
      <c r="B995" s="90">
        <v>75438</v>
      </c>
      <c r="C995" s="91" t="s">
        <v>757</v>
      </c>
      <c r="D995" s="100">
        <v>993</v>
      </c>
    </row>
    <row r="996" spans="1:4" x14ac:dyDescent="0.2">
      <c r="A996" s="99">
        <v>994</v>
      </c>
      <c r="B996" s="90">
        <v>75443</v>
      </c>
      <c r="C996" s="91" t="s">
        <v>758</v>
      </c>
      <c r="D996" s="100">
        <v>994</v>
      </c>
    </row>
    <row r="997" spans="1:4" x14ac:dyDescent="0.2">
      <c r="A997" s="99">
        <v>995</v>
      </c>
      <c r="B997" s="90">
        <v>75444</v>
      </c>
      <c r="C997" s="91" t="s">
        <v>759</v>
      </c>
      <c r="D997" s="100">
        <v>995</v>
      </c>
    </row>
    <row r="998" spans="1:4" x14ac:dyDescent="0.2">
      <c r="A998" s="99">
        <v>996</v>
      </c>
      <c r="B998" s="90">
        <v>75446</v>
      </c>
      <c r="C998" s="91" t="s">
        <v>759</v>
      </c>
      <c r="D998" s="100">
        <v>996</v>
      </c>
    </row>
    <row r="999" spans="1:4" x14ac:dyDescent="0.2">
      <c r="A999" s="99">
        <v>997</v>
      </c>
      <c r="B999" s="90">
        <v>75447</v>
      </c>
      <c r="C999" s="91" t="s">
        <v>760</v>
      </c>
      <c r="D999" s="100">
        <v>997</v>
      </c>
    </row>
    <row r="1000" spans="1:4" x14ac:dyDescent="0.2">
      <c r="A1000" s="99">
        <v>998</v>
      </c>
      <c r="B1000" s="90">
        <v>75449</v>
      </c>
      <c r="C1000" s="91" t="s">
        <v>761</v>
      </c>
      <c r="D1000" s="100">
        <v>998</v>
      </c>
    </row>
    <row r="1001" spans="1:4" x14ac:dyDescent="0.2">
      <c r="A1001" s="99">
        <v>999</v>
      </c>
      <c r="B1001" s="90">
        <v>76050</v>
      </c>
      <c r="C1001" s="91" t="s">
        <v>762</v>
      </c>
      <c r="D1001" s="100">
        <v>999</v>
      </c>
    </row>
    <row r="1002" spans="1:4" x14ac:dyDescent="0.2">
      <c r="A1002" s="99">
        <v>1000</v>
      </c>
      <c r="B1002" s="90">
        <v>76131</v>
      </c>
      <c r="C1002" s="91" t="s">
        <v>762</v>
      </c>
      <c r="D1002" s="100">
        <v>1000</v>
      </c>
    </row>
    <row r="1003" spans="1:4" x14ac:dyDescent="0.2">
      <c r="A1003" s="99">
        <v>1001</v>
      </c>
      <c r="B1003" s="90">
        <v>76133</v>
      </c>
      <c r="C1003" s="91" t="s">
        <v>762</v>
      </c>
      <c r="D1003" s="100">
        <v>1001</v>
      </c>
    </row>
    <row r="1004" spans="1:4" x14ac:dyDescent="0.2">
      <c r="A1004" s="99">
        <v>1002</v>
      </c>
      <c r="B1004" s="90">
        <v>76135</v>
      </c>
      <c r="C1004" s="91" t="s">
        <v>762</v>
      </c>
      <c r="D1004" s="100">
        <v>1002</v>
      </c>
    </row>
    <row r="1005" spans="1:4" x14ac:dyDescent="0.2">
      <c r="A1005" s="99">
        <v>1003</v>
      </c>
      <c r="B1005" s="90">
        <v>76137</v>
      </c>
      <c r="C1005" s="91" t="s">
        <v>762</v>
      </c>
      <c r="D1005" s="100">
        <v>1003</v>
      </c>
    </row>
    <row r="1006" spans="1:4" x14ac:dyDescent="0.2">
      <c r="A1006" s="99">
        <v>1004</v>
      </c>
      <c r="B1006" s="90">
        <v>76139</v>
      </c>
      <c r="C1006" s="91" t="s">
        <v>762</v>
      </c>
      <c r="D1006" s="100">
        <v>1004</v>
      </c>
    </row>
    <row r="1007" spans="1:4" x14ac:dyDescent="0.2">
      <c r="A1007" s="99">
        <v>1005</v>
      </c>
      <c r="B1007" s="90">
        <v>76149</v>
      </c>
      <c r="C1007" s="91" t="s">
        <v>762</v>
      </c>
      <c r="D1007" s="100">
        <v>1005</v>
      </c>
    </row>
    <row r="1008" spans="1:4" x14ac:dyDescent="0.2">
      <c r="A1008" s="99">
        <v>1006</v>
      </c>
      <c r="B1008" s="90">
        <v>76185</v>
      </c>
      <c r="C1008" s="91" t="s">
        <v>762</v>
      </c>
      <c r="D1008" s="100">
        <v>1006</v>
      </c>
    </row>
    <row r="1009" spans="1:4" x14ac:dyDescent="0.2">
      <c r="A1009" s="99">
        <v>1007</v>
      </c>
      <c r="B1009" s="90">
        <v>76187</v>
      </c>
      <c r="C1009" s="91" t="s">
        <v>762</v>
      </c>
      <c r="D1009" s="100">
        <v>1007</v>
      </c>
    </row>
    <row r="1010" spans="1:4" x14ac:dyDescent="0.2">
      <c r="A1010" s="99">
        <v>1008</v>
      </c>
      <c r="B1010" s="90">
        <v>76189</v>
      </c>
      <c r="C1010" s="91" t="s">
        <v>762</v>
      </c>
      <c r="D1010" s="100">
        <v>1008</v>
      </c>
    </row>
    <row r="1011" spans="1:4" x14ac:dyDescent="0.2">
      <c r="A1011" s="99">
        <v>1009</v>
      </c>
      <c r="B1011" s="90">
        <v>76199</v>
      </c>
      <c r="C1011" s="91" t="s">
        <v>762</v>
      </c>
      <c r="D1011" s="100">
        <v>1009</v>
      </c>
    </row>
    <row r="1012" spans="1:4" x14ac:dyDescent="0.2">
      <c r="A1012" s="99">
        <v>1010</v>
      </c>
      <c r="B1012" s="90">
        <v>76227</v>
      </c>
      <c r="C1012" s="91" t="s">
        <v>762</v>
      </c>
      <c r="D1012" s="100">
        <v>1010</v>
      </c>
    </row>
    <row r="1013" spans="1:4" x14ac:dyDescent="0.2">
      <c r="A1013" s="99">
        <v>1011</v>
      </c>
      <c r="B1013" s="90">
        <v>76228</v>
      </c>
      <c r="C1013" s="91" t="s">
        <v>762</v>
      </c>
      <c r="D1013" s="100">
        <v>1011</v>
      </c>
    </row>
    <row r="1014" spans="1:4" x14ac:dyDescent="0.2">
      <c r="A1014" s="99">
        <v>1012</v>
      </c>
      <c r="B1014" s="90">
        <v>76229</v>
      </c>
      <c r="C1014" s="91" t="s">
        <v>762</v>
      </c>
      <c r="D1014" s="100">
        <v>1012</v>
      </c>
    </row>
    <row r="1015" spans="1:4" x14ac:dyDescent="0.2">
      <c r="A1015" s="99">
        <v>1013</v>
      </c>
      <c r="B1015" s="90">
        <v>76275</v>
      </c>
      <c r="C1015" s="91" t="s">
        <v>763</v>
      </c>
      <c r="D1015" s="100">
        <v>1013</v>
      </c>
    </row>
    <row r="1016" spans="1:4" x14ac:dyDescent="0.2">
      <c r="A1016" s="99">
        <v>1014</v>
      </c>
      <c r="B1016" s="90">
        <v>76287</v>
      </c>
      <c r="C1016" s="91" t="s">
        <v>764</v>
      </c>
      <c r="D1016" s="100">
        <v>1014</v>
      </c>
    </row>
    <row r="1017" spans="1:4" x14ac:dyDescent="0.2">
      <c r="A1017" s="99">
        <v>1015</v>
      </c>
      <c r="B1017" s="90">
        <v>76293</v>
      </c>
      <c r="C1017" s="91" t="s">
        <v>765</v>
      </c>
      <c r="D1017" s="100">
        <v>1015</v>
      </c>
    </row>
    <row r="1018" spans="1:4" x14ac:dyDescent="0.2">
      <c r="A1018" s="99">
        <v>1016</v>
      </c>
      <c r="B1018" s="90">
        <v>76297</v>
      </c>
      <c r="C1018" s="91" t="s">
        <v>765</v>
      </c>
      <c r="D1018" s="100">
        <v>1016</v>
      </c>
    </row>
    <row r="1019" spans="1:4" x14ac:dyDescent="0.2">
      <c r="A1019" s="99">
        <v>1017</v>
      </c>
      <c r="B1019" s="90">
        <v>76303</v>
      </c>
      <c r="C1019" s="91" t="s">
        <v>766</v>
      </c>
      <c r="D1019" s="100">
        <v>1017</v>
      </c>
    </row>
    <row r="1020" spans="1:4" x14ac:dyDescent="0.2">
      <c r="A1020" s="99">
        <v>1018</v>
      </c>
      <c r="B1020" s="90">
        <v>76307</v>
      </c>
      <c r="C1020" s="91" t="s">
        <v>766</v>
      </c>
      <c r="D1020" s="100">
        <v>1018</v>
      </c>
    </row>
    <row r="1021" spans="1:4" x14ac:dyDescent="0.2">
      <c r="A1021" s="99">
        <v>1019</v>
      </c>
      <c r="B1021" s="90">
        <v>76316</v>
      </c>
      <c r="C1021" s="91" t="s">
        <v>767</v>
      </c>
      <c r="D1021" s="100">
        <v>1019</v>
      </c>
    </row>
    <row r="1022" spans="1:4" x14ac:dyDescent="0.2">
      <c r="A1022" s="99">
        <v>1020</v>
      </c>
      <c r="B1022" s="90">
        <v>76322</v>
      </c>
      <c r="C1022" s="91" t="s">
        <v>768</v>
      </c>
      <c r="D1022" s="100">
        <v>1020</v>
      </c>
    </row>
    <row r="1023" spans="1:4" x14ac:dyDescent="0.2">
      <c r="A1023" s="99">
        <v>1021</v>
      </c>
      <c r="B1023" s="90">
        <v>76324</v>
      </c>
      <c r="C1023" s="91" t="s">
        <v>768</v>
      </c>
      <c r="D1023" s="100">
        <v>1021</v>
      </c>
    </row>
    <row r="1024" spans="1:4" x14ac:dyDescent="0.2">
      <c r="A1024" s="99">
        <v>1022</v>
      </c>
      <c r="B1024" s="90">
        <v>76327</v>
      </c>
      <c r="C1024" s="91" t="s">
        <v>768</v>
      </c>
      <c r="D1024" s="100">
        <v>1022</v>
      </c>
    </row>
    <row r="1025" spans="1:4" x14ac:dyDescent="0.2">
      <c r="A1025" s="99">
        <v>1023</v>
      </c>
      <c r="B1025" s="90">
        <v>76332</v>
      </c>
      <c r="C1025" s="91" t="s">
        <v>769</v>
      </c>
      <c r="D1025" s="100">
        <v>1023</v>
      </c>
    </row>
    <row r="1026" spans="1:4" x14ac:dyDescent="0.2">
      <c r="A1026" s="99">
        <v>1024</v>
      </c>
      <c r="B1026" s="90">
        <v>76332</v>
      </c>
      <c r="C1026" s="91" t="s">
        <v>770</v>
      </c>
      <c r="D1026" s="100">
        <v>1024</v>
      </c>
    </row>
    <row r="1027" spans="1:4" x14ac:dyDescent="0.2">
      <c r="A1027" s="99">
        <v>1025</v>
      </c>
      <c r="B1027" s="90">
        <v>76337</v>
      </c>
      <c r="C1027" s="91" t="s">
        <v>771</v>
      </c>
      <c r="D1027" s="100">
        <v>1025</v>
      </c>
    </row>
    <row r="1028" spans="1:4" x14ac:dyDescent="0.2">
      <c r="A1028" s="99">
        <v>1026</v>
      </c>
      <c r="B1028" s="90">
        <v>76341</v>
      </c>
      <c r="C1028" s="91" t="s">
        <v>772</v>
      </c>
      <c r="D1028" s="100">
        <v>1026</v>
      </c>
    </row>
    <row r="1029" spans="1:4" x14ac:dyDescent="0.2">
      <c r="A1029" s="99">
        <v>1027</v>
      </c>
      <c r="B1029" s="90">
        <v>76344</v>
      </c>
      <c r="C1029" s="91" t="s">
        <v>772</v>
      </c>
      <c r="D1029" s="100">
        <v>1027</v>
      </c>
    </row>
    <row r="1030" spans="1:4" x14ac:dyDescent="0.2">
      <c r="A1030" s="99">
        <v>1028</v>
      </c>
      <c r="B1030" s="90">
        <v>76351</v>
      </c>
      <c r="C1030" s="91" t="s">
        <v>773</v>
      </c>
      <c r="D1030" s="100">
        <v>1028</v>
      </c>
    </row>
    <row r="1031" spans="1:4" x14ac:dyDescent="0.2">
      <c r="A1031" s="99">
        <v>1029</v>
      </c>
      <c r="B1031" s="90">
        <v>76356</v>
      </c>
      <c r="C1031" s="91" t="s">
        <v>774</v>
      </c>
      <c r="D1031" s="100">
        <v>1029</v>
      </c>
    </row>
    <row r="1032" spans="1:4" x14ac:dyDescent="0.2">
      <c r="A1032" s="99">
        <v>1030</v>
      </c>
      <c r="B1032" s="90">
        <v>76356</v>
      </c>
      <c r="C1032" s="91" t="s">
        <v>775</v>
      </c>
      <c r="D1032" s="100">
        <v>1030</v>
      </c>
    </row>
    <row r="1033" spans="1:4" x14ac:dyDescent="0.2">
      <c r="A1033" s="99">
        <v>1031</v>
      </c>
      <c r="B1033" s="90">
        <v>76357</v>
      </c>
      <c r="C1033" s="91" t="s">
        <v>776</v>
      </c>
      <c r="D1033" s="100">
        <v>1031</v>
      </c>
    </row>
    <row r="1034" spans="1:4" x14ac:dyDescent="0.2">
      <c r="A1034" s="99">
        <v>1032</v>
      </c>
      <c r="B1034" s="90">
        <v>76359</v>
      </c>
      <c r="C1034" s="91" t="s">
        <v>777</v>
      </c>
      <c r="D1034" s="100">
        <v>1032</v>
      </c>
    </row>
    <row r="1035" spans="1:4" x14ac:dyDescent="0.2">
      <c r="A1035" s="99">
        <v>1033</v>
      </c>
      <c r="B1035" s="90">
        <v>76359</v>
      </c>
      <c r="C1035" s="91" t="s">
        <v>776</v>
      </c>
      <c r="D1035" s="100">
        <v>1033</v>
      </c>
    </row>
    <row r="1036" spans="1:4" x14ac:dyDescent="0.2">
      <c r="A1036" s="99">
        <v>1034</v>
      </c>
      <c r="B1036" s="90">
        <v>76359</v>
      </c>
      <c r="C1036" s="91" t="s">
        <v>778</v>
      </c>
      <c r="D1036" s="100">
        <v>1034</v>
      </c>
    </row>
    <row r="1037" spans="1:4" x14ac:dyDescent="0.2">
      <c r="A1037" s="99">
        <v>1035</v>
      </c>
      <c r="B1037" s="90">
        <v>76359</v>
      </c>
      <c r="C1037" s="91" t="s">
        <v>779</v>
      </c>
      <c r="D1037" s="100">
        <v>1035</v>
      </c>
    </row>
    <row r="1038" spans="1:4" x14ac:dyDescent="0.2">
      <c r="A1038" s="99">
        <v>1036</v>
      </c>
      <c r="B1038" s="90">
        <v>76359</v>
      </c>
      <c r="C1038" s="91" t="s">
        <v>780</v>
      </c>
      <c r="D1038" s="100">
        <v>1036</v>
      </c>
    </row>
    <row r="1039" spans="1:4" x14ac:dyDescent="0.2">
      <c r="A1039" s="99">
        <v>1037</v>
      </c>
      <c r="B1039" s="90">
        <v>76437</v>
      </c>
      <c r="C1039" s="91" t="s">
        <v>781</v>
      </c>
      <c r="D1039" s="100">
        <v>1037</v>
      </c>
    </row>
    <row r="1040" spans="1:4" x14ac:dyDescent="0.2">
      <c r="A1040" s="99">
        <v>1038</v>
      </c>
      <c r="B1040" s="90">
        <v>76448</v>
      </c>
      <c r="C1040" s="91" t="s">
        <v>782</v>
      </c>
      <c r="D1040" s="100">
        <v>1038</v>
      </c>
    </row>
    <row r="1041" spans="1:4" x14ac:dyDescent="0.2">
      <c r="A1041" s="99">
        <v>1039</v>
      </c>
      <c r="B1041" s="90">
        <v>76456</v>
      </c>
      <c r="C1041" s="91" t="s">
        <v>783</v>
      </c>
      <c r="D1041" s="100">
        <v>1039</v>
      </c>
    </row>
    <row r="1042" spans="1:4" x14ac:dyDescent="0.2">
      <c r="A1042" s="99">
        <v>1040</v>
      </c>
      <c r="B1042" s="90">
        <v>76461</v>
      </c>
      <c r="C1042" s="91" t="s">
        <v>784</v>
      </c>
      <c r="D1042" s="100">
        <v>1040</v>
      </c>
    </row>
    <row r="1043" spans="1:4" x14ac:dyDescent="0.2">
      <c r="A1043" s="99">
        <v>1041</v>
      </c>
      <c r="B1043" s="90">
        <v>76467</v>
      </c>
      <c r="C1043" s="91" t="s">
        <v>785</v>
      </c>
      <c r="D1043" s="100">
        <v>1041</v>
      </c>
    </row>
    <row r="1044" spans="1:4" x14ac:dyDescent="0.2">
      <c r="A1044" s="99">
        <v>1042</v>
      </c>
      <c r="B1044" s="90">
        <v>76468</v>
      </c>
      <c r="C1044" s="91" t="s">
        <v>786</v>
      </c>
      <c r="D1044" s="100">
        <v>1042</v>
      </c>
    </row>
    <row r="1045" spans="1:4" x14ac:dyDescent="0.2">
      <c r="A1045" s="99">
        <v>1043</v>
      </c>
      <c r="B1045" s="90">
        <v>76470</v>
      </c>
      <c r="C1045" s="91" t="s">
        <v>786</v>
      </c>
      <c r="D1045" s="100">
        <v>1043</v>
      </c>
    </row>
    <row r="1046" spans="1:4" x14ac:dyDescent="0.2">
      <c r="A1046" s="99">
        <v>1044</v>
      </c>
      <c r="B1046" s="90">
        <v>76471</v>
      </c>
      <c r="C1046" s="91" t="s">
        <v>787</v>
      </c>
      <c r="D1046" s="100">
        <v>1044</v>
      </c>
    </row>
    <row r="1047" spans="1:4" x14ac:dyDescent="0.2">
      <c r="A1047" s="99">
        <v>1045</v>
      </c>
      <c r="B1047" s="90">
        <v>76473</v>
      </c>
      <c r="C1047" s="91" t="s">
        <v>787</v>
      </c>
      <c r="D1047" s="100">
        <v>1045</v>
      </c>
    </row>
    <row r="1048" spans="1:4" x14ac:dyDescent="0.2">
      <c r="A1048" s="99">
        <v>1046</v>
      </c>
      <c r="B1048" s="90">
        <v>76474</v>
      </c>
      <c r="C1048" s="91" t="s">
        <v>788</v>
      </c>
      <c r="D1048" s="100">
        <v>1046</v>
      </c>
    </row>
    <row r="1049" spans="1:4" x14ac:dyDescent="0.2">
      <c r="A1049" s="99">
        <v>1047</v>
      </c>
      <c r="B1049" s="90">
        <v>76476</v>
      </c>
      <c r="C1049" s="91" t="s">
        <v>789</v>
      </c>
      <c r="D1049" s="100">
        <v>1047</v>
      </c>
    </row>
    <row r="1050" spans="1:4" x14ac:dyDescent="0.2">
      <c r="A1050" s="99">
        <v>1048</v>
      </c>
      <c r="B1050" s="90">
        <v>76477</v>
      </c>
      <c r="C1050" s="91" t="s">
        <v>790</v>
      </c>
      <c r="D1050" s="100">
        <v>1048</v>
      </c>
    </row>
    <row r="1051" spans="1:4" x14ac:dyDescent="0.2">
      <c r="A1051" s="99">
        <v>1049</v>
      </c>
      <c r="B1051" s="90">
        <v>76479</v>
      </c>
      <c r="C1051" s="91" t="s">
        <v>791</v>
      </c>
      <c r="D1051" s="100">
        <v>1049</v>
      </c>
    </row>
    <row r="1052" spans="1:4" x14ac:dyDescent="0.2">
      <c r="A1052" s="99">
        <v>1050</v>
      </c>
      <c r="B1052" s="90">
        <v>76494</v>
      </c>
      <c r="C1052" s="91" t="s">
        <v>792</v>
      </c>
      <c r="D1052" s="100">
        <v>1050</v>
      </c>
    </row>
    <row r="1053" spans="1:4" x14ac:dyDescent="0.2">
      <c r="A1053" s="99">
        <v>1051</v>
      </c>
      <c r="B1053" s="90">
        <v>76502</v>
      </c>
      <c r="C1053" s="91" t="s">
        <v>792</v>
      </c>
      <c r="D1053" s="100">
        <v>1051</v>
      </c>
    </row>
    <row r="1054" spans="1:4" x14ac:dyDescent="0.2">
      <c r="A1054" s="99">
        <v>1052</v>
      </c>
      <c r="B1054" s="90">
        <v>76503</v>
      </c>
      <c r="C1054" s="91" t="s">
        <v>792</v>
      </c>
      <c r="D1054" s="100">
        <v>1052</v>
      </c>
    </row>
    <row r="1055" spans="1:4" x14ac:dyDescent="0.2">
      <c r="A1055" s="99">
        <v>1053</v>
      </c>
      <c r="B1055" s="90">
        <v>76504</v>
      </c>
      <c r="C1055" s="91" t="s">
        <v>792</v>
      </c>
      <c r="D1055" s="100">
        <v>1053</v>
      </c>
    </row>
    <row r="1056" spans="1:4" x14ac:dyDescent="0.2">
      <c r="A1056" s="99">
        <v>1054</v>
      </c>
      <c r="B1056" s="90">
        <v>76530</v>
      </c>
      <c r="C1056" s="91" t="s">
        <v>792</v>
      </c>
      <c r="D1056" s="100">
        <v>1054</v>
      </c>
    </row>
    <row r="1057" spans="1:4" x14ac:dyDescent="0.2">
      <c r="A1057" s="99">
        <v>1055</v>
      </c>
      <c r="B1057" s="90">
        <v>76532</v>
      </c>
      <c r="C1057" s="91" t="s">
        <v>792</v>
      </c>
      <c r="D1057" s="100">
        <v>1055</v>
      </c>
    </row>
    <row r="1058" spans="1:4" x14ac:dyDescent="0.2">
      <c r="A1058" s="99">
        <v>1056</v>
      </c>
      <c r="B1058" s="90">
        <v>76534</v>
      </c>
      <c r="C1058" s="91" t="s">
        <v>792</v>
      </c>
      <c r="D1058" s="100">
        <v>1056</v>
      </c>
    </row>
    <row r="1059" spans="1:4" x14ac:dyDescent="0.2">
      <c r="A1059" s="99">
        <v>1057</v>
      </c>
      <c r="B1059" s="90">
        <v>76545</v>
      </c>
      <c r="C1059" s="91" t="s">
        <v>793</v>
      </c>
      <c r="D1059" s="100">
        <v>1057</v>
      </c>
    </row>
    <row r="1060" spans="1:4" x14ac:dyDescent="0.2">
      <c r="A1060" s="99">
        <v>1058</v>
      </c>
      <c r="B1060" s="90">
        <v>76547</v>
      </c>
      <c r="C1060" s="91" t="s">
        <v>793</v>
      </c>
      <c r="D1060" s="100">
        <v>1058</v>
      </c>
    </row>
    <row r="1061" spans="1:4" x14ac:dyDescent="0.2">
      <c r="A1061" s="99">
        <v>1059</v>
      </c>
      <c r="B1061" s="90">
        <v>76549</v>
      </c>
      <c r="C1061" s="91" t="s">
        <v>794</v>
      </c>
      <c r="D1061" s="100">
        <v>1059</v>
      </c>
    </row>
    <row r="1062" spans="1:4" x14ac:dyDescent="0.2">
      <c r="A1062" s="99">
        <v>1060</v>
      </c>
      <c r="B1062" s="90">
        <v>76560</v>
      </c>
      <c r="C1062" s="91" t="s">
        <v>795</v>
      </c>
      <c r="D1062" s="100">
        <v>1060</v>
      </c>
    </row>
    <row r="1063" spans="1:4" x14ac:dyDescent="0.2">
      <c r="A1063" s="99">
        <v>1061</v>
      </c>
      <c r="B1063" s="90">
        <v>76561</v>
      </c>
      <c r="C1063" s="91" t="s">
        <v>795</v>
      </c>
      <c r="D1063" s="100">
        <v>1061</v>
      </c>
    </row>
    <row r="1064" spans="1:4" x14ac:dyDescent="0.2">
      <c r="A1064" s="99">
        <v>1062</v>
      </c>
      <c r="B1064" s="90">
        <v>76571</v>
      </c>
      <c r="C1064" s="91" t="s">
        <v>795</v>
      </c>
      <c r="D1064" s="100">
        <v>1062</v>
      </c>
    </row>
    <row r="1065" spans="1:4" x14ac:dyDescent="0.2">
      <c r="A1065" s="99">
        <v>1063</v>
      </c>
      <c r="B1065" s="90">
        <v>76593</v>
      </c>
      <c r="C1065" s="91" t="s">
        <v>796</v>
      </c>
      <c r="D1065" s="100">
        <v>1063</v>
      </c>
    </row>
    <row r="1066" spans="1:4" x14ac:dyDescent="0.2">
      <c r="A1066" s="99">
        <v>1064</v>
      </c>
      <c r="B1066" s="90">
        <v>76594</v>
      </c>
      <c r="C1066" s="91" t="s">
        <v>797</v>
      </c>
      <c r="D1066" s="100">
        <v>1064</v>
      </c>
    </row>
    <row r="1067" spans="1:4" x14ac:dyDescent="0.2">
      <c r="A1067" s="99">
        <v>1065</v>
      </c>
      <c r="B1067" s="90">
        <v>76596</v>
      </c>
      <c r="C1067" s="91" t="s">
        <v>797</v>
      </c>
      <c r="D1067" s="100">
        <v>1065</v>
      </c>
    </row>
    <row r="1068" spans="1:4" x14ac:dyDescent="0.2">
      <c r="A1068" s="99">
        <v>1066</v>
      </c>
      <c r="B1068" s="90">
        <v>76597</v>
      </c>
      <c r="C1068" s="91" t="s">
        <v>798</v>
      </c>
      <c r="D1068" s="100">
        <v>1066</v>
      </c>
    </row>
    <row r="1069" spans="1:4" x14ac:dyDescent="0.2">
      <c r="A1069" s="99">
        <v>1067</v>
      </c>
      <c r="B1069" s="90">
        <v>76599</v>
      </c>
      <c r="C1069" s="91" t="s">
        <v>799</v>
      </c>
      <c r="D1069" s="100">
        <v>1067</v>
      </c>
    </row>
    <row r="1070" spans="1:4" x14ac:dyDescent="0.2">
      <c r="A1070" s="99">
        <v>1068</v>
      </c>
      <c r="B1070" s="90">
        <v>76646</v>
      </c>
      <c r="C1070" s="91" t="s">
        <v>800</v>
      </c>
      <c r="D1070" s="100">
        <v>1068</v>
      </c>
    </row>
    <row r="1071" spans="1:4" x14ac:dyDescent="0.2">
      <c r="A1071" s="99">
        <v>1069</v>
      </c>
      <c r="B1071" s="90">
        <v>76661</v>
      </c>
      <c r="C1071" s="91" t="s">
        <v>801</v>
      </c>
      <c r="D1071" s="100">
        <v>1069</v>
      </c>
    </row>
    <row r="1072" spans="1:4" x14ac:dyDescent="0.2">
      <c r="A1072" s="99">
        <v>1070</v>
      </c>
      <c r="B1072" s="90">
        <v>76666</v>
      </c>
      <c r="C1072" s="91" t="s">
        <v>802</v>
      </c>
      <c r="D1072" s="100">
        <v>1070</v>
      </c>
    </row>
    <row r="1073" spans="1:4" x14ac:dyDescent="0.2">
      <c r="A1073" s="99">
        <v>1071</v>
      </c>
      <c r="B1073" s="90">
        <v>76669</v>
      </c>
      <c r="C1073" s="91" t="s">
        <v>802</v>
      </c>
      <c r="D1073" s="100">
        <v>1071</v>
      </c>
    </row>
    <row r="1074" spans="1:4" x14ac:dyDescent="0.2">
      <c r="A1074" s="99">
        <v>1072</v>
      </c>
      <c r="B1074" s="90">
        <v>76673</v>
      </c>
      <c r="C1074" s="91" t="s">
        <v>803</v>
      </c>
      <c r="D1074" s="100">
        <v>1072</v>
      </c>
    </row>
    <row r="1075" spans="1:4" x14ac:dyDescent="0.2">
      <c r="A1075" s="99">
        <v>1073</v>
      </c>
      <c r="B1075" s="90">
        <v>76676</v>
      </c>
      <c r="C1075" s="91" t="s">
        <v>803</v>
      </c>
      <c r="D1075" s="100">
        <v>1073</v>
      </c>
    </row>
    <row r="1076" spans="1:4" x14ac:dyDescent="0.2">
      <c r="A1076" s="99">
        <v>1074</v>
      </c>
      <c r="B1076" s="90">
        <v>76680</v>
      </c>
      <c r="C1076" s="91" t="s">
        <v>804</v>
      </c>
      <c r="D1076" s="100">
        <v>1074</v>
      </c>
    </row>
    <row r="1077" spans="1:4" x14ac:dyDescent="0.2">
      <c r="A1077" s="99">
        <v>1075</v>
      </c>
      <c r="B1077" s="90">
        <v>76684</v>
      </c>
      <c r="C1077" s="91" t="s">
        <v>804</v>
      </c>
      <c r="D1077" s="100">
        <v>1075</v>
      </c>
    </row>
    <row r="1078" spans="1:4" x14ac:dyDescent="0.2">
      <c r="A1078" s="99">
        <v>1076</v>
      </c>
      <c r="B1078" s="90">
        <v>76689</v>
      </c>
      <c r="C1078" s="91" t="s">
        <v>805</v>
      </c>
      <c r="D1078" s="100">
        <v>1076</v>
      </c>
    </row>
    <row r="1079" spans="1:4" x14ac:dyDescent="0.2">
      <c r="A1079" s="99">
        <v>1077</v>
      </c>
      <c r="B1079" s="90">
        <v>76694</v>
      </c>
      <c r="C1079" s="91" t="s">
        <v>806</v>
      </c>
      <c r="D1079" s="100">
        <v>1077</v>
      </c>
    </row>
    <row r="1080" spans="1:4" x14ac:dyDescent="0.2">
      <c r="A1080" s="99">
        <v>1078</v>
      </c>
      <c r="B1080" s="90">
        <v>76694</v>
      </c>
      <c r="C1080" s="91" t="s">
        <v>807</v>
      </c>
      <c r="D1080" s="100">
        <v>1078</v>
      </c>
    </row>
    <row r="1081" spans="1:4" x14ac:dyDescent="0.2">
      <c r="A1081" s="99">
        <v>1079</v>
      </c>
      <c r="B1081" s="90">
        <v>76698</v>
      </c>
      <c r="C1081" s="91" t="s">
        <v>808</v>
      </c>
      <c r="D1081" s="100">
        <v>1079</v>
      </c>
    </row>
    <row r="1082" spans="1:4" x14ac:dyDescent="0.2">
      <c r="A1082" s="99">
        <v>1080</v>
      </c>
      <c r="B1082" s="90">
        <v>76703</v>
      </c>
      <c r="C1082" s="91" t="s">
        <v>809</v>
      </c>
      <c r="D1082" s="100">
        <v>1080</v>
      </c>
    </row>
    <row r="1083" spans="1:4" x14ac:dyDescent="0.2">
      <c r="A1083" s="99">
        <v>1081</v>
      </c>
      <c r="B1083" s="90">
        <v>76704</v>
      </c>
      <c r="C1083" s="91" t="s">
        <v>810</v>
      </c>
      <c r="D1083" s="100">
        <v>1081</v>
      </c>
    </row>
    <row r="1084" spans="1:4" x14ac:dyDescent="0.2">
      <c r="A1084" s="99">
        <v>1082</v>
      </c>
      <c r="B1084" s="90">
        <v>76706</v>
      </c>
      <c r="C1084" s="91" t="s">
        <v>810</v>
      </c>
      <c r="D1084" s="100">
        <v>1082</v>
      </c>
    </row>
    <row r="1085" spans="1:4" x14ac:dyDescent="0.2">
      <c r="A1085" s="99">
        <v>1083</v>
      </c>
      <c r="B1085" s="90">
        <v>76707</v>
      </c>
      <c r="C1085" s="91" t="s">
        <v>811</v>
      </c>
      <c r="D1085" s="100">
        <v>1083</v>
      </c>
    </row>
    <row r="1086" spans="1:4" x14ac:dyDescent="0.2">
      <c r="A1086" s="99">
        <v>1084</v>
      </c>
      <c r="B1086" s="90">
        <v>76709</v>
      </c>
      <c r="C1086" s="91" t="s">
        <v>812</v>
      </c>
      <c r="D1086" s="100">
        <v>1084</v>
      </c>
    </row>
    <row r="1087" spans="1:4" x14ac:dyDescent="0.2">
      <c r="A1087" s="99">
        <v>1085</v>
      </c>
      <c r="B1087" s="90">
        <v>76726</v>
      </c>
      <c r="C1087" s="91" t="s">
        <v>813</v>
      </c>
      <c r="D1087" s="100">
        <v>1085</v>
      </c>
    </row>
    <row r="1088" spans="1:4" x14ac:dyDescent="0.2">
      <c r="A1088" s="99">
        <v>1086</v>
      </c>
      <c r="B1088" s="90">
        <v>76726</v>
      </c>
      <c r="C1088" s="91" t="s">
        <v>814</v>
      </c>
      <c r="D1088" s="100">
        <v>1086</v>
      </c>
    </row>
    <row r="1089" spans="1:4" x14ac:dyDescent="0.2">
      <c r="A1089" s="99">
        <v>1087</v>
      </c>
      <c r="B1089" s="90">
        <v>76726</v>
      </c>
      <c r="C1089" s="91" t="s">
        <v>815</v>
      </c>
      <c r="D1089" s="100">
        <v>1087</v>
      </c>
    </row>
    <row r="1090" spans="1:4" x14ac:dyDescent="0.2">
      <c r="A1090" s="99">
        <v>1088</v>
      </c>
      <c r="B1090" s="90">
        <v>76744</v>
      </c>
      <c r="C1090" s="91" t="s">
        <v>816</v>
      </c>
      <c r="D1090" s="100">
        <v>1088</v>
      </c>
    </row>
    <row r="1091" spans="1:4" x14ac:dyDescent="0.2">
      <c r="A1091" s="99">
        <v>1089</v>
      </c>
      <c r="B1091" s="90">
        <v>76744</v>
      </c>
      <c r="C1091" s="91" t="s">
        <v>817</v>
      </c>
      <c r="D1091" s="100">
        <v>1089</v>
      </c>
    </row>
    <row r="1092" spans="1:4" x14ac:dyDescent="0.2">
      <c r="A1092" s="99">
        <v>1090</v>
      </c>
      <c r="B1092" s="90">
        <v>76744</v>
      </c>
      <c r="C1092" s="91" t="s">
        <v>818</v>
      </c>
      <c r="D1092" s="100">
        <v>1090</v>
      </c>
    </row>
    <row r="1093" spans="1:4" x14ac:dyDescent="0.2">
      <c r="A1093" s="99">
        <v>1091</v>
      </c>
      <c r="B1093" s="90">
        <v>76744</v>
      </c>
      <c r="C1093" s="91" t="s">
        <v>819</v>
      </c>
      <c r="D1093" s="100">
        <v>1091</v>
      </c>
    </row>
    <row r="1094" spans="1:4" x14ac:dyDescent="0.2">
      <c r="A1094" s="99">
        <v>1092</v>
      </c>
      <c r="B1094" s="90">
        <v>76751</v>
      </c>
      <c r="C1094" s="91" t="s">
        <v>830</v>
      </c>
      <c r="D1094" s="100">
        <v>1092</v>
      </c>
    </row>
    <row r="1095" spans="1:4" x14ac:dyDescent="0.2">
      <c r="A1095" s="99">
        <v>1093</v>
      </c>
      <c r="B1095" s="90">
        <v>76756</v>
      </c>
      <c r="C1095" s="91" t="s">
        <v>831</v>
      </c>
      <c r="D1095" s="100">
        <v>1093</v>
      </c>
    </row>
    <row r="1096" spans="1:4" x14ac:dyDescent="0.2">
      <c r="A1096" s="99">
        <v>1094</v>
      </c>
      <c r="B1096" s="90">
        <v>76761</v>
      </c>
      <c r="C1096" s="91" t="s">
        <v>832</v>
      </c>
      <c r="D1096" s="100">
        <v>1094</v>
      </c>
    </row>
    <row r="1097" spans="1:4" x14ac:dyDescent="0.2">
      <c r="A1097" s="99">
        <v>1095</v>
      </c>
      <c r="B1097" s="90">
        <v>76762</v>
      </c>
      <c r="C1097" s="91" t="s">
        <v>833</v>
      </c>
      <c r="D1097" s="100">
        <v>1095</v>
      </c>
    </row>
    <row r="1098" spans="1:4" x14ac:dyDescent="0.2">
      <c r="A1098" s="99">
        <v>1096</v>
      </c>
      <c r="B1098" s="90">
        <v>76764</v>
      </c>
      <c r="C1098" s="91" t="s">
        <v>833</v>
      </c>
      <c r="D1098" s="100">
        <v>1096</v>
      </c>
    </row>
    <row r="1099" spans="1:4" x14ac:dyDescent="0.2">
      <c r="A1099" s="99">
        <v>1097</v>
      </c>
      <c r="B1099" s="90">
        <v>76765</v>
      </c>
      <c r="C1099" s="91" t="s">
        <v>834</v>
      </c>
      <c r="D1099" s="100">
        <v>1097</v>
      </c>
    </row>
    <row r="1100" spans="1:4" x14ac:dyDescent="0.2">
      <c r="A1100" s="99">
        <v>1098</v>
      </c>
      <c r="B1100" s="90">
        <v>76767</v>
      </c>
      <c r="C1100" s="91" t="s">
        <v>834</v>
      </c>
      <c r="D1100" s="100">
        <v>1098</v>
      </c>
    </row>
    <row r="1101" spans="1:4" x14ac:dyDescent="0.2">
      <c r="A1101" s="99">
        <v>1099</v>
      </c>
      <c r="B1101" s="90">
        <v>76767</v>
      </c>
      <c r="C1101" s="91" t="s">
        <v>835</v>
      </c>
      <c r="D1101" s="100">
        <v>1099</v>
      </c>
    </row>
    <row r="1102" spans="1:4" x14ac:dyDescent="0.2">
      <c r="A1102" s="99">
        <v>1100</v>
      </c>
      <c r="B1102" s="90">
        <v>76768</v>
      </c>
      <c r="C1102" s="91" t="s">
        <v>836</v>
      </c>
      <c r="D1102" s="100">
        <v>1100</v>
      </c>
    </row>
    <row r="1103" spans="1:4" x14ac:dyDescent="0.2">
      <c r="A1103" s="99">
        <v>1101</v>
      </c>
      <c r="B1103" s="90">
        <v>76770</v>
      </c>
      <c r="C1103" s="91" t="s">
        <v>837</v>
      </c>
      <c r="D1103" s="100">
        <v>1101</v>
      </c>
    </row>
    <row r="1104" spans="1:4" x14ac:dyDescent="0.2">
      <c r="A1104" s="99">
        <v>1102</v>
      </c>
      <c r="B1104" s="90">
        <v>76771</v>
      </c>
      <c r="C1104" s="91" t="s">
        <v>838</v>
      </c>
      <c r="D1104" s="100">
        <v>1102</v>
      </c>
    </row>
    <row r="1105" spans="1:4" x14ac:dyDescent="0.2">
      <c r="A1105" s="99">
        <v>1103</v>
      </c>
      <c r="B1105" s="90">
        <v>76773</v>
      </c>
      <c r="C1105" s="91" t="s">
        <v>839</v>
      </c>
      <c r="D1105" s="100">
        <v>1103</v>
      </c>
    </row>
    <row r="1106" spans="1:4" x14ac:dyDescent="0.2">
      <c r="A1106" s="99">
        <v>1104</v>
      </c>
      <c r="B1106" s="90">
        <v>76774</v>
      </c>
      <c r="C1106" s="91" t="s">
        <v>840</v>
      </c>
      <c r="D1106" s="100">
        <v>1104</v>
      </c>
    </row>
    <row r="1107" spans="1:4" x14ac:dyDescent="0.2">
      <c r="A1107" s="99">
        <v>1105</v>
      </c>
      <c r="B1107" s="90">
        <v>76776</v>
      </c>
      <c r="C1107" s="91" t="s">
        <v>841</v>
      </c>
      <c r="D1107" s="100">
        <v>1105</v>
      </c>
    </row>
    <row r="1108" spans="1:4" x14ac:dyDescent="0.2">
      <c r="A1108" s="99">
        <v>1106</v>
      </c>
      <c r="B1108" s="90">
        <v>76777</v>
      </c>
      <c r="C1108" s="91" t="s">
        <v>842</v>
      </c>
      <c r="D1108" s="100">
        <v>1106</v>
      </c>
    </row>
    <row r="1109" spans="1:4" x14ac:dyDescent="0.2">
      <c r="A1109" s="99">
        <v>1107</v>
      </c>
      <c r="B1109" s="90">
        <v>76779</v>
      </c>
      <c r="C1109" s="91" t="s">
        <v>843</v>
      </c>
      <c r="D1109" s="100">
        <v>1107</v>
      </c>
    </row>
    <row r="1110" spans="1:4" x14ac:dyDescent="0.2">
      <c r="A1110" s="99">
        <v>1108</v>
      </c>
      <c r="B1110" s="90">
        <v>76779</v>
      </c>
      <c r="C1110" s="91" t="s">
        <v>844</v>
      </c>
      <c r="D1110" s="100">
        <v>1108</v>
      </c>
    </row>
    <row r="1111" spans="1:4" x14ac:dyDescent="0.2">
      <c r="A1111" s="99">
        <v>1109</v>
      </c>
      <c r="B1111" s="90">
        <v>76829</v>
      </c>
      <c r="C1111" s="91" t="s">
        <v>845</v>
      </c>
      <c r="D1111" s="100">
        <v>1109</v>
      </c>
    </row>
    <row r="1112" spans="1:4" x14ac:dyDescent="0.2">
      <c r="A1112" s="99">
        <v>1110</v>
      </c>
      <c r="B1112" s="90">
        <v>76829</v>
      </c>
      <c r="C1112" s="91" t="s">
        <v>846</v>
      </c>
      <c r="D1112" s="100">
        <v>1110</v>
      </c>
    </row>
    <row r="1113" spans="1:4" x14ac:dyDescent="0.2">
      <c r="A1113" s="99">
        <v>1111</v>
      </c>
      <c r="B1113" s="90">
        <v>76829</v>
      </c>
      <c r="C1113" s="91" t="s">
        <v>847</v>
      </c>
      <c r="D1113" s="100">
        <v>1111</v>
      </c>
    </row>
    <row r="1114" spans="1:4" x14ac:dyDescent="0.2">
      <c r="A1114" s="99">
        <v>1112</v>
      </c>
      <c r="B1114" s="90">
        <v>76829</v>
      </c>
      <c r="C1114" s="91" t="s">
        <v>848</v>
      </c>
      <c r="D1114" s="100">
        <v>1112</v>
      </c>
    </row>
    <row r="1115" spans="1:4" x14ac:dyDescent="0.2">
      <c r="A1115" s="99">
        <v>1113</v>
      </c>
      <c r="B1115" s="90">
        <v>76829</v>
      </c>
      <c r="C1115" s="91" t="s">
        <v>849</v>
      </c>
      <c r="D1115" s="100">
        <v>1113</v>
      </c>
    </row>
    <row r="1116" spans="1:4" x14ac:dyDescent="0.2">
      <c r="A1116" s="99">
        <v>1114</v>
      </c>
      <c r="B1116" s="90">
        <v>76829</v>
      </c>
      <c r="C1116" s="91" t="s">
        <v>850</v>
      </c>
      <c r="D1116" s="100">
        <v>1114</v>
      </c>
    </row>
    <row r="1117" spans="1:4" x14ac:dyDescent="0.2">
      <c r="A1117" s="99">
        <v>1115</v>
      </c>
      <c r="B1117" s="90">
        <v>76831</v>
      </c>
      <c r="C1117" s="91" t="s">
        <v>851</v>
      </c>
      <c r="D1117" s="100">
        <v>1115</v>
      </c>
    </row>
    <row r="1118" spans="1:4" x14ac:dyDescent="0.2">
      <c r="A1118" s="99">
        <v>1116</v>
      </c>
      <c r="B1118" s="90">
        <v>76831</v>
      </c>
      <c r="C1118" s="91" t="s">
        <v>852</v>
      </c>
      <c r="D1118" s="100">
        <v>1116</v>
      </c>
    </row>
    <row r="1119" spans="1:4" x14ac:dyDescent="0.2">
      <c r="A1119" s="99">
        <v>1117</v>
      </c>
      <c r="B1119" s="90">
        <v>76831</v>
      </c>
      <c r="C1119" s="91" t="s">
        <v>853</v>
      </c>
      <c r="D1119" s="100">
        <v>1117</v>
      </c>
    </row>
    <row r="1120" spans="1:4" x14ac:dyDescent="0.2">
      <c r="A1120" s="99">
        <v>1118</v>
      </c>
      <c r="B1120" s="90">
        <v>76831</v>
      </c>
      <c r="C1120" s="91" t="s">
        <v>854</v>
      </c>
      <c r="D1120" s="100">
        <v>1118</v>
      </c>
    </row>
    <row r="1121" spans="1:4" x14ac:dyDescent="0.2">
      <c r="A1121" s="99">
        <v>1119</v>
      </c>
      <c r="B1121" s="90">
        <v>76831</v>
      </c>
      <c r="C1121" s="91" t="s">
        <v>855</v>
      </c>
      <c r="D1121" s="100">
        <v>1119</v>
      </c>
    </row>
    <row r="1122" spans="1:4" x14ac:dyDescent="0.2">
      <c r="A1122" s="99">
        <v>1120</v>
      </c>
      <c r="B1122" s="90">
        <v>76831</v>
      </c>
      <c r="C1122" s="91" t="s">
        <v>856</v>
      </c>
      <c r="D1122" s="100">
        <v>1120</v>
      </c>
    </row>
    <row r="1123" spans="1:4" x14ac:dyDescent="0.2">
      <c r="A1123" s="99">
        <v>1121</v>
      </c>
      <c r="B1123" s="90">
        <v>76831</v>
      </c>
      <c r="C1123" s="91" t="s">
        <v>857</v>
      </c>
      <c r="D1123" s="100">
        <v>1121</v>
      </c>
    </row>
    <row r="1124" spans="1:4" x14ac:dyDescent="0.2">
      <c r="A1124" s="99">
        <v>1122</v>
      </c>
      <c r="B1124" s="90">
        <v>76831</v>
      </c>
      <c r="C1124" s="91" t="s">
        <v>858</v>
      </c>
      <c r="D1124" s="100">
        <v>1122</v>
      </c>
    </row>
    <row r="1125" spans="1:4" x14ac:dyDescent="0.2">
      <c r="A1125" s="99">
        <v>1123</v>
      </c>
      <c r="B1125" s="90">
        <v>76833</v>
      </c>
      <c r="C1125" s="91" t="s">
        <v>859</v>
      </c>
      <c r="D1125" s="100">
        <v>1123</v>
      </c>
    </row>
    <row r="1126" spans="1:4" x14ac:dyDescent="0.2">
      <c r="A1126" s="99">
        <v>1124</v>
      </c>
      <c r="B1126" s="90">
        <v>76833</v>
      </c>
      <c r="C1126" s="91" t="s">
        <v>860</v>
      </c>
      <c r="D1126" s="100">
        <v>1124</v>
      </c>
    </row>
    <row r="1127" spans="1:4" x14ac:dyDescent="0.2">
      <c r="A1127" s="99">
        <v>1125</v>
      </c>
      <c r="B1127" s="90">
        <v>76833</v>
      </c>
      <c r="C1127" s="91" t="s">
        <v>861</v>
      </c>
      <c r="D1127" s="100">
        <v>1125</v>
      </c>
    </row>
    <row r="1128" spans="1:4" x14ac:dyDescent="0.2">
      <c r="A1128" s="99">
        <v>1126</v>
      </c>
      <c r="B1128" s="90">
        <v>76833</v>
      </c>
      <c r="C1128" s="91" t="s">
        <v>862</v>
      </c>
      <c r="D1128" s="100">
        <v>1126</v>
      </c>
    </row>
    <row r="1129" spans="1:4" x14ac:dyDescent="0.2">
      <c r="A1129" s="99">
        <v>1127</v>
      </c>
      <c r="B1129" s="90">
        <v>76833</v>
      </c>
      <c r="C1129" s="91" t="s">
        <v>863</v>
      </c>
      <c r="D1129" s="100">
        <v>1127</v>
      </c>
    </row>
    <row r="1130" spans="1:4" x14ac:dyDescent="0.2">
      <c r="A1130" s="99">
        <v>1128</v>
      </c>
      <c r="B1130" s="90">
        <v>76835</v>
      </c>
      <c r="C1130" s="91" t="s">
        <v>864</v>
      </c>
      <c r="D1130" s="100">
        <v>1128</v>
      </c>
    </row>
    <row r="1131" spans="1:4" x14ac:dyDescent="0.2">
      <c r="A1131" s="99">
        <v>1129</v>
      </c>
      <c r="B1131" s="90">
        <v>76835</v>
      </c>
      <c r="C1131" s="91" t="s">
        <v>865</v>
      </c>
      <c r="D1131" s="100">
        <v>1129</v>
      </c>
    </row>
    <row r="1132" spans="1:4" x14ac:dyDescent="0.2">
      <c r="A1132" s="99">
        <v>1130</v>
      </c>
      <c r="B1132" s="90">
        <v>76835</v>
      </c>
      <c r="C1132" s="91" t="s">
        <v>866</v>
      </c>
      <c r="D1132" s="100">
        <v>1130</v>
      </c>
    </row>
    <row r="1133" spans="1:4" x14ac:dyDescent="0.2">
      <c r="A1133" s="99">
        <v>1131</v>
      </c>
      <c r="B1133" s="90">
        <v>76835</v>
      </c>
      <c r="C1133" s="91" t="s">
        <v>867</v>
      </c>
      <c r="D1133" s="100">
        <v>1131</v>
      </c>
    </row>
    <row r="1134" spans="1:4" x14ac:dyDescent="0.2">
      <c r="A1134" s="99">
        <v>1132</v>
      </c>
      <c r="B1134" s="90">
        <v>76835</v>
      </c>
      <c r="C1134" s="91" t="s">
        <v>868</v>
      </c>
      <c r="D1134" s="100">
        <v>1132</v>
      </c>
    </row>
    <row r="1135" spans="1:4" x14ac:dyDescent="0.2">
      <c r="A1135" s="99">
        <v>1133</v>
      </c>
      <c r="B1135" s="90">
        <v>76835</v>
      </c>
      <c r="C1135" s="91" t="s">
        <v>869</v>
      </c>
      <c r="D1135" s="100">
        <v>1133</v>
      </c>
    </row>
    <row r="1136" spans="1:4" x14ac:dyDescent="0.2">
      <c r="A1136" s="99">
        <v>1134</v>
      </c>
      <c r="B1136" s="90">
        <v>76835</v>
      </c>
      <c r="C1136" s="91" t="s">
        <v>870</v>
      </c>
      <c r="D1136" s="100">
        <v>1134</v>
      </c>
    </row>
    <row r="1137" spans="1:4" x14ac:dyDescent="0.2">
      <c r="A1137" s="99">
        <v>1135</v>
      </c>
      <c r="B1137" s="90">
        <v>76846</v>
      </c>
      <c r="C1137" s="91" t="s">
        <v>871</v>
      </c>
      <c r="D1137" s="100">
        <v>1135</v>
      </c>
    </row>
    <row r="1138" spans="1:4" x14ac:dyDescent="0.2">
      <c r="A1138" s="99">
        <v>1136</v>
      </c>
      <c r="B1138" s="90">
        <v>76848</v>
      </c>
      <c r="C1138" s="91" t="s">
        <v>872</v>
      </c>
      <c r="D1138" s="100">
        <v>1136</v>
      </c>
    </row>
    <row r="1139" spans="1:4" x14ac:dyDescent="0.2">
      <c r="A1139" s="99">
        <v>1137</v>
      </c>
      <c r="B1139" s="90">
        <v>76848</v>
      </c>
      <c r="C1139" s="91" t="s">
        <v>873</v>
      </c>
      <c r="D1139" s="100">
        <v>1137</v>
      </c>
    </row>
    <row r="1140" spans="1:4" x14ac:dyDescent="0.2">
      <c r="A1140" s="99">
        <v>1138</v>
      </c>
      <c r="B1140" s="90">
        <v>76848</v>
      </c>
      <c r="C1140" s="91" t="s">
        <v>874</v>
      </c>
      <c r="D1140" s="100">
        <v>1138</v>
      </c>
    </row>
    <row r="1141" spans="1:4" x14ac:dyDescent="0.2">
      <c r="A1141" s="99">
        <v>1139</v>
      </c>
      <c r="B1141" s="90">
        <v>76848</v>
      </c>
      <c r="C1141" s="91" t="s">
        <v>875</v>
      </c>
      <c r="D1141" s="100">
        <v>1139</v>
      </c>
    </row>
    <row r="1142" spans="1:4" x14ac:dyDescent="0.2">
      <c r="A1142" s="99">
        <v>1140</v>
      </c>
      <c r="B1142" s="90">
        <v>76848</v>
      </c>
      <c r="C1142" s="91" t="s">
        <v>876</v>
      </c>
      <c r="D1142" s="100">
        <v>1140</v>
      </c>
    </row>
    <row r="1143" spans="1:4" x14ac:dyDescent="0.2">
      <c r="A1143" s="99">
        <v>1141</v>
      </c>
      <c r="B1143" s="90">
        <v>76848</v>
      </c>
      <c r="C1143" s="91" t="s">
        <v>877</v>
      </c>
      <c r="D1143" s="100">
        <v>1141</v>
      </c>
    </row>
    <row r="1144" spans="1:4" x14ac:dyDescent="0.2">
      <c r="A1144" s="99">
        <v>1142</v>
      </c>
      <c r="B1144" s="90">
        <v>76855</v>
      </c>
      <c r="C1144" s="91" t="s">
        <v>878</v>
      </c>
      <c r="D1144" s="100">
        <v>1142</v>
      </c>
    </row>
    <row r="1145" spans="1:4" x14ac:dyDescent="0.2">
      <c r="A1145" s="99">
        <v>1143</v>
      </c>
      <c r="B1145" s="90">
        <v>76855</v>
      </c>
      <c r="C1145" s="91" t="s">
        <v>879</v>
      </c>
      <c r="D1145" s="100">
        <v>1143</v>
      </c>
    </row>
    <row r="1146" spans="1:4" x14ac:dyDescent="0.2">
      <c r="A1146" s="99">
        <v>1144</v>
      </c>
      <c r="B1146" s="90">
        <v>76855</v>
      </c>
      <c r="C1146" s="91" t="s">
        <v>880</v>
      </c>
      <c r="D1146" s="100">
        <v>1144</v>
      </c>
    </row>
    <row r="1147" spans="1:4" x14ac:dyDescent="0.2">
      <c r="A1147" s="99">
        <v>1145</v>
      </c>
      <c r="B1147" s="90">
        <v>76857</v>
      </c>
      <c r="C1147" s="91" t="s">
        <v>881</v>
      </c>
      <c r="D1147" s="100">
        <v>1145</v>
      </c>
    </row>
    <row r="1148" spans="1:4" x14ac:dyDescent="0.2">
      <c r="A1148" s="99">
        <v>1146</v>
      </c>
      <c r="B1148" s="90">
        <v>76857</v>
      </c>
      <c r="C1148" s="91" t="s">
        <v>882</v>
      </c>
      <c r="D1148" s="100">
        <v>1146</v>
      </c>
    </row>
    <row r="1149" spans="1:4" x14ac:dyDescent="0.2">
      <c r="A1149" s="99">
        <v>1147</v>
      </c>
      <c r="B1149" s="90">
        <v>76857</v>
      </c>
      <c r="C1149" s="91" t="s">
        <v>883</v>
      </c>
      <c r="D1149" s="100">
        <v>1147</v>
      </c>
    </row>
    <row r="1150" spans="1:4" x14ac:dyDescent="0.2">
      <c r="A1150" s="99">
        <v>1148</v>
      </c>
      <c r="B1150" s="90">
        <v>76857</v>
      </c>
      <c r="C1150" s="91" t="s">
        <v>884</v>
      </c>
      <c r="D1150" s="100">
        <v>1148</v>
      </c>
    </row>
    <row r="1151" spans="1:4" x14ac:dyDescent="0.2">
      <c r="A1151" s="99">
        <v>1149</v>
      </c>
      <c r="B1151" s="90">
        <v>76857</v>
      </c>
      <c r="C1151" s="91" t="s">
        <v>885</v>
      </c>
      <c r="D1151" s="100">
        <v>1149</v>
      </c>
    </row>
    <row r="1152" spans="1:4" x14ac:dyDescent="0.2">
      <c r="A1152" s="99">
        <v>1150</v>
      </c>
      <c r="B1152" s="90">
        <v>76857</v>
      </c>
      <c r="C1152" s="91" t="s">
        <v>886</v>
      </c>
      <c r="D1152" s="100">
        <v>1150</v>
      </c>
    </row>
    <row r="1153" spans="1:4" x14ac:dyDescent="0.2">
      <c r="A1153" s="99">
        <v>1151</v>
      </c>
      <c r="B1153" s="90">
        <v>76857</v>
      </c>
      <c r="C1153" s="91" t="s">
        <v>623</v>
      </c>
      <c r="D1153" s="100">
        <v>1151</v>
      </c>
    </row>
    <row r="1154" spans="1:4" x14ac:dyDescent="0.2">
      <c r="A1154" s="99">
        <v>1152</v>
      </c>
      <c r="B1154" s="90">
        <v>76857</v>
      </c>
      <c r="C1154" s="91" t="s">
        <v>887</v>
      </c>
      <c r="D1154" s="100">
        <v>1152</v>
      </c>
    </row>
    <row r="1155" spans="1:4" x14ac:dyDescent="0.2">
      <c r="A1155" s="99">
        <v>1153</v>
      </c>
      <c r="B1155" s="90">
        <v>76857</v>
      </c>
      <c r="C1155" s="91" t="s">
        <v>888</v>
      </c>
      <c r="D1155" s="100">
        <v>1153</v>
      </c>
    </row>
    <row r="1156" spans="1:4" x14ac:dyDescent="0.2">
      <c r="A1156" s="99">
        <v>1154</v>
      </c>
      <c r="B1156" s="90">
        <v>76857</v>
      </c>
      <c r="C1156" s="91" t="s">
        <v>889</v>
      </c>
      <c r="D1156" s="100">
        <v>1154</v>
      </c>
    </row>
    <row r="1157" spans="1:4" x14ac:dyDescent="0.2">
      <c r="A1157" s="99">
        <v>1155</v>
      </c>
      <c r="B1157" s="90">
        <v>76857</v>
      </c>
      <c r="C1157" s="91" t="s">
        <v>890</v>
      </c>
      <c r="D1157" s="100">
        <v>1155</v>
      </c>
    </row>
    <row r="1158" spans="1:4" x14ac:dyDescent="0.2">
      <c r="A1158" s="99">
        <v>1156</v>
      </c>
      <c r="B1158" s="90">
        <v>76857</v>
      </c>
      <c r="C1158" s="91" t="s">
        <v>891</v>
      </c>
      <c r="D1158" s="100">
        <v>1156</v>
      </c>
    </row>
    <row r="1159" spans="1:4" x14ac:dyDescent="0.2">
      <c r="A1159" s="99">
        <v>1157</v>
      </c>
      <c r="B1159" s="90">
        <v>76857</v>
      </c>
      <c r="C1159" s="91" t="s">
        <v>892</v>
      </c>
      <c r="D1159" s="100">
        <v>1157</v>
      </c>
    </row>
    <row r="1160" spans="1:4" x14ac:dyDescent="0.2">
      <c r="A1160" s="99">
        <v>1158</v>
      </c>
      <c r="B1160" s="90">
        <v>76857</v>
      </c>
      <c r="C1160" s="91" t="s">
        <v>893</v>
      </c>
      <c r="D1160" s="100">
        <v>1158</v>
      </c>
    </row>
    <row r="1161" spans="1:4" x14ac:dyDescent="0.2">
      <c r="A1161" s="99">
        <v>1159</v>
      </c>
      <c r="B1161" s="90">
        <v>76857</v>
      </c>
      <c r="C1161" s="91" t="s">
        <v>894</v>
      </c>
      <c r="D1161" s="100">
        <v>1159</v>
      </c>
    </row>
    <row r="1162" spans="1:4" x14ac:dyDescent="0.2">
      <c r="A1162" s="99">
        <v>1160</v>
      </c>
      <c r="B1162" s="90">
        <v>76857</v>
      </c>
      <c r="C1162" s="91" t="s">
        <v>895</v>
      </c>
      <c r="D1162" s="100">
        <v>1160</v>
      </c>
    </row>
    <row r="1163" spans="1:4" x14ac:dyDescent="0.2">
      <c r="A1163" s="99">
        <v>1161</v>
      </c>
      <c r="B1163" s="90">
        <v>76863</v>
      </c>
      <c r="C1163" s="91" t="s">
        <v>896</v>
      </c>
      <c r="D1163" s="100">
        <v>1161</v>
      </c>
    </row>
    <row r="1164" spans="1:4" x14ac:dyDescent="0.2">
      <c r="A1164" s="99">
        <v>1162</v>
      </c>
      <c r="B1164" s="90">
        <v>76863</v>
      </c>
      <c r="C1164" s="91" t="s">
        <v>897</v>
      </c>
      <c r="D1164" s="100">
        <v>1162</v>
      </c>
    </row>
    <row r="1165" spans="1:4" x14ac:dyDescent="0.2">
      <c r="A1165" s="99">
        <v>1163</v>
      </c>
      <c r="B1165" s="90">
        <v>76865</v>
      </c>
      <c r="C1165" s="91" t="s">
        <v>898</v>
      </c>
      <c r="D1165" s="100">
        <v>1163</v>
      </c>
    </row>
    <row r="1166" spans="1:4" x14ac:dyDescent="0.2">
      <c r="A1166" s="99">
        <v>1164</v>
      </c>
      <c r="B1166" s="90">
        <v>76865</v>
      </c>
      <c r="C1166" s="91" t="s">
        <v>899</v>
      </c>
      <c r="D1166" s="100">
        <v>1164</v>
      </c>
    </row>
    <row r="1167" spans="1:4" x14ac:dyDescent="0.2">
      <c r="A1167" s="99">
        <v>1165</v>
      </c>
      <c r="B1167" s="90">
        <v>76870</v>
      </c>
      <c r="C1167" s="91" t="s">
        <v>900</v>
      </c>
      <c r="D1167" s="100">
        <v>1165</v>
      </c>
    </row>
    <row r="1168" spans="1:4" x14ac:dyDescent="0.2">
      <c r="A1168" s="99">
        <v>1166</v>
      </c>
      <c r="B1168" s="90">
        <v>76872</v>
      </c>
      <c r="C1168" s="91" t="s">
        <v>901</v>
      </c>
      <c r="D1168" s="100">
        <v>1166</v>
      </c>
    </row>
    <row r="1169" spans="1:4" x14ac:dyDescent="0.2">
      <c r="A1169" s="99">
        <v>1167</v>
      </c>
      <c r="B1169" s="90">
        <v>76872</v>
      </c>
      <c r="C1169" s="91" t="s">
        <v>537</v>
      </c>
      <c r="D1169" s="100">
        <v>1167</v>
      </c>
    </row>
    <row r="1170" spans="1:4" x14ac:dyDescent="0.2">
      <c r="A1170" s="99">
        <v>1168</v>
      </c>
      <c r="B1170" s="90">
        <v>76872</v>
      </c>
      <c r="C1170" s="91" t="s">
        <v>902</v>
      </c>
      <c r="D1170" s="100">
        <v>1168</v>
      </c>
    </row>
    <row r="1171" spans="1:4" x14ac:dyDescent="0.2">
      <c r="A1171" s="99">
        <v>1169</v>
      </c>
      <c r="B1171" s="90">
        <v>76872</v>
      </c>
      <c r="C1171" s="91" t="s">
        <v>903</v>
      </c>
      <c r="D1171" s="100">
        <v>1169</v>
      </c>
    </row>
    <row r="1172" spans="1:4" x14ac:dyDescent="0.2">
      <c r="A1172" s="99">
        <v>1170</v>
      </c>
      <c r="B1172" s="90">
        <v>76872</v>
      </c>
      <c r="C1172" s="91" t="s">
        <v>904</v>
      </c>
      <c r="D1172" s="100">
        <v>1170</v>
      </c>
    </row>
    <row r="1173" spans="1:4" x14ac:dyDescent="0.2">
      <c r="A1173" s="99">
        <v>1171</v>
      </c>
      <c r="B1173" s="90">
        <v>76872</v>
      </c>
      <c r="C1173" s="91" t="s">
        <v>905</v>
      </c>
      <c r="D1173" s="100">
        <v>1171</v>
      </c>
    </row>
    <row r="1174" spans="1:4" x14ac:dyDescent="0.2">
      <c r="A1174" s="99">
        <v>1172</v>
      </c>
      <c r="B1174" s="90">
        <v>76872</v>
      </c>
      <c r="C1174" s="91" t="s">
        <v>906</v>
      </c>
      <c r="D1174" s="100">
        <v>1172</v>
      </c>
    </row>
    <row r="1175" spans="1:4" x14ac:dyDescent="0.2">
      <c r="A1175" s="99">
        <v>1173</v>
      </c>
      <c r="B1175" s="90">
        <v>76877</v>
      </c>
      <c r="C1175" s="91" t="s">
        <v>907</v>
      </c>
      <c r="D1175" s="100">
        <v>1173</v>
      </c>
    </row>
    <row r="1176" spans="1:4" x14ac:dyDescent="0.2">
      <c r="A1176" s="99">
        <v>1174</v>
      </c>
      <c r="B1176" s="90">
        <v>76877</v>
      </c>
      <c r="C1176" s="91" t="s">
        <v>908</v>
      </c>
      <c r="D1176" s="100">
        <v>1174</v>
      </c>
    </row>
    <row r="1177" spans="1:4" x14ac:dyDescent="0.2">
      <c r="A1177" s="99">
        <v>1175</v>
      </c>
      <c r="B1177" s="90">
        <v>76879</v>
      </c>
      <c r="C1177" s="91" t="s">
        <v>909</v>
      </c>
      <c r="D1177" s="100">
        <v>1175</v>
      </c>
    </row>
    <row r="1178" spans="1:4" x14ac:dyDescent="0.2">
      <c r="A1178" s="99">
        <v>1176</v>
      </c>
      <c r="B1178" s="90">
        <v>76879</v>
      </c>
      <c r="C1178" s="91" t="s">
        <v>910</v>
      </c>
      <c r="D1178" s="100">
        <v>1176</v>
      </c>
    </row>
    <row r="1179" spans="1:4" x14ac:dyDescent="0.2">
      <c r="A1179" s="99">
        <v>1177</v>
      </c>
      <c r="B1179" s="90">
        <v>76879</v>
      </c>
      <c r="C1179" s="91" t="s">
        <v>404</v>
      </c>
      <c r="D1179" s="100">
        <v>1177</v>
      </c>
    </row>
    <row r="1180" spans="1:4" x14ac:dyDescent="0.2">
      <c r="A1180" s="99">
        <v>1178</v>
      </c>
      <c r="B1180" s="90">
        <v>76879</v>
      </c>
      <c r="C1180" s="91" t="s">
        <v>911</v>
      </c>
      <c r="D1180" s="100">
        <v>1178</v>
      </c>
    </row>
    <row r="1181" spans="1:4" x14ac:dyDescent="0.2">
      <c r="A1181" s="99">
        <v>1179</v>
      </c>
      <c r="B1181" s="90">
        <v>76879</v>
      </c>
      <c r="C1181" s="91" t="s">
        <v>912</v>
      </c>
      <c r="D1181" s="100">
        <v>1179</v>
      </c>
    </row>
    <row r="1182" spans="1:4" x14ac:dyDescent="0.2">
      <c r="A1182" s="99">
        <v>1180</v>
      </c>
      <c r="B1182" s="90">
        <v>76879</v>
      </c>
      <c r="C1182" s="91" t="s">
        <v>913</v>
      </c>
      <c r="D1182" s="100">
        <v>1180</v>
      </c>
    </row>
    <row r="1183" spans="1:4" x14ac:dyDescent="0.2">
      <c r="A1183" s="99">
        <v>1181</v>
      </c>
      <c r="B1183" s="90">
        <v>76887</v>
      </c>
      <c r="C1183" s="91" t="s">
        <v>914</v>
      </c>
      <c r="D1183" s="100">
        <v>1181</v>
      </c>
    </row>
    <row r="1184" spans="1:4" x14ac:dyDescent="0.2">
      <c r="A1184" s="99">
        <v>1182</v>
      </c>
      <c r="B1184" s="90">
        <v>76887</v>
      </c>
      <c r="C1184" s="91" t="s">
        <v>915</v>
      </c>
      <c r="D1184" s="100">
        <v>1182</v>
      </c>
    </row>
    <row r="1185" spans="1:4" x14ac:dyDescent="0.2">
      <c r="A1185" s="99">
        <v>1183</v>
      </c>
      <c r="B1185" s="90">
        <v>76887</v>
      </c>
      <c r="C1185" s="91" t="s">
        <v>916</v>
      </c>
      <c r="D1185" s="100">
        <v>1183</v>
      </c>
    </row>
    <row r="1186" spans="1:4" x14ac:dyDescent="0.2">
      <c r="A1186" s="99">
        <v>1184</v>
      </c>
      <c r="B1186" s="90">
        <v>76887</v>
      </c>
      <c r="C1186" s="91" t="s">
        <v>917</v>
      </c>
      <c r="D1186" s="100">
        <v>1184</v>
      </c>
    </row>
    <row r="1187" spans="1:4" x14ac:dyDescent="0.2">
      <c r="A1187" s="99">
        <v>1185</v>
      </c>
      <c r="B1187" s="90">
        <v>76887</v>
      </c>
      <c r="C1187" s="91" t="s">
        <v>918</v>
      </c>
      <c r="D1187" s="100">
        <v>1185</v>
      </c>
    </row>
    <row r="1188" spans="1:4" x14ac:dyDescent="0.2">
      <c r="A1188" s="99">
        <v>1186</v>
      </c>
      <c r="B1188" s="90">
        <v>76889</v>
      </c>
      <c r="C1188" s="91" t="s">
        <v>919</v>
      </c>
      <c r="D1188" s="100">
        <v>1186</v>
      </c>
    </row>
    <row r="1189" spans="1:4" x14ac:dyDescent="0.2">
      <c r="A1189" s="99">
        <v>1187</v>
      </c>
      <c r="B1189" s="90">
        <v>76889</v>
      </c>
      <c r="C1189" s="91" t="s">
        <v>920</v>
      </c>
      <c r="D1189" s="100">
        <v>1187</v>
      </c>
    </row>
    <row r="1190" spans="1:4" x14ac:dyDescent="0.2">
      <c r="A1190" s="99">
        <v>1188</v>
      </c>
      <c r="B1190" s="90">
        <v>76889</v>
      </c>
      <c r="C1190" s="91" t="s">
        <v>921</v>
      </c>
      <c r="D1190" s="100">
        <v>1188</v>
      </c>
    </row>
    <row r="1191" spans="1:4" x14ac:dyDescent="0.2">
      <c r="A1191" s="99">
        <v>1189</v>
      </c>
      <c r="B1191" s="90">
        <v>76889</v>
      </c>
      <c r="C1191" s="91" t="s">
        <v>922</v>
      </c>
      <c r="D1191" s="100">
        <v>1189</v>
      </c>
    </row>
    <row r="1192" spans="1:4" x14ac:dyDescent="0.2">
      <c r="A1192" s="99">
        <v>1190</v>
      </c>
      <c r="B1192" s="90">
        <v>76889</v>
      </c>
      <c r="C1192" s="91" t="s">
        <v>923</v>
      </c>
      <c r="D1192" s="100">
        <v>1190</v>
      </c>
    </row>
    <row r="1193" spans="1:4" x14ac:dyDescent="0.2">
      <c r="A1193" s="99">
        <v>1191</v>
      </c>
      <c r="B1193" s="90">
        <v>76889</v>
      </c>
      <c r="C1193" s="91" t="s">
        <v>924</v>
      </c>
      <c r="D1193" s="100">
        <v>1191</v>
      </c>
    </row>
    <row r="1194" spans="1:4" x14ac:dyDescent="0.2">
      <c r="A1194" s="99">
        <v>1192</v>
      </c>
      <c r="B1194" s="90">
        <v>76889</v>
      </c>
      <c r="C1194" s="91" t="s">
        <v>925</v>
      </c>
      <c r="D1194" s="100">
        <v>1192</v>
      </c>
    </row>
    <row r="1195" spans="1:4" x14ac:dyDescent="0.2">
      <c r="A1195" s="99">
        <v>1193</v>
      </c>
      <c r="B1195" s="90">
        <v>76889</v>
      </c>
      <c r="C1195" s="91" t="s">
        <v>926</v>
      </c>
      <c r="D1195" s="100">
        <v>1193</v>
      </c>
    </row>
    <row r="1196" spans="1:4" x14ac:dyDescent="0.2">
      <c r="A1196" s="99">
        <v>1194</v>
      </c>
      <c r="B1196" s="90">
        <v>76889</v>
      </c>
      <c r="C1196" s="91" t="s">
        <v>927</v>
      </c>
      <c r="D1196" s="100">
        <v>1194</v>
      </c>
    </row>
    <row r="1197" spans="1:4" x14ac:dyDescent="0.2">
      <c r="A1197" s="99">
        <v>1195</v>
      </c>
      <c r="B1197" s="90">
        <v>76889</v>
      </c>
      <c r="C1197" s="91" t="s">
        <v>928</v>
      </c>
      <c r="D1197" s="100">
        <v>1195</v>
      </c>
    </row>
    <row r="1198" spans="1:4" x14ac:dyDescent="0.2">
      <c r="A1198" s="99">
        <v>1196</v>
      </c>
      <c r="B1198" s="90">
        <v>76889</v>
      </c>
      <c r="C1198" s="91" t="s">
        <v>929</v>
      </c>
      <c r="D1198" s="100">
        <v>1196</v>
      </c>
    </row>
    <row r="1199" spans="1:4" x14ac:dyDescent="0.2">
      <c r="A1199" s="99">
        <v>1197</v>
      </c>
      <c r="B1199" s="90">
        <v>76889</v>
      </c>
      <c r="C1199" s="91" t="s">
        <v>930</v>
      </c>
      <c r="D1199" s="100">
        <v>1197</v>
      </c>
    </row>
    <row r="1200" spans="1:4" x14ac:dyDescent="0.2">
      <c r="A1200" s="99">
        <v>1198</v>
      </c>
      <c r="B1200" s="90">
        <v>76889</v>
      </c>
      <c r="C1200" s="91" t="s">
        <v>931</v>
      </c>
      <c r="D1200" s="100">
        <v>1198</v>
      </c>
    </row>
    <row r="1201" spans="1:4" x14ac:dyDescent="0.2">
      <c r="A1201" s="99">
        <v>1199</v>
      </c>
      <c r="B1201" s="90">
        <v>76889</v>
      </c>
      <c r="C1201" s="91" t="s">
        <v>932</v>
      </c>
      <c r="D1201" s="100">
        <v>1199</v>
      </c>
    </row>
    <row r="1202" spans="1:4" x14ac:dyDescent="0.2">
      <c r="A1202" s="99">
        <v>1200</v>
      </c>
      <c r="B1202" s="90">
        <v>76889</v>
      </c>
      <c r="C1202" s="91" t="s">
        <v>933</v>
      </c>
      <c r="D1202" s="100">
        <v>1200</v>
      </c>
    </row>
    <row r="1203" spans="1:4" x14ac:dyDescent="0.2">
      <c r="A1203" s="99">
        <v>1201</v>
      </c>
      <c r="B1203" s="90">
        <v>76889</v>
      </c>
      <c r="C1203" s="91" t="s">
        <v>934</v>
      </c>
      <c r="D1203" s="100">
        <v>1201</v>
      </c>
    </row>
    <row r="1204" spans="1:4" x14ac:dyDescent="0.2">
      <c r="A1204" s="99">
        <v>1202</v>
      </c>
      <c r="B1204" s="90">
        <v>76889</v>
      </c>
      <c r="C1204" s="91" t="s">
        <v>935</v>
      </c>
      <c r="D1204" s="100">
        <v>1202</v>
      </c>
    </row>
    <row r="1205" spans="1:4" x14ac:dyDescent="0.2">
      <c r="A1205" s="99">
        <v>1203</v>
      </c>
      <c r="B1205" s="90">
        <v>76889</v>
      </c>
      <c r="C1205" s="91" t="s">
        <v>936</v>
      </c>
      <c r="D1205" s="100">
        <v>1203</v>
      </c>
    </row>
    <row r="1206" spans="1:4" x14ac:dyDescent="0.2">
      <c r="A1206" s="99">
        <v>1204</v>
      </c>
      <c r="B1206" s="90">
        <v>76889</v>
      </c>
      <c r="C1206" s="91" t="s">
        <v>937</v>
      </c>
      <c r="D1206" s="100">
        <v>1204</v>
      </c>
    </row>
    <row r="1207" spans="1:4" x14ac:dyDescent="0.2">
      <c r="A1207" s="99">
        <v>1205</v>
      </c>
      <c r="B1207" s="90">
        <v>76889</v>
      </c>
      <c r="C1207" s="91" t="s">
        <v>938</v>
      </c>
      <c r="D1207" s="100">
        <v>1205</v>
      </c>
    </row>
    <row r="1208" spans="1:4" x14ac:dyDescent="0.2">
      <c r="A1208" s="99">
        <v>1206</v>
      </c>
      <c r="B1208" s="90">
        <v>76889</v>
      </c>
      <c r="C1208" s="91" t="s">
        <v>939</v>
      </c>
      <c r="D1208" s="100">
        <v>1206</v>
      </c>
    </row>
    <row r="1209" spans="1:4" x14ac:dyDescent="0.2">
      <c r="A1209" s="99">
        <v>1207</v>
      </c>
      <c r="B1209" s="90">
        <v>76889</v>
      </c>
      <c r="C1209" s="91" t="s">
        <v>940</v>
      </c>
      <c r="D1209" s="100">
        <v>1207</v>
      </c>
    </row>
    <row r="1210" spans="1:4" x14ac:dyDescent="0.2">
      <c r="A1210" s="99">
        <v>1208</v>
      </c>
      <c r="B1210" s="90">
        <v>76891</v>
      </c>
      <c r="C1210" s="91" t="s">
        <v>941</v>
      </c>
      <c r="D1210" s="100">
        <v>1208</v>
      </c>
    </row>
    <row r="1211" spans="1:4" x14ac:dyDescent="0.2">
      <c r="A1211" s="99">
        <v>1209</v>
      </c>
      <c r="B1211" s="90">
        <v>76891</v>
      </c>
      <c r="C1211" s="91" t="s">
        <v>942</v>
      </c>
      <c r="D1211" s="100">
        <v>1209</v>
      </c>
    </row>
    <row r="1212" spans="1:4" x14ac:dyDescent="0.2">
      <c r="A1212" s="99">
        <v>1210</v>
      </c>
      <c r="B1212" s="90">
        <v>76891</v>
      </c>
      <c r="C1212" s="91" t="s">
        <v>943</v>
      </c>
      <c r="D1212" s="100">
        <v>1210</v>
      </c>
    </row>
    <row r="1213" spans="1:4" x14ac:dyDescent="0.2">
      <c r="A1213" s="99">
        <v>1211</v>
      </c>
      <c r="B1213" s="90">
        <v>76891</v>
      </c>
      <c r="C1213" s="91" t="s">
        <v>944</v>
      </c>
      <c r="D1213" s="100">
        <v>1211</v>
      </c>
    </row>
    <row r="1214" spans="1:4" x14ac:dyDescent="0.2">
      <c r="A1214" s="99">
        <v>1212</v>
      </c>
      <c r="B1214" s="90">
        <v>76891</v>
      </c>
      <c r="C1214" s="91" t="s">
        <v>537</v>
      </c>
      <c r="D1214" s="100">
        <v>1212</v>
      </c>
    </row>
    <row r="1215" spans="1:4" x14ac:dyDescent="0.2">
      <c r="A1215" s="99">
        <v>1213</v>
      </c>
      <c r="B1215" s="90">
        <v>76891</v>
      </c>
      <c r="C1215" s="91" t="s">
        <v>945</v>
      </c>
      <c r="D1215" s="100">
        <v>1213</v>
      </c>
    </row>
    <row r="1216" spans="1:4" x14ac:dyDescent="0.2">
      <c r="A1216" s="99">
        <v>1214</v>
      </c>
      <c r="B1216" s="90">
        <v>76891</v>
      </c>
      <c r="C1216" s="91" t="s">
        <v>946</v>
      </c>
      <c r="D1216" s="100">
        <v>1214</v>
      </c>
    </row>
    <row r="1217" spans="1:4" x14ac:dyDescent="0.2">
      <c r="A1217" s="99">
        <v>1215</v>
      </c>
      <c r="B1217" s="90">
        <v>76891</v>
      </c>
      <c r="C1217" s="91" t="s">
        <v>947</v>
      </c>
      <c r="D1217" s="100">
        <v>1215</v>
      </c>
    </row>
    <row r="1218" spans="1:4" x14ac:dyDescent="0.2">
      <c r="A1218" s="99">
        <v>1216</v>
      </c>
      <c r="B1218" s="90">
        <v>76891</v>
      </c>
      <c r="C1218" s="91" t="s">
        <v>948</v>
      </c>
      <c r="D1218" s="100">
        <v>1216</v>
      </c>
    </row>
    <row r="1219" spans="1:4" x14ac:dyDescent="0.2">
      <c r="A1219" s="99">
        <v>1217</v>
      </c>
      <c r="B1219" s="90">
        <v>77652</v>
      </c>
      <c r="C1219" s="91" t="s">
        <v>949</v>
      </c>
      <c r="D1219" s="100">
        <v>1217</v>
      </c>
    </row>
    <row r="1220" spans="1:4" x14ac:dyDescent="0.2">
      <c r="A1220" s="99">
        <v>1218</v>
      </c>
      <c r="B1220" s="90">
        <v>77654</v>
      </c>
      <c r="C1220" s="91" t="s">
        <v>949</v>
      </c>
      <c r="D1220" s="100">
        <v>1218</v>
      </c>
    </row>
    <row r="1221" spans="1:4" x14ac:dyDescent="0.2">
      <c r="A1221" s="99">
        <v>1219</v>
      </c>
      <c r="B1221" s="90">
        <v>77656</v>
      </c>
      <c r="C1221" s="91" t="s">
        <v>949</v>
      </c>
      <c r="D1221" s="100">
        <v>1219</v>
      </c>
    </row>
    <row r="1222" spans="1:4" x14ac:dyDescent="0.2">
      <c r="A1222" s="99">
        <v>1220</v>
      </c>
      <c r="B1222" s="90">
        <v>77686</v>
      </c>
      <c r="C1222" s="91" t="s">
        <v>950</v>
      </c>
      <c r="D1222" s="100">
        <v>1220</v>
      </c>
    </row>
    <row r="1223" spans="1:4" x14ac:dyDescent="0.2">
      <c r="A1223" s="99">
        <v>1221</v>
      </c>
      <c r="B1223" s="90">
        <v>77694</v>
      </c>
      <c r="C1223" s="91" t="s">
        <v>950</v>
      </c>
      <c r="D1223" s="100">
        <v>1221</v>
      </c>
    </row>
    <row r="1224" spans="1:4" x14ac:dyDescent="0.2">
      <c r="A1224" s="99">
        <v>1222</v>
      </c>
      <c r="B1224" s="90">
        <v>77704</v>
      </c>
      <c r="C1224" s="91" t="s">
        <v>951</v>
      </c>
      <c r="D1224" s="100">
        <v>1222</v>
      </c>
    </row>
    <row r="1225" spans="1:4" x14ac:dyDescent="0.2">
      <c r="A1225" s="99">
        <v>1223</v>
      </c>
      <c r="B1225" s="90">
        <v>77709</v>
      </c>
      <c r="C1225" s="91" t="s">
        <v>952</v>
      </c>
      <c r="D1225" s="100">
        <v>1223</v>
      </c>
    </row>
    <row r="1226" spans="1:4" x14ac:dyDescent="0.2">
      <c r="A1226" s="99">
        <v>1224</v>
      </c>
      <c r="B1226" s="90">
        <v>77709</v>
      </c>
      <c r="C1226" s="91" t="s">
        <v>953</v>
      </c>
      <c r="D1226" s="100">
        <v>1224</v>
      </c>
    </row>
    <row r="1227" spans="1:4" x14ac:dyDescent="0.2">
      <c r="A1227" s="99">
        <v>1225</v>
      </c>
      <c r="B1227" s="90">
        <v>77716</v>
      </c>
      <c r="C1227" s="91" t="s">
        <v>954</v>
      </c>
      <c r="D1227" s="100">
        <v>1225</v>
      </c>
    </row>
    <row r="1228" spans="1:4" x14ac:dyDescent="0.2">
      <c r="A1228" s="99">
        <v>1226</v>
      </c>
      <c r="B1228" s="90">
        <v>77716</v>
      </c>
      <c r="C1228" s="91" t="s">
        <v>955</v>
      </c>
      <c r="D1228" s="100">
        <v>1226</v>
      </c>
    </row>
    <row r="1229" spans="1:4" x14ac:dyDescent="0.2">
      <c r="A1229" s="99">
        <v>1227</v>
      </c>
      <c r="B1229" s="90">
        <v>77716</v>
      </c>
      <c r="C1229" s="91" t="s">
        <v>956</v>
      </c>
      <c r="D1229" s="100">
        <v>1227</v>
      </c>
    </row>
    <row r="1230" spans="1:4" x14ac:dyDescent="0.2">
      <c r="A1230" s="99">
        <v>1228</v>
      </c>
      <c r="B1230" s="90">
        <v>77723</v>
      </c>
      <c r="C1230" s="91" t="s">
        <v>957</v>
      </c>
      <c r="D1230" s="100">
        <v>1228</v>
      </c>
    </row>
    <row r="1231" spans="1:4" x14ac:dyDescent="0.2">
      <c r="A1231" s="99">
        <v>1229</v>
      </c>
      <c r="B1231" s="90">
        <v>77728</v>
      </c>
      <c r="C1231" s="91" t="s">
        <v>958</v>
      </c>
      <c r="D1231" s="100">
        <v>1229</v>
      </c>
    </row>
    <row r="1232" spans="1:4" x14ac:dyDescent="0.2">
      <c r="A1232" s="99">
        <v>1230</v>
      </c>
      <c r="B1232" s="90">
        <v>77729</v>
      </c>
      <c r="C1232" s="91" t="s">
        <v>959</v>
      </c>
      <c r="D1232" s="100">
        <v>1230</v>
      </c>
    </row>
    <row r="1233" spans="1:4" x14ac:dyDescent="0.2">
      <c r="A1233" s="99">
        <v>1231</v>
      </c>
      <c r="B1233" s="90">
        <v>77731</v>
      </c>
      <c r="C1233" s="91" t="s">
        <v>959</v>
      </c>
      <c r="D1233" s="100">
        <v>1231</v>
      </c>
    </row>
    <row r="1234" spans="1:4" x14ac:dyDescent="0.2">
      <c r="A1234" s="99">
        <v>1232</v>
      </c>
      <c r="B1234" s="90">
        <v>77736</v>
      </c>
      <c r="C1234" s="91" t="s">
        <v>337</v>
      </c>
      <c r="D1234" s="100">
        <v>1232</v>
      </c>
    </row>
    <row r="1235" spans="1:4" x14ac:dyDescent="0.2">
      <c r="A1235" s="99">
        <v>1233</v>
      </c>
      <c r="B1235" s="90">
        <v>77740</v>
      </c>
      <c r="C1235" s="91" t="s">
        <v>960</v>
      </c>
      <c r="D1235" s="100">
        <v>1233</v>
      </c>
    </row>
    <row r="1236" spans="1:4" x14ac:dyDescent="0.2">
      <c r="A1236" s="99">
        <v>1234</v>
      </c>
      <c r="B1236" s="90">
        <v>77741</v>
      </c>
      <c r="C1236" s="91" t="s">
        <v>961</v>
      </c>
      <c r="D1236" s="100">
        <v>1234</v>
      </c>
    </row>
    <row r="1237" spans="1:4" x14ac:dyDescent="0.2">
      <c r="A1237" s="99">
        <v>1235</v>
      </c>
      <c r="B1237" s="90">
        <v>77743</v>
      </c>
      <c r="C1237" s="91" t="s">
        <v>961</v>
      </c>
      <c r="D1237" s="100">
        <v>1235</v>
      </c>
    </row>
    <row r="1238" spans="1:4" x14ac:dyDescent="0.2">
      <c r="A1238" s="99">
        <v>1236</v>
      </c>
      <c r="B1238" s="90">
        <v>77744</v>
      </c>
      <c r="C1238" s="91" t="s">
        <v>962</v>
      </c>
      <c r="D1238" s="100">
        <v>1236</v>
      </c>
    </row>
    <row r="1239" spans="1:4" x14ac:dyDescent="0.2">
      <c r="A1239" s="99">
        <v>1237</v>
      </c>
      <c r="B1239" s="90">
        <v>77746</v>
      </c>
      <c r="C1239" s="91" t="s">
        <v>962</v>
      </c>
      <c r="D1239" s="100">
        <v>1237</v>
      </c>
    </row>
    <row r="1240" spans="1:4" x14ac:dyDescent="0.2">
      <c r="A1240" s="99">
        <v>1238</v>
      </c>
      <c r="B1240" s="90">
        <v>77747</v>
      </c>
      <c r="C1240" s="91" t="s">
        <v>963</v>
      </c>
      <c r="D1240" s="100">
        <v>1238</v>
      </c>
    </row>
    <row r="1241" spans="1:4" x14ac:dyDescent="0.2">
      <c r="A1241" s="99">
        <v>1239</v>
      </c>
      <c r="B1241" s="90">
        <v>77749</v>
      </c>
      <c r="C1241" s="91" t="s">
        <v>963</v>
      </c>
      <c r="D1241" s="100">
        <v>1239</v>
      </c>
    </row>
    <row r="1242" spans="1:4" x14ac:dyDescent="0.2">
      <c r="A1242" s="99">
        <v>1240</v>
      </c>
      <c r="B1242" s="90">
        <v>77756</v>
      </c>
      <c r="C1242" s="91" t="s">
        <v>964</v>
      </c>
      <c r="D1242" s="100">
        <v>1240</v>
      </c>
    </row>
    <row r="1243" spans="1:4" x14ac:dyDescent="0.2">
      <c r="A1243" s="99">
        <v>1241</v>
      </c>
      <c r="B1243" s="90">
        <v>77761</v>
      </c>
      <c r="C1243" s="91" t="s">
        <v>965</v>
      </c>
      <c r="D1243" s="100">
        <v>1241</v>
      </c>
    </row>
    <row r="1244" spans="1:4" x14ac:dyDescent="0.2">
      <c r="A1244" s="99">
        <v>1242</v>
      </c>
      <c r="B1244" s="90">
        <v>77765</v>
      </c>
      <c r="C1244" s="91" t="s">
        <v>966</v>
      </c>
      <c r="D1244" s="100">
        <v>1242</v>
      </c>
    </row>
    <row r="1245" spans="1:4" x14ac:dyDescent="0.2">
      <c r="A1245" s="99">
        <v>1243</v>
      </c>
      <c r="B1245" s="90">
        <v>77767</v>
      </c>
      <c r="C1245" s="91" t="s">
        <v>966</v>
      </c>
      <c r="D1245" s="100">
        <v>1243</v>
      </c>
    </row>
    <row r="1246" spans="1:4" x14ac:dyDescent="0.2">
      <c r="A1246" s="99">
        <v>1244</v>
      </c>
      <c r="B1246" s="90">
        <v>77768</v>
      </c>
      <c r="C1246" s="91" t="s">
        <v>967</v>
      </c>
      <c r="D1246" s="100">
        <v>1244</v>
      </c>
    </row>
    <row r="1247" spans="1:4" x14ac:dyDescent="0.2">
      <c r="A1247" s="99">
        <v>1245</v>
      </c>
      <c r="B1247" s="90">
        <v>77770</v>
      </c>
      <c r="C1247" s="91" t="s">
        <v>967</v>
      </c>
      <c r="D1247" s="100">
        <v>1245</v>
      </c>
    </row>
    <row r="1248" spans="1:4" x14ac:dyDescent="0.2">
      <c r="A1248" s="99">
        <v>1246</v>
      </c>
      <c r="B1248" s="90">
        <v>77771</v>
      </c>
      <c r="C1248" s="91" t="s">
        <v>968</v>
      </c>
      <c r="D1248" s="100">
        <v>1246</v>
      </c>
    </row>
    <row r="1249" spans="1:4" x14ac:dyDescent="0.2">
      <c r="A1249" s="99">
        <v>1247</v>
      </c>
      <c r="B1249" s="90">
        <v>77773</v>
      </c>
      <c r="C1249" s="91" t="s">
        <v>968</v>
      </c>
      <c r="D1249" s="100">
        <v>1247</v>
      </c>
    </row>
    <row r="1250" spans="1:4" x14ac:dyDescent="0.2">
      <c r="A1250" s="99">
        <v>1248</v>
      </c>
      <c r="B1250" s="90">
        <v>77774</v>
      </c>
      <c r="C1250" s="91" t="s">
        <v>969</v>
      </c>
      <c r="D1250" s="100">
        <v>1248</v>
      </c>
    </row>
    <row r="1251" spans="1:4" x14ac:dyDescent="0.2">
      <c r="A1251" s="99">
        <v>1249</v>
      </c>
      <c r="B1251" s="90">
        <v>77776</v>
      </c>
      <c r="C1251" s="91" t="s">
        <v>969</v>
      </c>
      <c r="D1251" s="100">
        <v>1249</v>
      </c>
    </row>
    <row r="1252" spans="1:4" x14ac:dyDescent="0.2">
      <c r="A1252" s="99">
        <v>1250</v>
      </c>
      <c r="B1252" s="90">
        <v>77781</v>
      </c>
      <c r="C1252" s="91" t="s">
        <v>970</v>
      </c>
      <c r="D1252" s="100">
        <v>1250</v>
      </c>
    </row>
    <row r="1253" spans="1:4" x14ac:dyDescent="0.2">
      <c r="A1253" s="99">
        <v>1251</v>
      </c>
      <c r="B1253" s="90">
        <v>77782</v>
      </c>
      <c r="C1253" s="91" t="s">
        <v>971</v>
      </c>
      <c r="D1253" s="100">
        <v>1251</v>
      </c>
    </row>
    <row r="1254" spans="1:4" x14ac:dyDescent="0.2">
      <c r="A1254" s="99">
        <v>1252</v>
      </c>
      <c r="B1254" s="90">
        <v>77784</v>
      </c>
      <c r="C1254" s="91" t="s">
        <v>971</v>
      </c>
      <c r="D1254" s="100">
        <v>1252</v>
      </c>
    </row>
    <row r="1255" spans="1:4" x14ac:dyDescent="0.2">
      <c r="A1255" s="99">
        <v>1253</v>
      </c>
      <c r="B1255" s="90">
        <v>77785</v>
      </c>
      <c r="C1255" s="91" t="s">
        <v>972</v>
      </c>
      <c r="D1255" s="100">
        <v>1253</v>
      </c>
    </row>
    <row r="1256" spans="1:4" x14ac:dyDescent="0.2">
      <c r="A1256" s="99">
        <v>1254</v>
      </c>
      <c r="B1256" s="90">
        <v>77787</v>
      </c>
      <c r="C1256" s="91" t="s">
        <v>972</v>
      </c>
      <c r="D1256" s="100">
        <v>1254</v>
      </c>
    </row>
    <row r="1257" spans="1:4" x14ac:dyDescent="0.2">
      <c r="A1257" s="99">
        <v>1255</v>
      </c>
      <c r="B1257" s="90">
        <v>77788</v>
      </c>
      <c r="C1257" s="91" t="s">
        <v>973</v>
      </c>
      <c r="D1257" s="100">
        <v>1255</v>
      </c>
    </row>
    <row r="1258" spans="1:4" x14ac:dyDescent="0.2">
      <c r="A1258" s="99">
        <v>1256</v>
      </c>
      <c r="B1258" s="90">
        <v>77790</v>
      </c>
      <c r="C1258" s="91" t="s">
        <v>973</v>
      </c>
      <c r="D1258" s="100">
        <v>1256</v>
      </c>
    </row>
    <row r="1259" spans="1:4" x14ac:dyDescent="0.2">
      <c r="A1259" s="99">
        <v>1257</v>
      </c>
      <c r="B1259" s="90">
        <v>77791</v>
      </c>
      <c r="C1259" s="91" t="s">
        <v>974</v>
      </c>
      <c r="D1259" s="100">
        <v>1257</v>
      </c>
    </row>
    <row r="1260" spans="1:4" x14ac:dyDescent="0.2">
      <c r="A1260" s="99">
        <v>1258</v>
      </c>
      <c r="B1260" s="90">
        <v>77793</v>
      </c>
      <c r="C1260" s="91" t="s">
        <v>975</v>
      </c>
      <c r="D1260" s="100">
        <v>1258</v>
      </c>
    </row>
    <row r="1261" spans="1:4" x14ac:dyDescent="0.2">
      <c r="A1261" s="99">
        <v>1259</v>
      </c>
      <c r="B1261" s="90">
        <v>77794</v>
      </c>
      <c r="C1261" s="91" t="s">
        <v>976</v>
      </c>
      <c r="D1261" s="100">
        <v>1259</v>
      </c>
    </row>
    <row r="1262" spans="1:4" x14ac:dyDescent="0.2">
      <c r="A1262" s="99">
        <v>1260</v>
      </c>
      <c r="B1262" s="90">
        <v>77796</v>
      </c>
      <c r="C1262" s="91" t="s">
        <v>977</v>
      </c>
      <c r="D1262" s="100">
        <v>1260</v>
      </c>
    </row>
    <row r="1263" spans="1:4" x14ac:dyDescent="0.2">
      <c r="A1263" s="99">
        <v>1261</v>
      </c>
      <c r="B1263" s="90">
        <v>77797</v>
      </c>
      <c r="C1263" s="91" t="s">
        <v>978</v>
      </c>
      <c r="D1263" s="100">
        <v>1261</v>
      </c>
    </row>
    <row r="1264" spans="1:4" x14ac:dyDescent="0.2">
      <c r="A1264" s="99">
        <v>1262</v>
      </c>
      <c r="B1264" s="90">
        <v>77799</v>
      </c>
      <c r="C1264" s="91" t="s">
        <v>979</v>
      </c>
      <c r="D1264" s="100">
        <v>1262</v>
      </c>
    </row>
    <row r="1265" spans="1:4" x14ac:dyDescent="0.2">
      <c r="A1265" s="99">
        <v>1263</v>
      </c>
      <c r="B1265" s="90">
        <v>77815</v>
      </c>
      <c r="C1265" s="91" t="s">
        <v>980</v>
      </c>
      <c r="D1265" s="100">
        <v>1263</v>
      </c>
    </row>
    <row r="1266" spans="1:4" x14ac:dyDescent="0.2">
      <c r="A1266" s="99">
        <v>1264</v>
      </c>
      <c r="B1266" s="90">
        <v>77828</v>
      </c>
      <c r="C1266" s="91" t="s">
        <v>981</v>
      </c>
      <c r="D1266" s="100">
        <v>1264</v>
      </c>
    </row>
    <row r="1267" spans="1:4" x14ac:dyDescent="0.2">
      <c r="A1267" s="99">
        <v>1265</v>
      </c>
      <c r="B1267" s="90">
        <v>77830</v>
      </c>
      <c r="C1267" s="91" t="s">
        <v>981</v>
      </c>
      <c r="D1267" s="100">
        <v>1265</v>
      </c>
    </row>
    <row r="1268" spans="1:4" x14ac:dyDescent="0.2">
      <c r="A1268" s="99">
        <v>1266</v>
      </c>
      <c r="B1268" s="90">
        <v>77831</v>
      </c>
      <c r="C1268" s="91" t="s">
        <v>982</v>
      </c>
      <c r="D1268" s="100">
        <v>1266</v>
      </c>
    </row>
    <row r="1269" spans="1:4" x14ac:dyDescent="0.2">
      <c r="A1269" s="99">
        <v>1267</v>
      </c>
      <c r="B1269" s="90">
        <v>77833</v>
      </c>
      <c r="C1269" s="91" t="s">
        <v>982</v>
      </c>
      <c r="D1269" s="100">
        <v>1267</v>
      </c>
    </row>
    <row r="1270" spans="1:4" x14ac:dyDescent="0.2">
      <c r="A1270" s="99">
        <v>1268</v>
      </c>
      <c r="B1270" s="90">
        <v>77834</v>
      </c>
      <c r="C1270" s="91" t="s">
        <v>983</v>
      </c>
      <c r="D1270" s="100">
        <v>1268</v>
      </c>
    </row>
    <row r="1271" spans="1:4" x14ac:dyDescent="0.2">
      <c r="A1271" s="99">
        <v>1269</v>
      </c>
      <c r="B1271" s="90">
        <v>77836</v>
      </c>
      <c r="C1271" s="91" t="s">
        <v>983</v>
      </c>
      <c r="D1271" s="100">
        <v>1269</v>
      </c>
    </row>
    <row r="1272" spans="1:4" x14ac:dyDescent="0.2">
      <c r="A1272" s="99">
        <v>1270</v>
      </c>
      <c r="B1272" s="90">
        <v>77837</v>
      </c>
      <c r="C1272" s="91" t="s">
        <v>984</v>
      </c>
      <c r="D1272" s="100">
        <v>1270</v>
      </c>
    </row>
    <row r="1273" spans="1:4" x14ac:dyDescent="0.2">
      <c r="A1273" s="99">
        <v>1271</v>
      </c>
      <c r="B1273" s="90">
        <v>77839</v>
      </c>
      <c r="C1273" s="91" t="s">
        <v>984</v>
      </c>
      <c r="D1273" s="100">
        <v>1271</v>
      </c>
    </row>
    <row r="1274" spans="1:4" x14ac:dyDescent="0.2">
      <c r="A1274" s="99">
        <v>1272</v>
      </c>
      <c r="B1274" s="90">
        <v>77855</v>
      </c>
      <c r="C1274" s="91" t="s">
        <v>985</v>
      </c>
      <c r="D1274" s="100">
        <v>1272</v>
      </c>
    </row>
    <row r="1275" spans="1:4" x14ac:dyDescent="0.2">
      <c r="A1275" s="99">
        <v>1273</v>
      </c>
      <c r="B1275" s="90">
        <v>77863</v>
      </c>
      <c r="C1275" s="91" t="s">
        <v>986</v>
      </c>
      <c r="D1275" s="100">
        <v>1273</v>
      </c>
    </row>
    <row r="1276" spans="1:4" x14ac:dyDescent="0.2">
      <c r="A1276" s="99">
        <v>1274</v>
      </c>
      <c r="B1276" s="90">
        <v>77865</v>
      </c>
      <c r="C1276" s="91" t="s">
        <v>986</v>
      </c>
      <c r="D1276" s="100">
        <v>1274</v>
      </c>
    </row>
    <row r="1277" spans="1:4" x14ac:dyDescent="0.2">
      <c r="A1277" s="99">
        <v>1275</v>
      </c>
      <c r="B1277" s="90">
        <v>77866</v>
      </c>
      <c r="C1277" s="91" t="s">
        <v>986</v>
      </c>
      <c r="D1277" s="100">
        <v>1275</v>
      </c>
    </row>
    <row r="1278" spans="1:4" x14ac:dyDescent="0.2">
      <c r="A1278" s="99">
        <v>1276</v>
      </c>
      <c r="B1278" s="90">
        <v>77871</v>
      </c>
      <c r="C1278" s="91" t="s">
        <v>987</v>
      </c>
      <c r="D1278" s="100">
        <v>1276</v>
      </c>
    </row>
    <row r="1279" spans="1:4" x14ac:dyDescent="0.2">
      <c r="A1279" s="99">
        <v>1277</v>
      </c>
      <c r="B1279" s="90">
        <v>77876</v>
      </c>
      <c r="C1279" s="91" t="s">
        <v>988</v>
      </c>
      <c r="D1279" s="100">
        <v>1277</v>
      </c>
    </row>
    <row r="1280" spans="1:4" x14ac:dyDescent="0.2">
      <c r="A1280" s="99">
        <v>1278</v>
      </c>
      <c r="B1280" s="90">
        <v>77877</v>
      </c>
      <c r="C1280" s="91" t="s">
        <v>989</v>
      </c>
      <c r="D1280" s="100">
        <v>1278</v>
      </c>
    </row>
    <row r="1281" spans="1:4" x14ac:dyDescent="0.2">
      <c r="A1281" s="99">
        <v>1279</v>
      </c>
      <c r="B1281" s="90">
        <v>77879</v>
      </c>
      <c r="C1281" s="91" t="s">
        <v>989</v>
      </c>
      <c r="D1281" s="100">
        <v>1279</v>
      </c>
    </row>
    <row r="1282" spans="1:4" x14ac:dyDescent="0.2">
      <c r="A1282" s="99">
        <v>1280</v>
      </c>
      <c r="B1282" s="90">
        <v>77880</v>
      </c>
      <c r="C1282" s="91" t="s">
        <v>989</v>
      </c>
      <c r="D1282" s="100">
        <v>1280</v>
      </c>
    </row>
    <row r="1283" spans="1:4" x14ac:dyDescent="0.2">
      <c r="A1283" s="99">
        <v>1281</v>
      </c>
      <c r="B1283" s="90">
        <v>77881</v>
      </c>
      <c r="C1283" s="91" t="s">
        <v>990</v>
      </c>
      <c r="D1283" s="100">
        <v>1281</v>
      </c>
    </row>
    <row r="1284" spans="1:4" x14ac:dyDescent="0.2">
      <c r="A1284" s="99">
        <v>1282</v>
      </c>
      <c r="B1284" s="90">
        <v>77883</v>
      </c>
      <c r="C1284" s="91" t="s">
        <v>990</v>
      </c>
      <c r="D1284" s="100">
        <v>1282</v>
      </c>
    </row>
    <row r="1285" spans="1:4" x14ac:dyDescent="0.2">
      <c r="A1285" s="99">
        <v>1283</v>
      </c>
      <c r="B1285" s="90">
        <v>77884</v>
      </c>
      <c r="C1285" s="91" t="s">
        <v>991</v>
      </c>
      <c r="D1285" s="100">
        <v>1283</v>
      </c>
    </row>
    <row r="1286" spans="1:4" x14ac:dyDescent="0.2">
      <c r="A1286" s="99">
        <v>1284</v>
      </c>
      <c r="B1286" s="90">
        <v>77886</v>
      </c>
      <c r="C1286" s="91" t="s">
        <v>991</v>
      </c>
      <c r="D1286" s="100">
        <v>1284</v>
      </c>
    </row>
    <row r="1287" spans="1:4" x14ac:dyDescent="0.2">
      <c r="A1287" s="99">
        <v>1285</v>
      </c>
      <c r="B1287" s="90">
        <v>77887</v>
      </c>
      <c r="C1287" s="91" t="s">
        <v>992</v>
      </c>
      <c r="D1287" s="100">
        <v>1285</v>
      </c>
    </row>
    <row r="1288" spans="1:4" x14ac:dyDescent="0.2">
      <c r="A1288" s="99">
        <v>1286</v>
      </c>
      <c r="B1288" s="90">
        <v>77889</v>
      </c>
      <c r="C1288" s="91" t="s">
        <v>993</v>
      </c>
      <c r="D1288" s="100">
        <v>1286</v>
      </c>
    </row>
    <row r="1289" spans="1:4" x14ac:dyDescent="0.2">
      <c r="A1289" s="99">
        <v>1287</v>
      </c>
      <c r="B1289" s="90">
        <v>77922</v>
      </c>
      <c r="C1289" s="91" t="s">
        <v>994</v>
      </c>
      <c r="D1289" s="100">
        <v>1287</v>
      </c>
    </row>
    <row r="1290" spans="1:4" x14ac:dyDescent="0.2">
      <c r="A1290" s="99">
        <v>1288</v>
      </c>
      <c r="B1290" s="90">
        <v>77933</v>
      </c>
      <c r="C1290" s="91" t="s">
        <v>994</v>
      </c>
      <c r="D1290" s="100">
        <v>1288</v>
      </c>
    </row>
    <row r="1291" spans="1:4" x14ac:dyDescent="0.2">
      <c r="A1291" s="99">
        <v>1289</v>
      </c>
      <c r="B1291" s="90">
        <v>77948</v>
      </c>
      <c r="C1291" s="91" t="s">
        <v>995</v>
      </c>
      <c r="D1291" s="100">
        <v>1289</v>
      </c>
    </row>
    <row r="1292" spans="1:4" x14ac:dyDescent="0.2">
      <c r="A1292" s="99">
        <v>1290</v>
      </c>
      <c r="B1292" s="90">
        <v>77955</v>
      </c>
      <c r="C1292" s="91" t="s">
        <v>996</v>
      </c>
      <c r="D1292" s="100">
        <v>1290</v>
      </c>
    </row>
    <row r="1293" spans="1:4" x14ac:dyDescent="0.2">
      <c r="A1293" s="99">
        <v>1291</v>
      </c>
      <c r="B1293" s="90">
        <v>77960</v>
      </c>
      <c r="C1293" s="91" t="s">
        <v>997</v>
      </c>
      <c r="D1293" s="100">
        <v>1291</v>
      </c>
    </row>
    <row r="1294" spans="1:4" x14ac:dyDescent="0.2">
      <c r="A1294" s="99">
        <v>1292</v>
      </c>
      <c r="B1294" s="90">
        <v>77961</v>
      </c>
      <c r="C1294" s="91" t="s">
        <v>998</v>
      </c>
      <c r="D1294" s="100">
        <v>1292</v>
      </c>
    </row>
    <row r="1295" spans="1:4" x14ac:dyDescent="0.2">
      <c r="A1295" s="99">
        <v>1293</v>
      </c>
      <c r="B1295" s="90">
        <v>77963</v>
      </c>
      <c r="C1295" s="91" t="s">
        <v>998</v>
      </c>
      <c r="D1295" s="100">
        <v>1293</v>
      </c>
    </row>
    <row r="1296" spans="1:4" x14ac:dyDescent="0.2">
      <c r="A1296" s="99">
        <v>1294</v>
      </c>
      <c r="B1296" s="90">
        <v>77964</v>
      </c>
      <c r="C1296" s="91" t="s">
        <v>999</v>
      </c>
      <c r="D1296" s="100">
        <v>1294</v>
      </c>
    </row>
    <row r="1297" spans="1:4" x14ac:dyDescent="0.2">
      <c r="A1297" s="99">
        <v>1295</v>
      </c>
      <c r="B1297" s="90">
        <v>77966</v>
      </c>
      <c r="C1297" s="91" t="s">
        <v>999</v>
      </c>
      <c r="D1297" s="100">
        <v>1295</v>
      </c>
    </row>
    <row r="1298" spans="1:4" x14ac:dyDescent="0.2">
      <c r="A1298" s="99">
        <v>1296</v>
      </c>
      <c r="B1298" s="90">
        <v>77971</v>
      </c>
      <c r="C1298" s="91" t="s">
        <v>1000</v>
      </c>
      <c r="D1298" s="100">
        <v>1296</v>
      </c>
    </row>
    <row r="1299" spans="1:4" x14ac:dyDescent="0.2">
      <c r="A1299" s="99">
        <v>1297</v>
      </c>
      <c r="B1299" s="90">
        <v>77972</v>
      </c>
      <c r="C1299" s="91" t="s">
        <v>1001</v>
      </c>
      <c r="D1299" s="100">
        <v>1297</v>
      </c>
    </row>
    <row r="1300" spans="1:4" x14ac:dyDescent="0.2">
      <c r="A1300" s="99">
        <v>1298</v>
      </c>
      <c r="B1300" s="90">
        <v>77974</v>
      </c>
      <c r="C1300" s="91" t="s">
        <v>1002</v>
      </c>
      <c r="D1300" s="100">
        <v>1298</v>
      </c>
    </row>
    <row r="1301" spans="1:4" x14ac:dyDescent="0.2">
      <c r="A1301" s="99">
        <v>1299</v>
      </c>
      <c r="B1301" s="90">
        <v>77975</v>
      </c>
      <c r="C1301" s="91" t="s">
        <v>1003</v>
      </c>
      <c r="D1301" s="100">
        <v>1299</v>
      </c>
    </row>
    <row r="1302" spans="1:4" x14ac:dyDescent="0.2">
      <c r="A1302" s="99">
        <v>1300</v>
      </c>
      <c r="B1302" s="90">
        <v>77977</v>
      </c>
      <c r="C1302" s="91" t="s">
        <v>1004</v>
      </c>
      <c r="D1302" s="100">
        <v>1300</v>
      </c>
    </row>
    <row r="1303" spans="1:4" x14ac:dyDescent="0.2">
      <c r="A1303" s="99">
        <v>1301</v>
      </c>
      <c r="B1303" s="90">
        <v>77978</v>
      </c>
      <c r="C1303" s="91" t="s">
        <v>1005</v>
      </c>
      <c r="D1303" s="100">
        <v>1301</v>
      </c>
    </row>
    <row r="1304" spans="1:4" x14ac:dyDescent="0.2">
      <c r="A1304" s="99">
        <v>1302</v>
      </c>
      <c r="B1304" s="90">
        <v>78048</v>
      </c>
      <c r="C1304" s="91" t="s">
        <v>1006</v>
      </c>
      <c r="D1304" s="100">
        <v>1302</v>
      </c>
    </row>
    <row r="1305" spans="1:4" x14ac:dyDescent="0.2">
      <c r="A1305" s="99">
        <v>1303</v>
      </c>
      <c r="B1305" s="90">
        <v>78050</v>
      </c>
      <c r="C1305" s="91" t="s">
        <v>1006</v>
      </c>
      <c r="D1305" s="100">
        <v>1303</v>
      </c>
    </row>
    <row r="1306" spans="1:4" x14ac:dyDescent="0.2">
      <c r="A1306" s="99">
        <v>1304</v>
      </c>
      <c r="B1306" s="90">
        <v>78052</v>
      </c>
      <c r="C1306" s="91" t="s">
        <v>1006</v>
      </c>
      <c r="D1306" s="100">
        <v>1304</v>
      </c>
    </row>
    <row r="1307" spans="1:4" x14ac:dyDescent="0.2">
      <c r="A1307" s="99">
        <v>1305</v>
      </c>
      <c r="B1307" s="90">
        <v>78054</v>
      </c>
      <c r="C1307" s="91" t="s">
        <v>1006</v>
      </c>
      <c r="D1307" s="100">
        <v>1305</v>
      </c>
    </row>
    <row r="1308" spans="1:4" x14ac:dyDescent="0.2">
      <c r="A1308" s="99">
        <v>1306</v>
      </c>
      <c r="B1308" s="90">
        <v>78056</v>
      </c>
      <c r="C1308" s="91" t="s">
        <v>1006</v>
      </c>
      <c r="D1308" s="100">
        <v>1306</v>
      </c>
    </row>
    <row r="1309" spans="1:4" x14ac:dyDescent="0.2">
      <c r="A1309" s="99">
        <v>1307</v>
      </c>
      <c r="B1309" s="90">
        <v>78073</v>
      </c>
      <c r="C1309" s="91" t="s">
        <v>1007</v>
      </c>
      <c r="D1309" s="100">
        <v>1307</v>
      </c>
    </row>
    <row r="1310" spans="1:4" x14ac:dyDescent="0.2">
      <c r="A1310" s="99">
        <v>1308</v>
      </c>
      <c r="B1310" s="90">
        <v>78078</v>
      </c>
      <c r="C1310" s="91" t="s">
        <v>1008</v>
      </c>
      <c r="D1310" s="100">
        <v>1308</v>
      </c>
    </row>
    <row r="1311" spans="1:4" x14ac:dyDescent="0.2">
      <c r="A1311" s="99">
        <v>1309</v>
      </c>
      <c r="B1311" s="90">
        <v>78083</v>
      </c>
      <c r="C1311" s="91" t="s">
        <v>1009</v>
      </c>
      <c r="D1311" s="100">
        <v>1309</v>
      </c>
    </row>
    <row r="1312" spans="1:4" x14ac:dyDescent="0.2">
      <c r="A1312" s="99">
        <v>1310</v>
      </c>
      <c r="B1312" s="90">
        <v>78083</v>
      </c>
      <c r="C1312" s="91" t="s">
        <v>1010</v>
      </c>
      <c r="D1312" s="100">
        <v>1310</v>
      </c>
    </row>
    <row r="1313" spans="1:4" x14ac:dyDescent="0.2">
      <c r="A1313" s="99">
        <v>1311</v>
      </c>
      <c r="B1313" s="90">
        <v>78084</v>
      </c>
      <c r="C1313" s="91" t="s">
        <v>1011</v>
      </c>
      <c r="D1313" s="100">
        <v>1311</v>
      </c>
    </row>
    <row r="1314" spans="1:4" x14ac:dyDescent="0.2">
      <c r="A1314" s="99">
        <v>1312</v>
      </c>
      <c r="B1314" s="90">
        <v>78086</v>
      </c>
      <c r="C1314" s="91" t="s">
        <v>1011</v>
      </c>
      <c r="D1314" s="100">
        <v>1312</v>
      </c>
    </row>
    <row r="1315" spans="1:4" x14ac:dyDescent="0.2">
      <c r="A1315" s="99">
        <v>1313</v>
      </c>
      <c r="B1315" s="90">
        <v>78087</v>
      </c>
      <c r="C1315" s="91" t="s">
        <v>1012</v>
      </c>
      <c r="D1315" s="100">
        <v>1313</v>
      </c>
    </row>
    <row r="1316" spans="1:4" x14ac:dyDescent="0.2">
      <c r="A1316" s="99">
        <v>1314</v>
      </c>
      <c r="B1316" s="90">
        <v>78089</v>
      </c>
      <c r="C1316" s="91" t="s">
        <v>1013</v>
      </c>
      <c r="D1316" s="100">
        <v>1314</v>
      </c>
    </row>
    <row r="1317" spans="1:4" x14ac:dyDescent="0.2">
      <c r="A1317" s="99">
        <v>1315</v>
      </c>
      <c r="B1317" s="90">
        <v>78098</v>
      </c>
      <c r="C1317" s="91" t="s">
        <v>1014</v>
      </c>
      <c r="D1317" s="100">
        <v>1315</v>
      </c>
    </row>
    <row r="1318" spans="1:4" x14ac:dyDescent="0.2">
      <c r="A1318" s="99">
        <v>1316</v>
      </c>
      <c r="B1318" s="90">
        <v>78112</v>
      </c>
      <c r="C1318" s="91" t="s">
        <v>1015</v>
      </c>
      <c r="D1318" s="100">
        <v>1316</v>
      </c>
    </row>
    <row r="1319" spans="1:4" x14ac:dyDescent="0.2">
      <c r="A1319" s="99">
        <v>1317</v>
      </c>
      <c r="B1319" s="90">
        <v>78112</v>
      </c>
      <c r="C1319" s="91" t="s">
        <v>1016</v>
      </c>
      <c r="D1319" s="100">
        <v>1317</v>
      </c>
    </row>
    <row r="1320" spans="1:4" x14ac:dyDescent="0.2">
      <c r="A1320" s="99">
        <v>1318</v>
      </c>
      <c r="B1320" s="90">
        <v>78120</v>
      </c>
      <c r="C1320" s="91" t="s">
        <v>1017</v>
      </c>
      <c r="D1320" s="100">
        <v>1318</v>
      </c>
    </row>
    <row r="1321" spans="1:4" x14ac:dyDescent="0.2">
      <c r="A1321" s="99">
        <v>1319</v>
      </c>
      <c r="B1321" s="90">
        <v>78126</v>
      </c>
      <c r="C1321" s="91" t="s">
        <v>1018</v>
      </c>
      <c r="D1321" s="100">
        <v>1319</v>
      </c>
    </row>
    <row r="1322" spans="1:4" x14ac:dyDescent="0.2">
      <c r="A1322" s="99">
        <v>1320</v>
      </c>
      <c r="B1322" s="90">
        <v>78132</v>
      </c>
      <c r="C1322" s="91" t="s">
        <v>1019</v>
      </c>
      <c r="D1322" s="100">
        <v>1320</v>
      </c>
    </row>
    <row r="1323" spans="1:4" x14ac:dyDescent="0.2">
      <c r="A1323" s="99">
        <v>1321</v>
      </c>
      <c r="B1323" s="90">
        <v>78136</v>
      </c>
      <c r="C1323" s="91" t="s">
        <v>1020</v>
      </c>
      <c r="D1323" s="100">
        <v>1321</v>
      </c>
    </row>
    <row r="1324" spans="1:4" x14ac:dyDescent="0.2">
      <c r="A1324" s="99">
        <v>1322</v>
      </c>
      <c r="B1324" s="90">
        <v>78141</v>
      </c>
      <c r="C1324" s="91" t="s">
        <v>1021</v>
      </c>
      <c r="D1324" s="100">
        <v>1322</v>
      </c>
    </row>
    <row r="1325" spans="1:4" x14ac:dyDescent="0.2">
      <c r="A1325" s="99">
        <v>1323</v>
      </c>
      <c r="B1325" s="90">
        <v>78142</v>
      </c>
      <c r="C1325" s="91" t="s">
        <v>1022</v>
      </c>
      <c r="D1325" s="100">
        <v>1323</v>
      </c>
    </row>
    <row r="1326" spans="1:4" x14ac:dyDescent="0.2">
      <c r="A1326" s="99">
        <v>1324</v>
      </c>
      <c r="B1326" s="90">
        <v>78144</v>
      </c>
      <c r="C1326" s="91" t="s">
        <v>1022</v>
      </c>
      <c r="D1326" s="100">
        <v>1324</v>
      </c>
    </row>
    <row r="1327" spans="1:4" x14ac:dyDescent="0.2">
      <c r="A1327" s="99">
        <v>1325</v>
      </c>
      <c r="B1327" s="90">
        <v>78145</v>
      </c>
      <c r="C1327" s="91" t="s">
        <v>1023</v>
      </c>
      <c r="D1327" s="100">
        <v>1325</v>
      </c>
    </row>
    <row r="1328" spans="1:4" x14ac:dyDescent="0.2">
      <c r="A1328" s="99">
        <v>1326</v>
      </c>
      <c r="B1328" s="90">
        <v>78147</v>
      </c>
      <c r="C1328" s="91" t="s">
        <v>1023</v>
      </c>
      <c r="D1328" s="100">
        <v>1326</v>
      </c>
    </row>
    <row r="1329" spans="1:4" x14ac:dyDescent="0.2">
      <c r="A1329" s="99">
        <v>1327</v>
      </c>
      <c r="B1329" s="90">
        <v>78148</v>
      </c>
      <c r="C1329" s="91" t="s">
        <v>1024</v>
      </c>
      <c r="D1329" s="100">
        <v>1327</v>
      </c>
    </row>
    <row r="1330" spans="1:4" x14ac:dyDescent="0.2">
      <c r="A1330" s="99">
        <v>1328</v>
      </c>
      <c r="B1330" s="90">
        <v>78166</v>
      </c>
      <c r="C1330" s="91" t="s">
        <v>1025</v>
      </c>
      <c r="D1330" s="100">
        <v>1328</v>
      </c>
    </row>
    <row r="1331" spans="1:4" x14ac:dyDescent="0.2">
      <c r="A1331" s="99">
        <v>1329</v>
      </c>
      <c r="B1331" s="90">
        <v>78176</v>
      </c>
      <c r="C1331" s="91" t="s">
        <v>1026</v>
      </c>
      <c r="D1331" s="100">
        <v>1329</v>
      </c>
    </row>
    <row r="1332" spans="1:4" x14ac:dyDescent="0.2">
      <c r="A1332" s="99">
        <v>1330</v>
      </c>
      <c r="B1332" s="90">
        <v>78183</v>
      </c>
      <c r="C1332" s="91" t="s">
        <v>1027</v>
      </c>
      <c r="D1332" s="100">
        <v>1330</v>
      </c>
    </row>
    <row r="1333" spans="1:4" x14ac:dyDescent="0.2">
      <c r="A1333" s="99">
        <v>1331</v>
      </c>
      <c r="B1333" s="90">
        <v>78187</v>
      </c>
      <c r="C1333" s="91" t="s">
        <v>1028</v>
      </c>
      <c r="D1333" s="100">
        <v>1331</v>
      </c>
    </row>
    <row r="1334" spans="1:4" x14ac:dyDescent="0.2">
      <c r="A1334" s="99">
        <v>1332</v>
      </c>
      <c r="B1334" s="90">
        <v>78194</v>
      </c>
      <c r="C1334" s="91" t="s">
        <v>1029</v>
      </c>
      <c r="D1334" s="100">
        <v>1332</v>
      </c>
    </row>
    <row r="1335" spans="1:4" x14ac:dyDescent="0.2">
      <c r="A1335" s="99">
        <v>1333</v>
      </c>
      <c r="B1335" s="90">
        <v>78199</v>
      </c>
      <c r="C1335" s="91" t="s">
        <v>1030</v>
      </c>
      <c r="D1335" s="100">
        <v>1333</v>
      </c>
    </row>
    <row r="1336" spans="1:4" x14ac:dyDescent="0.2">
      <c r="A1336" s="99">
        <v>1334</v>
      </c>
      <c r="B1336" s="90">
        <v>78224</v>
      </c>
      <c r="C1336" s="91" t="s">
        <v>1031</v>
      </c>
      <c r="D1336" s="100">
        <v>1334</v>
      </c>
    </row>
    <row r="1337" spans="1:4" x14ac:dyDescent="0.2">
      <c r="A1337" s="99">
        <v>1335</v>
      </c>
      <c r="B1337" s="90">
        <v>78234</v>
      </c>
      <c r="C1337" s="91" t="s">
        <v>1032</v>
      </c>
      <c r="D1337" s="100">
        <v>1335</v>
      </c>
    </row>
    <row r="1338" spans="1:4" x14ac:dyDescent="0.2">
      <c r="A1338" s="99">
        <v>1336</v>
      </c>
      <c r="B1338" s="90">
        <v>78239</v>
      </c>
      <c r="C1338" s="91" t="s">
        <v>1033</v>
      </c>
      <c r="D1338" s="100">
        <v>1336</v>
      </c>
    </row>
    <row r="1339" spans="1:4" x14ac:dyDescent="0.2">
      <c r="A1339" s="99">
        <v>1337</v>
      </c>
      <c r="B1339" s="90">
        <v>78244</v>
      </c>
      <c r="C1339" s="91" t="s">
        <v>1034</v>
      </c>
      <c r="D1339" s="100">
        <v>1337</v>
      </c>
    </row>
    <row r="1340" spans="1:4" x14ac:dyDescent="0.2">
      <c r="A1340" s="99">
        <v>1338</v>
      </c>
      <c r="B1340" s="90">
        <v>78245</v>
      </c>
      <c r="C1340" s="91" t="s">
        <v>1035</v>
      </c>
      <c r="D1340" s="100">
        <v>1338</v>
      </c>
    </row>
    <row r="1341" spans="1:4" x14ac:dyDescent="0.2">
      <c r="A1341" s="99">
        <v>1339</v>
      </c>
      <c r="B1341" s="90">
        <v>78247</v>
      </c>
      <c r="C1341" s="91" t="s">
        <v>1035</v>
      </c>
      <c r="D1341" s="100">
        <v>1339</v>
      </c>
    </row>
    <row r="1342" spans="1:4" x14ac:dyDescent="0.2">
      <c r="A1342" s="99">
        <v>1340</v>
      </c>
      <c r="B1342" s="90">
        <v>78248</v>
      </c>
      <c r="C1342" s="91" t="s">
        <v>1036</v>
      </c>
      <c r="D1342" s="100">
        <v>1340</v>
      </c>
    </row>
    <row r="1343" spans="1:4" x14ac:dyDescent="0.2">
      <c r="A1343" s="99">
        <v>1341</v>
      </c>
      <c r="B1343" s="90">
        <v>78250</v>
      </c>
      <c r="C1343" s="91" t="s">
        <v>1036</v>
      </c>
      <c r="D1343" s="100">
        <v>1341</v>
      </c>
    </row>
    <row r="1344" spans="1:4" x14ac:dyDescent="0.2">
      <c r="A1344" s="99">
        <v>1342</v>
      </c>
      <c r="B1344" s="90">
        <v>78251</v>
      </c>
      <c r="C1344" s="91" t="s">
        <v>1037</v>
      </c>
      <c r="D1344" s="100">
        <v>1342</v>
      </c>
    </row>
    <row r="1345" spans="1:4" x14ac:dyDescent="0.2">
      <c r="A1345" s="99">
        <v>1343</v>
      </c>
      <c r="B1345" s="90">
        <v>78253</v>
      </c>
      <c r="C1345" s="91" t="s">
        <v>1037</v>
      </c>
      <c r="D1345" s="100">
        <v>1343</v>
      </c>
    </row>
    <row r="1346" spans="1:4" x14ac:dyDescent="0.2">
      <c r="A1346" s="99">
        <v>1344</v>
      </c>
      <c r="B1346" s="90">
        <v>78254</v>
      </c>
      <c r="C1346" s="91" t="s">
        <v>1038</v>
      </c>
      <c r="D1346" s="100">
        <v>1344</v>
      </c>
    </row>
    <row r="1347" spans="1:4" x14ac:dyDescent="0.2">
      <c r="A1347" s="99">
        <v>1345</v>
      </c>
      <c r="B1347" s="90">
        <v>78256</v>
      </c>
      <c r="C1347" s="91" t="s">
        <v>1038</v>
      </c>
      <c r="D1347" s="100">
        <v>1345</v>
      </c>
    </row>
    <row r="1348" spans="1:4" x14ac:dyDescent="0.2">
      <c r="A1348" s="99">
        <v>1346</v>
      </c>
      <c r="B1348" s="90">
        <v>78257</v>
      </c>
      <c r="C1348" s="91" t="s">
        <v>1039</v>
      </c>
      <c r="D1348" s="100">
        <v>1346</v>
      </c>
    </row>
    <row r="1349" spans="1:4" x14ac:dyDescent="0.2">
      <c r="A1349" s="99">
        <v>1347</v>
      </c>
      <c r="B1349" s="90">
        <v>78259</v>
      </c>
      <c r="C1349" s="91" t="s">
        <v>1039</v>
      </c>
      <c r="D1349" s="100">
        <v>1347</v>
      </c>
    </row>
    <row r="1350" spans="1:4" x14ac:dyDescent="0.2">
      <c r="A1350" s="99">
        <v>1348</v>
      </c>
      <c r="B1350" s="90">
        <v>78260</v>
      </c>
      <c r="C1350" s="91" t="s">
        <v>1040</v>
      </c>
      <c r="D1350" s="100">
        <v>1348</v>
      </c>
    </row>
    <row r="1351" spans="1:4" x14ac:dyDescent="0.2">
      <c r="A1351" s="99">
        <v>1349</v>
      </c>
      <c r="B1351" s="90">
        <v>78262</v>
      </c>
      <c r="C1351" s="91" t="s">
        <v>1040</v>
      </c>
      <c r="D1351" s="100">
        <v>1349</v>
      </c>
    </row>
    <row r="1352" spans="1:4" x14ac:dyDescent="0.2">
      <c r="A1352" s="99">
        <v>1350</v>
      </c>
      <c r="B1352" s="90">
        <v>78263</v>
      </c>
      <c r="C1352" s="91" t="s">
        <v>1041</v>
      </c>
      <c r="D1352" s="100">
        <v>1350</v>
      </c>
    </row>
    <row r="1353" spans="1:4" x14ac:dyDescent="0.2">
      <c r="A1353" s="99">
        <v>1351</v>
      </c>
      <c r="B1353" s="90">
        <v>78266</v>
      </c>
      <c r="C1353" s="91" t="s">
        <v>1041</v>
      </c>
      <c r="D1353" s="100">
        <v>1351</v>
      </c>
    </row>
    <row r="1354" spans="1:4" x14ac:dyDescent="0.2">
      <c r="A1354" s="99">
        <v>1352</v>
      </c>
      <c r="B1354" s="90">
        <v>78267</v>
      </c>
      <c r="C1354" s="91" t="s">
        <v>1042</v>
      </c>
      <c r="D1354" s="100">
        <v>1352</v>
      </c>
    </row>
    <row r="1355" spans="1:4" x14ac:dyDescent="0.2">
      <c r="A1355" s="99">
        <v>1353</v>
      </c>
      <c r="B1355" s="90">
        <v>78269</v>
      </c>
      <c r="C1355" s="91" t="s">
        <v>1043</v>
      </c>
      <c r="D1355" s="100">
        <v>1353</v>
      </c>
    </row>
    <row r="1356" spans="1:4" x14ac:dyDescent="0.2">
      <c r="A1356" s="99">
        <v>1354</v>
      </c>
      <c r="B1356" s="90">
        <v>78310</v>
      </c>
      <c r="C1356" s="91" t="s">
        <v>1044</v>
      </c>
      <c r="D1356" s="100">
        <v>1354</v>
      </c>
    </row>
    <row r="1357" spans="1:4" x14ac:dyDescent="0.2">
      <c r="A1357" s="99">
        <v>1355</v>
      </c>
      <c r="B1357" s="90">
        <v>78315</v>
      </c>
      <c r="C1357" s="91" t="s">
        <v>1044</v>
      </c>
      <c r="D1357" s="100">
        <v>1355</v>
      </c>
    </row>
    <row r="1358" spans="1:4" x14ac:dyDescent="0.2">
      <c r="A1358" s="99">
        <v>1356</v>
      </c>
      <c r="B1358" s="90">
        <v>78333</v>
      </c>
      <c r="C1358" s="91" t="s">
        <v>1045</v>
      </c>
      <c r="D1358" s="100">
        <v>1356</v>
      </c>
    </row>
    <row r="1359" spans="1:4" x14ac:dyDescent="0.2">
      <c r="A1359" s="99">
        <v>1357</v>
      </c>
      <c r="B1359" s="90">
        <v>78337</v>
      </c>
      <c r="C1359" s="91" t="s">
        <v>1046</v>
      </c>
      <c r="D1359" s="100">
        <v>1357</v>
      </c>
    </row>
    <row r="1360" spans="1:4" x14ac:dyDescent="0.2">
      <c r="A1360" s="99">
        <v>1358</v>
      </c>
      <c r="B1360" s="90">
        <v>78338</v>
      </c>
      <c r="C1360" s="91" t="s">
        <v>1047</v>
      </c>
      <c r="D1360" s="100">
        <v>1358</v>
      </c>
    </row>
    <row r="1361" spans="1:4" x14ac:dyDescent="0.2">
      <c r="A1361" s="99">
        <v>1359</v>
      </c>
      <c r="B1361" s="90">
        <v>78340</v>
      </c>
      <c r="C1361" s="91" t="s">
        <v>1047</v>
      </c>
      <c r="D1361" s="100">
        <v>1359</v>
      </c>
    </row>
    <row r="1362" spans="1:4" x14ac:dyDescent="0.2">
      <c r="A1362" s="99">
        <v>1360</v>
      </c>
      <c r="B1362" s="90">
        <v>78342</v>
      </c>
      <c r="C1362" s="91" t="s">
        <v>1047</v>
      </c>
      <c r="D1362" s="100">
        <v>1360</v>
      </c>
    </row>
    <row r="1363" spans="1:4" x14ac:dyDescent="0.2">
      <c r="A1363" s="99">
        <v>1361</v>
      </c>
      <c r="B1363" s="90">
        <v>78343</v>
      </c>
      <c r="C1363" s="91" t="s">
        <v>1047</v>
      </c>
      <c r="D1363" s="100">
        <v>1361</v>
      </c>
    </row>
    <row r="1364" spans="1:4" x14ac:dyDescent="0.2">
      <c r="A1364" s="99">
        <v>1362</v>
      </c>
      <c r="B1364" s="90">
        <v>78344</v>
      </c>
      <c r="C1364" s="91" t="s">
        <v>1048</v>
      </c>
      <c r="D1364" s="100">
        <v>1362</v>
      </c>
    </row>
    <row r="1365" spans="1:4" x14ac:dyDescent="0.2">
      <c r="A1365" s="99">
        <v>1363</v>
      </c>
      <c r="B1365" s="90">
        <v>78345</v>
      </c>
      <c r="C1365" s="91" t="s">
        <v>1048</v>
      </c>
      <c r="D1365" s="100">
        <v>1363</v>
      </c>
    </row>
    <row r="1366" spans="1:4" x14ac:dyDescent="0.2">
      <c r="A1366" s="99">
        <v>1364</v>
      </c>
      <c r="B1366" s="90">
        <v>78350</v>
      </c>
      <c r="C1366" s="91" t="s">
        <v>1049</v>
      </c>
      <c r="D1366" s="100">
        <v>1364</v>
      </c>
    </row>
    <row r="1367" spans="1:4" x14ac:dyDescent="0.2">
      <c r="A1367" s="99">
        <v>1365</v>
      </c>
      <c r="B1367" s="90">
        <v>78351</v>
      </c>
      <c r="C1367" s="91" t="s">
        <v>1049</v>
      </c>
      <c r="D1367" s="100">
        <v>1365</v>
      </c>
    </row>
    <row r="1368" spans="1:4" x14ac:dyDescent="0.2">
      <c r="A1368" s="99">
        <v>1366</v>
      </c>
      <c r="B1368" s="90">
        <v>78352</v>
      </c>
      <c r="C1368" s="91" t="s">
        <v>1050</v>
      </c>
      <c r="D1368" s="100">
        <v>1366</v>
      </c>
    </row>
    <row r="1369" spans="1:4" x14ac:dyDescent="0.2">
      <c r="A1369" s="99">
        <v>1367</v>
      </c>
      <c r="B1369" s="90">
        <v>78354</v>
      </c>
      <c r="C1369" s="91" t="s">
        <v>1050</v>
      </c>
      <c r="D1369" s="100">
        <v>1367</v>
      </c>
    </row>
    <row r="1370" spans="1:4" x14ac:dyDescent="0.2">
      <c r="A1370" s="99">
        <v>1368</v>
      </c>
      <c r="B1370" s="90">
        <v>78355</v>
      </c>
      <c r="C1370" s="91" t="s">
        <v>1051</v>
      </c>
      <c r="D1370" s="100">
        <v>1368</v>
      </c>
    </row>
    <row r="1371" spans="1:4" x14ac:dyDescent="0.2">
      <c r="A1371" s="99">
        <v>1369</v>
      </c>
      <c r="B1371" s="90">
        <v>78357</v>
      </c>
      <c r="C1371" s="91" t="s">
        <v>1052</v>
      </c>
      <c r="D1371" s="100">
        <v>1369</v>
      </c>
    </row>
    <row r="1372" spans="1:4" x14ac:dyDescent="0.2">
      <c r="A1372" s="99">
        <v>1370</v>
      </c>
      <c r="B1372" s="90">
        <v>78359</v>
      </c>
      <c r="C1372" s="91" t="s">
        <v>1053</v>
      </c>
      <c r="D1372" s="100">
        <v>1370</v>
      </c>
    </row>
    <row r="1373" spans="1:4" x14ac:dyDescent="0.2">
      <c r="A1373" s="99">
        <v>1371</v>
      </c>
      <c r="B1373" s="90">
        <v>78441</v>
      </c>
      <c r="C1373" s="91" t="s">
        <v>1054</v>
      </c>
      <c r="D1373" s="100">
        <v>1371</v>
      </c>
    </row>
    <row r="1374" spans="1:4" x14ac:dyDescent="0.2">
      <c r="A1374" s="99">
        <v>1372</v>
      </c>
      <c r="B1374" s="90">
        <v>78462</v>
      </c>
      <c r="C1374" s="91" t="s">
        <v>1054</v>
      </c>
      <c r="D1374" s="100">
        <v>1372</v>
      </c>
    </row>
    <row r="1375" spans="1:4" x14ac:dyDescent="0.2">
      <c r="A1375" s="99">
        <v>1373</v>
      </c>
      <c r="B1375" s="90">
        <v>78464</v>
      </c>
      <c r="C1375" s="91" t="s">
        <v>1054</v>
      </c>
      <c r="D1375" s="100">
        <v>1373</v>
      </c>
    </row>
    <row r="1376" spans="1:4" x14ac:dyDescent="0.2">
      <c r="A1376" s="99">
        <v>1374</v>
      </c>
      <c r="B1376" s="90">
        <v>78465</v>
      </c>
      <c r="C1376" s="91" t="s">
        <v>1055</v>
      </c>
      <c r="D1376" s="100">
        <v>1374</v>
      </c>
    </row>
    <row r="1377" spans="1:4" x14ac:dyDescent="0.2">
      <c r="A1377" s="99">
        <v>1375</v>
      </c>
      <c r="B1377" s="90">
        <v>78465</v>
      </c>
      <c r="C1377" s="91" t="s">
        <v>1054</v>
      </c>
      <c r="D1377" s="100">
        <v>1375</v>
      </c>
    </row>
    <row r="1378" spans="1:4" x14ac:dyDescent="0.2">
      <c r="A1378" s="99">
        <v>1376</v>
      </c>
      <c r="B1378" s="90">
        <v>78467</v>
      </c>
      <c r="C1378" s="91" t="s">
        <v>1054</v>
      </c>
      <c r="D1378" s="100">
        <v>1376</v>
      </c>
    </row>
    <row r="1379" spans="1:4" x14ac:dyDescent="0.2">
      <c r="A1379" s="99">
        <v>1377</v>
      </c>
      <c r="B1379" s="90">
        <v>78476</v>
      </c>
      <c r="C1379" s="91" t="s">
        <v>1056</v>
      </c>
      <c r="D1379" s="100">
        <v>1377</v>
      </c>
    </row>
    <row r="1380" spans="1:4" x14ac:dyDescent="0.2">
      <c r="A1380" s="99">
        <v>1378</v>
      </c>
      <c r="B1380" s="90">
        <v>78477</v>
      </c>
      <c r="C1380" s="91" t="s">
        <v>1057</v>
      </c>
      <c r="D1380" s="100">
        <v>1378</v>
      </c>
    </row>
    <row r="1381" spans="1:4" x14ac:dyDescent="0.2">
      <c r="A1381" s="99">
        <v>1379</v>
      </c>
      <c r="B1381" s="90">
        <v>78479</v>
      </c>
      <c r="C1381" s="91" t="s">
        <v>1057</v>
      </c>
      <c r="D1381" s="100">
        <v>1379</v>
      </c>
    </row>
    <row r="1382" spans="1:4" x14ac:dyDescent="0.2">
      <c r="A1382" s="99">
        <v>1380</v>
      </c>
      <c r="B1382" s="90">
        <v>78520</v>
      </c>
      <c r="C1382" s="91" t="s">
        <v>1058</v>
      </c>
      <c r="D1382" s="100">
        <v>1380</v>
      </c>
    </row>
    <row r="1383" spans="1:4" x14ac:dyDescent="0.2">
      <c r="A1383" s="99">
        <v>1381</v>
      </c>
      <c r="B1383" s="90">
        <v>78522</v>
      </c>
      <c r="C1383" s="91" t="s">
        <v>1058</v>
      </c>
      <c r="D1383" s="100">
        <v>1381</v>
      </c>
    </row>
    <row r="1384" spans="1:4" x14ac:dyDescent="0.2">
      <c r="A1384" s="99">
        <v>1382</v>
      </c>
      <c r="B1384" s="90">
        <v>78532</v>
      </c>
      <c r="C1384" s="91" t="s">
        <v>1058</v>
      </c>
      <c r="D1384" s="100">
        <v>1382</v>
      </c>
    </row>
    <row r="1385" spans="1:4" x14ac:dyDescent="0.2">
      <c r="A1385" s="99">
        <v>1383</v>
      </c>
      <c r="B1385" s="90">
        <v>78549</v>
      </c>
      <c r="C1385" s="91" t="s">
        <v>1059</v>
      </c>
      <c r="D1385" s="100">
        <v>1383</v>
      </c>
    </row>
    <row r="1386" spans="1:4" x14ac:dyDescent="0.2">
      <c r="A1386" s="99">
        <v>1384</v>
      </c>
      <c r="B1386" s="90">
        <v>78554</v>
      </c>
      <c r="C1386" s="91" t="s">
        <v>1060</v>
      </c>
      <c r="D1386" s="100">
        <v>1384</v>
      </c>
    </row>
    <row r="1387" spans="1:4" x14ac:dyDescent="0.2">
      <c r="A1387" s="99">
        <v>1385</v>
      </c>
      <c r="B1387" s="90">
        <v>78554</v>
      </c>
      <c r="C1387" s="91" t="s">
        <v>1061</v>
      </c>
      <c r="D1387" s="100">
        <v>1385</v>
      </c>
    </row>
    <row r="1388" spans="1:4" x14ac:dyDescent="0.2">
      <c r="A1388" s="99">
        <v>1386</v>
      </c>
      <c r="B1388" s="90">
        <v>78554</v>
      </c>
      <c r="C1388" s="91" t="s">
        <v>1062</v>
      </c>
      <c r="D1388" s="100">
        <v>1386</v>
      </c>
    </row>
    <row r="1389" spans="1:4" x14ac:dyDescent="0.2">
      <c r="A1389" s="99">
        <v>1387</v>
      </c>
      <c r="B1389" s="90">
        <v>78559</v>
      </c>
      <c r="C1389" s="91" t="s">
        <v>1063</v>
      </c>
      <c r="D1389" s="100">
        <v>1387</v>
      </c>
    </row>
    <row r="1390" spans="1:4" x14ac:dyDescent="0.2">
      <c r="A1390" s="99">
        <v>1388</v>
      </c>
      <c r="B1390" s="90">
        <v>78564</v>
      </c>
      <c r="C1390" s="91" t="s">
        <v>348</v>
      </c>
      <c r="D1390" s="100">
        <v>1388</v>
      </c>
    </row>
    <row r="1391" spans="1:4" x14ac:dyDescent="0.2">
      <c r="A1391" s="99">
        <v>1389</v>
      </c>
      <c r="B1391" s="90">
        <v>78564</v>
      </c>
      <c r="C1391" s="91" t="s">
        <v>1064</v>
      </c>
      <c r="D1391" s="100">
        <v>1389</v>
      </c>
    </row>
    <row r="1392" spans="1:4" x14ac:dyDescent="0.2">
      <c r="A1392" s="99">
        <v>1390</v>
      </c>
      <c r="B1392" s="90">
        <v>78565</v>
      </c>
      <c r="C1392" s="91" t="s">
        <v>1065</v>
      </c>
      <c r="D1392" s="100">
        <v>1390</v>
      </c>
    </row>
    <row r="1393" spans="1:4" x14ac:dyDescent="0.2">
      <c r="A1393" s="99">
        <v>1391</v>
      </c>
      <c r="B1393" s="90">
        <v>78567</v>
      </c>
      <c r="C1393" s="91" t="s">
        <v>1065</v>
      </c>
      <c r="D1393" s="100">
        <v>1391</v>
      </c>
    </row>
    <row r="1394" spans="1:4" x14ac:dyDescent="0.2">
      <c r="A1394" s="99">
        <v>1392</v>
      </c>
      <c r="B1394" s="90">
        <v>78567</v>
      </c>
      <c r="C1394" s="91" t="s">
        <v>1066</v>
      </c>
      <c r="D1394" s="100">
        <v>1392</v>
      </c>
    </row>
    <row r="1395" spans="1:4" x14ac:dyDescent="0.2">
      <c r="A1395" s="99">
        <v>1393</v>
      </c>
      <c r="B1395" s="90">
        <v>78568</v>
      </c>
      <c r="C1395" s="91" t="s">
        <v>1067</v>
      </c>
      <c r="D1395" s="100">
        <v>1393</v>
      </c>
    </row>
    <row r="1396" spans="1:4" x14ac:dyDescent="0.2">
      <c r="A1396" s="99">
        <v>1394</v>
      </c>
      <c r="B1396" s="90">
        <v>78570</v>
      </c>
      <c r="C1396" s="91" t="s">
        <v>1067</v>
      </c>
      <c r="D1396" s="100">
        <v>1394</v>
      </c>
    </row>
    <row r="1397" spans="1:4" x14ac:dyDescent="0.2">
      <c r="A1397" s="99">
        <v>1395</v>
      </c>
      <c r="B1397" s="90">
        <v>78571</v>
      </c>
      <c r="C1397" s="91" t="s">
        <v>1068</v>
      </c>
      <c r="D1397" s="100">
        <v>1395</v>
      </c>
    </row>
    <row r="1398" spans="1:4" x14ac:dyDescent="0.2">
      <c r="A1398" s="99">
        <v>1396</v>
      </c>
      <c r="B1398" s="90">
        <v>78573</v>
      </c>
      <c r="C1398" s="91" t="s">
        <v>1068</v>
      </c>
      <c r="D1398" s="100">
        <v>1396</v>
      </c>
    </row>
    <row r="1399" spans="1:4" x14ac:dyDescent="0.2">
      <c r="A1399" s="99">
        <v>1397</v>
      </c>
      <c r="B1399" s="90">
        <v>78574</v>
      </c>
      <c r="C1399" s="91" t="s">
        <v>1069</v>
      </c>
      <c r="D1399" s="100">
        <v>1397</v>
      </c>
    </row>
    <row r="1400" spans="1:4" x14ac:dyDescent="0.2">
      <c r="A1400" s="99">
        <v>1398</v>
      </c>
      <c r="B1400" s="90">
        <v>78576</v>
      </c>
      <c r="C1400" s="91" t="s">
        <v>1069</v>
      </c>
      <c r="D1400" s="100">
        <v>1398</v>
      </c>
    </row>
    <row r="1401" spans="1:4" x14ac:dyDescent="0.2">
      <c r="A1401" s="99">
        <v>1399</v>
      </c>
      <c r="B1401" s="90">
        <v>78577</v>
      </c>
      <c r="C1401" s="91" t="s">
        <v>514</v>
      </c>
      <c r="D1401" s="100">
        <v>1399</v>
      </c>
    </row>
    <row r="1402" spans="1:4" x14ac:dyDescent="0.2">
      <c r="A1402" s="99">
        <v>1400</v>
      </c>
      <c r="B1402" s="90">
        <v>78579</v>
      </c>
      <c r="C1402" s="91" t="s">
        <v>514</v>
      </c>
      <c r="D1402" s="100">
        <v>1400</v>
      </c>
    </row>
    <row r="1403" spans="1:4" x14ac:dyDescent="0.2">
      <c r="A1403" s="99">
        <v>1401</v>
      </c>
      <c r="B1403" s="90">
        <v>78580</v>
      </c>
      <c r="C1403" s="91" t="s">
        <v>1070</v>
      </c>
      <c r="D1403" s="100">
        <v>1401</v>
      </c>
    </row>
    <row r="1404" spans="1:4" x14ac:dyDescent="0.2">
      <c r="A1404" s="99">
        <v>1402</v>
      </c>
      <c r="B1404" s="90">
        <v>78580</v>
      </c>
      <c r="C1404" s="91" t="s">
        <v>1071</v>
      </c>
      <c r="D1404" s="100">
        <v>1402</v>
      </c>
    </row>
    <row r="1405" spans="1:4" x14ac:dyDescent="0.2">
      <c r="A1405" s="99">
        <v>1403</v>
      </c>
      <c r="B1405" s="90">
        <v>78582</v>
      </c>
      <c r="C1405" s="91" t="s">
        <v>1072</v>
      </c>
      <c r="D1405" s="100">
        <v>1403</v>
      </c>
    </row>
    <row r="1406" spans="1:4" x14ac:dyDescent="0.2">
      <c r="A1406" s="99">
        <v>1404</v>
      </c>
      <c r="B1406" s="90">
        <v>78583</v>
      </c>
      <c r="C1406" s="91" t="s">
        <v>1073</v>
      </c>
      <c r="D1406" s="100">
        <v>1404</v>
      </c>
    </row>
    <row r="1407" spans="1:4" x14ac:dyDescent="0.2">
      <c r="A1407" s="99">
        <v>1405</v>
      </c>
      <c r="B1407" s="90">
        <v>78585</v>
      </c>
      <c r="C1407" s="91" t="s">
        <v>1074</v>
      </c>
      <c r="D1407" s="100">
        <v>1405</v>
      </c>
    </row>
    <row r="1408" spans="1:4" x14ac:dyDescent="0.2">
      <c r="A1408" s="99">
        <v>1406</v>
      </c>
      <c r="B1408" s="90">
        <v>78586</v>
      </c>
      <c r="C1408" s="91" t="s">
        <v>1075</v>
      </c>
      <c r="D1408" s="100">
        <v>1406</v>
      </c>
    </row>
    <row r="1409" spans="1:4" x14ac:dyDescent="0.2">
      <c r="A1409" s="99">
        <v>1407</v>
      </c>
      <c r="B1409" s="90">
        <v>78588</v>
      </c>
      <c r="C1409" s="91" t="s">
        <v>1076</v>
      </c>
      <c r="D1409" s="100">
        <v>1407</v>
      </c>
    </row>
    <row r="1410" spans="1:4" x14ac:dyDescent="0.2">
      <c r="A1410" s="99">
        <v>1408</v>
      </c>
      <c r="B1410" s="90">
        <v>78589</v>
      </c>
      <c r="C1410" s="91" t="s">
        <v>1077</v>
      </c>
      <c r="D1410" s="100">
        <v>1408</v>
      </c>
    </row>
    <row r="1411" spans="1:4" x14ac:dyDescent="0.2">
      <c r="A1411" s="99">
        <v>1409</v>
      </c>
      <c r="B1411" s="90">
        <v>78591</v>
      </c>
      <c r="C1411" s="91" t="s">
        <v>1078</v>
      </c>
      <c r="D1411" s="100">
        <v>1409</v>
      </c>
    </row>
    <row r="1412" spans="1:4" x14ac:dyDescent="0.2">
      <c r="A1412" s="99">
        <v>1410</v>
      </c>
      <c r="B1412" s="90">
        <v>78592</v>
      </c>
      <c r="C1412" s="91" t="s">
        <v>1079</v>
      </c>
      <c r="D1412" s="100">
        <v>1410</v>
      </c>
    </row>
    <row r="1413" spans="1:4" x14ac:dyDescent="0.2">
      <c r="A1413" s="99">
        <v>1411</v>
      </c>
      <c r="B1413" s="90">
        <v>78594</v>
      </c>
      <c r="C1413" s="91" t="s">
        <v>1080</v>
      </c>
      <c r="D1413" s="100">
        <v>1411</v>
      </c>
    </row>
    <row r="1414" spans="1:4" x14ac:dyDescent="0.2">
      <c r="A1414" s="99">
        <v>1412</v>
      </c>
      <c r="B1414" s="90">
        <v>78595</v>
      </c>
      <c r="C1414" s="91" t="s">
        <v>221</v>
      </c>
      <c r="D1414" s="100">
        <v>1412</v>
      </c>
    </row>
    <row r="1415" spans="1:4" x14ac:dyDescent="0.2">
      <c r="A1415" s="99">
        <v>1413</v>
      </c>
      <c r="B1415" s="90">
        <v>78597</v>
      </c>
      <c r="C1415" s="91" t="s">
        <v>1081</v>
      </c>
      <c r="D1415" s="100">
        <v>1413</v>
      </c>
    </row>
    <row r="1416" spans="1:4" x14ac:dyDescent="0.2">
      <c r="A1416" s="99">
        <v>1414</v>
      </c>
      <c r="B1416" s="90">
        <v>78598</v>
      </c>
      <c r="C1416" s="91" t="s">
        <v>1082</v>
      </c>
      <c r="D1416" s="100">
        <v>1414</v>
      </c>
    </row>
    <row r="1417" spans="1:4" x14ac:dyDescent="0.2">
      <c r="A1417" s="99">
        <v>1415</v>
      </c>
      <c r="B1417" s="90">
        <v>78600</v>
      </c>
      <c r="C1417" s="91" t="s">
        <v>1083</v>
      </c>
      <c r="D1417" s="100">
        <v>1415</v>
      </c>
    </row>
    <row r="1418" spans="1:4" x14ac:dyDescent="0.2">
      <c r="A1418" s="99">
        <v>1416</v>
      </c>
      <c r="B1418" s="90">
        <v>78601</v>
      </c>
      <c r="C1418" s="91" t="s">
        <v>1084</v>
      </c>
      <c r="D1418" s="100">
        <v>1416</v>
      </c>
    </row>
    <row r="1419" spans="1:4" x14ac:dyDescent="0.2">
      <c r="A1419" s="99">
        <v>1417</v>
      </c>
      <c r="B1419" s="90">
        <v>78603</v>
      </c>
      <c r="C1419" s="91" t="s">
        <v>1085</v>
      </c>
      <c r="D1419" s="100">
        <v>1417</v>
      </c>
    </row>
    <row r="1420" spans="1:4" x14ac:dyDescent="0.2">
      <c r="A1420" s="99">
        <v>1418</v>
      </c>
      <c r="B1420" s="90">
        <v>78604</v>
      </c>
      <c r="C1420" s="91" t="s">
        <v>1086</v>
      </c>
      <c r="D1420" s="100">
        <v>1418</v>
      </c>
    </row>
    <row r="1421" spans="1:4" x14ac:dyDescent="0.2">
      <c r="A1421" s="99">
        <v>1419</v>
      </c>
      <c r="B1421" s="90">
        <v>78606</v>
      </c>
      <c r="C1421" s="91" t="s">
        <v>1087</v>
      </c>
      <c r="D1421" s="100">
        <v>1419</v>
      </c>
    </row>
    <row r="1422" spans="1:4" x14ac:dyDescent="0.2">
      <c r="A1422" s="99">
        <v>1420</v>
      </c>
      <c r="B1422" s="90">
        <v>78607</v>
      </c>
      <c r="C1422" s="91" t="s">
        <v>570</v>
      </c>
      <c r="D1422" s="100">
        <v>1420</v>
      </c>
    </row>
    <row r="1423" spans="1:4" x14ac:dyDescent="0.2">
      <c r="A1423" s="99">
        <v>1421</v>
      </c>
      <c r="B1423" s="90">
        <v>78609</v>
      </c>
      <c r="C1423" s="91" t="s">
        <v>1088</v>
      </c>
      <c r="D1423" s="100">
        <v>1421</v>
      </c>
    </row>
    <row r="1424" spans="1:4" x14ac:dyDescent="0.2">
      <c r="A1424" s="99">
        <v>1422</v>
      </c>
      <c r="B1424" s="90">
        <v>78628</v>
      </c>
      <c r="C1424" s="91" t="s">
        <v>1089</v>
      </c>
      <c r="D1424" s="100">
        <v>1422</v>
      </c>
    </row>
    <row r="1425" spans="1:4" x14ac:dyDescent="0.2">
      <c r="A1425" s="99">
        <v>1423</v>
      </c>
      <c r="B1425" s="90">
        <v>78628</v>
      </c>
      <c r="C1425" s="91" t="s">
        <v>1090</v>
      </c>
      <c r="D1425" s="100">
        <v>1423</v>
      </c>
    </row>
    <row r="1426" spans="1:4" x14ac:dyDescent="0.2">
      <c r="A1426" s="99">
        <v>1424</v>
      </c>
      <c r="B1426" s="90">
        <v>78647</v>
      </c>
      <c r="C1426" s="91" t="s">
        <v>1091</v>
      </c>
      <c r="D1426" s="100">
        <v>1424</v>
      </c>
    </row>
    <row r="1427" spans="1:4" x14ac:dyDescent="0.2">
      <c r="A1427" s="99">
        <v>1425</v>
      </c>
      <c r="B1427" s="90">
        <v>78652</v>
      </c>
      <c r="C1427" s="91" t="s">
        <v>1092</v>
      </c>
      <c r="D1427" s="100">
        <v>1425</v>
      </c>
    </row>
    <row r="1428" spans="1:4" x14ac:dyDescent="0.2">
      <c r="A1428" s="99">
        <v>1426</v>
      </c>
      <c r="B1428" s="90">
        <v>78652</v>
      </c>
      <c r="C1428" s="91" t="s">
        <v>1093</v>
      </c>
      <c r="D1428" s="100">
        <v>1426</v>
      </c>
    </row>
    <row r="1429" spans="1:4" x14ac:dyDescent="0.2">
      <c r="A1429" s="99">
        <v>1427</v>
      </c>
      <c r="B1429" s="90">
        <v>78652</v>
      </c>
      <c r="C1429" s="91" t="s">
        <v>1094</v>
      </c>
      <c r="D1429" s="100">
        <v>1427</v>
      </c>
    </row>
    <row r="1430" spans="1:4" x14ac:dyDescent="0.2">
      <c r="A1430" s="99">
        <v>1428</v>
      </c>
      <c r="B1430" s="90">
        <v>78653</v>
      </c>
      <c r="C1430" s="91" t="s">
        <v>1095</v>
      </c>
      <c r="D1430" s="100">
        <v>1428</v>
      </c>
    </row>
    <row r="1431" spans="1:4" x14ac:dyDescent="0.2">
      <c r="A1431" s="99">
        <v>1429</v>
      </c>
      <c r="B1431" s="90">
        <v>78655</v>
      </c>
      <c r="C1431" s="91" t="s">
        <v>1095</v>
      </c>
      <c r="D1431" s="100">
        <v>1429</v>
      </c>
    </row>
    <row r="1432" spans="1:4" x14ac:dyDescent="0.2">
      <c r="A1432" s="99">
        <v>1430</v>
      </c>
      <c r="B1432" s="90">
        <v>78656</v>
      </c>
      <c r="C1432" s="91" t="s">
        <v>226</v>
      </c>
      <c r="D1432" s="100">
        <v>1430</v>
      </c>
    </row>
    <row r="1433" spans="1:4" x14ac:dyDescent="0.2">
      <c r="A1433" s="99">
        <v>1431</v>
      </c>
      <c r="B1433" s="90">
        <v>78658</v>
      </c>
      <c r="C1433" s="91" t="s">
        <v>226</v>
      </c>
      <c r="D1433" s="100">
        <v>1431</v>
      </c>
    </row>
    <row r="1434" spans="1:4" x14ac:dyDescent="0.2">
      <c r="A1434" s="99">
        <v>1432</v>
      </c>
      <c r="B1434" s="90">
        <v>78659</v>
      </c>
      <c r="C1434" s="91" t="s">
        <v>1096</v>
      </c>
      <c r="D1434" s="100">
        <v>1432</v>
      </c>
    </row>
    <row r="1435" spans="1:4" x14ac:dyDescent="0.2">
      <c r="A1435" s="99">
        <v>1433</v>
      </c>
      <c r="B1435" s="90">
        <v>78661</v>
      </c>
      <c r="C1435" s="91" t="s">
        <v>1096</v>
      </c>
      <c r="D1435" s="100">
        <v>1433</v>
      </c>
    </row>
    <row r="1436" spans="1:4" x14ac:dyDescent="0.2">
      <c r="A1436" s="99">
        <v>1434</v>
      </c>
      <c r="B1436" s="90">
        <v>78662</v>
      </c>
      <c r="C1436" s="91" t="s">
        <v>1097</v>
      </c>
      <c r="D1436" s="100">
        <v>1434</v>
      </c>
    </row>
    <row r="1437" spans="1:4" x14ac:dyDescent="0.2">
      <c r="A1437" s="99">
        <v>1435</v>
      </c>
      <c r="B1437" s="90">
        <v>78664</v>
      </c>
      <c r="C1437" s="91" t="s">
        <v>1098</v>
      </c>
      <c r="D1437" s="100">
        <v>1435</v>
      </c>
    </row>
    <row r="1438" spans="1:4" x14ac:dyDescent="0.2">
      <c r="A1438" s="99">
        <v>1436</v>
      </c>
      <c r="B1438" s="90">
        <v>78665</v>
      </c>
      <c r="C1438" s="91" t="s">
        <v>1099</v>
      </c>
      <c r="D1438" s="100">
        <v>1436</v>
      </c>
    </row>
    <row r="1439" spans="1:4" x14ac:dyDescent="0.2">
      <c r="A1439" s="99">
        <v>1437</v>
      </c>
      <c r="B1439" s="90">
        <v>78667</v>
      </c>
      <c r="C1439" s="91" t="s">
        <v>1100</v>
      </c>
      <c r="D1439" s="100">
        <v>1437</v>
      </c>
    </row>
    <row r="1440" spans="1:4" x14ac:dyDescent="0.2">
      <c r="A1440" s="99">
        <v>1438</v>
      </c>
      <c r="B1440" s="90">
        <v>78667</v>
      </c>
      <c r="C1440" s="91" t="s">
        <v>1101</v>
      </c>
      <c r="D1440" s="100">
        <v>1438</v>
      </c>
    </row>
    <row r="1441" spans="1:4" x14ac:dyDescent="0.2">
      <c r="A1441" s="99">
        <v>1439</v>
      </c>
      <c r="B1441" s="90">
        <v>78669</v>
      </c>
      <c r="C1441" s="91" t="s">
        <v>1102</v>
      </c>
      <c r="D1441" s="100">
        <v>1439</v>
      </c>
    </row>
    <row r="1442" spans="1:4" x14ac:dyDescent="0.2">
      <c r="A1442" s="99">
        <v>1440</v>
      </c>
      <c r="B1442" s="90">
        <v>78707</v>
      </c>
      <c r="C1442" s="91" t="s">
        <v>1103</v>
      </c>
      <c r="D1442" s="100">
        <v>1440</v>
      </c>
    </row>
    <row r="1443" spans="1:4" x14ac:dyDescent="0.2">
      <c r="A1443" s="99">
        <v>1441</v>
      </c>
      <c r="B1443" s="90">
        <v>78713</v>
      </c>
      <c r="C1443" s="91" t="s">
        <v>1104</v>
      </c>
      <c r="D1443" s="100">
        <v>1441</v>
      </c>
    </row>
    <row r="1444" spans="1:4" x14ac:dyDescent="0.2">
      <c r="A1444" s="99">
        <v>1442</v>
      </c>
      <c r="B1444" s="90">
        <v>78713</v>
      </c>
      <c r="C1444" s="91" t="s">
        <v>1103</v>
      </c>
      <c r="D1444" s="100">
        <v>1442</v>
      </c>
    </row>
    <row r="1445" spans="1:4" x14ac:dyDescent="0.2">
      <c r="A1445" s="99">
        <v>1443</v>
      </c>
      <c r="B1445" s="90">
        <v>78727</v>
      </c>
      <c r="C1445" s="91" t="s">
        <v>1105</v>
      </c>
      <c r="D1445" s="100">
        <v>1443</v>
      </c>
    </row>
    <row r="1446" spans="1:4" x14ac:dyDescent="0.2">
      <c r="A1446" s="99">
        <v>1444</v>
      </c>
      <c r="B1446" s="90">
        <v>78728</v>
      </c>
      <c r="C1446" s="91" t="s">
        <v>1106</v>
      </c>
      <c r="D1446" s="100">
        <v>1444</v>
      </c>
    </row>
    <row r="1447" spans="1:4" x14ac:dyDescent="0.2">
      <c r="A1447" s="99">
        <v>1445</v>
      </c>
      <c r="B1447" s="90">
        <v>78730</v>
      </c>
      <c r="C1447" s="91" t="s">
        <v>1106</v>
      </c>
      <c r="D1447" s="100">
        <v>1445</v>
      </c>
    </row>
    <row r="1448" spans="1:4" x14ac:dyDescent="0.2">
      <c r="A1448" s="99">
        <v>1446</v>
      </c>
      <c r="B1448" s="90">
        <v>78730</v>
      </c>
      <c r="C1448" s="91" t="s">
        <v>1107</v>
      </c>
      <c r="D1448" s="100">
        <v>1446</v>
      </c>
    </row>
    <row r="1449" spans="1:4" x14ac:dyDescent="0.2">
      <c r="A1449" s="99">
        <v>1447</v>
      </c>
      <c r="B1449" s="90">
        <v>78730</v>
      </c>
      <c r="C1449" s="91" t="s">
        <v>1108</v>
      </c>
      <c r="D1449" s="100">
        <v>1447</v>
      </c>
    </row>
    <row r="1450" spans="1:4" x14ac:dyDescent="0.2">
      <c r="A1450" s="99">
        <v>1448</v>
      </c>
      <c r="B1450" s="90">
        <v>78731</v>
      </c>
      <c r="C1450" s="91" t="s">
        <v>1109</v>
      </c>
      <c r="D1450" s="100">
        <v>1448</v>
      </c>
    </row>
    <row r="1451" spans="1:4" x14ac:dyDescent="0.2">
      <c r="A1451" s="99">
        <v>1449</v>
      </c>
      <c r="B1451" s="90">
        <v>78733</v>
      </c>
      <c r="C1451" s="91" t="s">
        <v>1109</v>
      </c>
      <c r="D1451" s="100">
        <v>1449</v>
      </c>
    </row>
    <row r="1452" spans="1:4" x14ac:dyDescent="0.2">
      <c r="A1452" s="99">
        <v>1450</v>
      </c>
      <c r="B1452" s="90">
        <v>78733</v>
      </c>
      <c r="C1452" s="91" t="s">
        <v>1110</v>
      </c>
      <c r="D1452" s="100">
        <v>1450</v>
      </c>
    </row>
    <row r="1453" spans="1:4" x14ac:dyDescent="0.2">
      <c r="A1453" s="99">
        <v>1451</v>
      </c>
      <c r="B1453" s="90">
        <v>78733</v>
      </c>
      <c r="C1453" s="91" t="s">
        <v>683</v>
      </c>
      <c r="D1453" s="100">
        <v>1451</v>
      </c>
    </row>
    <row r="1454" spans="1:4" x14ac:dyDescent="0.2">
      <c r="A1454" s="99">
        <v>1452</v>
      </c>
      <c r="B1454" s="90">
        <v>78734</v>
      </c>
      <c r="C1454" s="91" t="s">
        <v>1111</v>
      </c>
      <c r="D1454" s="100">
        <v>1452</v>
      </c>
    </row>
    <row r="1455" spans="1:4" x14ac:dyDescent="0.2">
      <c r="A1455" s="99">
        <v>1453</v>
      </c>
      <c r="B1455" s="90">
        <v>78736</v>
      </c>
      <c r="C1455" s="91" t="s">
        <v>1111</v>
      </c>
      <c r="D1455" s="100">
        <v>1453</v>
      </c>
    </row>
    <row r="1456" spans="1:4" x14ac:dyDescent="0.2">
      <c r="A1456" s="99">
        <v>1454</v>
      </c>
      <c r="B1456" s="90">
        <v>78737</v>
      </c>
      <c r="C1456" s="91" t="s">
        <v>1112</v>
      </c>
      <c r="D1456" s="100">
        <v>1454</v>
      </c>
    </row>
    <row r="1457" spans="1:4" x14ac:dyDescent="0.2">
      <c r="A1457" s="99">
        <v>1455</v>
      </c>
      <c r="B1457" s="90">
        <v>78739</v>
      </c>
      <c r="C1457" s="91" t="s">
        <v>1113</v>
      </c>
      <c r="D1457" s="100">
        <v>1455</v>
      </c>
    </row>
    <row r="1458" spans="1:4" x14ac:dyDescent="0.2">
      <c r="A1458" s="99">
        <v>1456</v>
      </c>
      <c r="B1458" s="90">
        <v>79098</v>
      </c>
      <c r="C1458" s="91" t="s">
        <v>1114</v>
      </c>
      <c r="D1458" s="100">
        <v>1456</v>
      </c>
    </row>
    <row r="1459" spans="1:4" x14ac:dyDescent="0.2">
      <c r="A1459" s="99">
        <v>1457</v>
      </c>
      <c r="B1459" s="90">
        <v>79100</v>
      </c>
      <c r="C1459" s="91" t="s">
        <v>1114</v>
      </c>
      <c r="D1459" s="100">
        <v>1457</v>
      </c>
    </row>
    <row r="1460" spans="1:4" x14ac:dyDescent="0.2">
      <c r="A1460" s="99">
        <v>1458</v>
      </c>
      <c r="B1460" s="90">
        <v>79102</v>
      </c>
      <c r="C1460" s="91" t="s">
        <v>1114</v>
      </c>
      <c r="D1460" s="100">
        <v>1458</v>
      </c>
    </row>
    <row r="1461" spans="1:4" x14ac:dyDescent="0.2">
      <c r="A1461" s="99">
        <v>1459</v>
      </c>
      <c r="B1461" s="90">
        <v>79104</v>
      </c>
      <c r="C1461" s="91" t="s">
        <v>1114</v>
      </c>
      <c r="D1461" s="100">
        <v>1459</v>
      </c>
    </row>
    <row r="1462" spans="1:4" x14ac:dyDescent="0.2">
      <c r="A1462" s="99">
        <v>1460</v>
      </c>
      <c r="B1462" s="90">
        <v>79106</v>
      </c>
      <c r="C1462" s="91" t="s">
        <v>1114</v>
      </c>
      <c r="D1462" s="100">
        <v>1460</v>
      </c>
    </row>
    <row r="1463" spans="1:4" x14ac:dyDescent="0.2">
      <c r="A1463" s="99">
        <v>1461</v>
      </c>
      <c r="B1463" s="90">
        <v>79108</v>
      </c>
      <c r="C1463" s="91" t="s">
        <v>1114</v>
      </c>
      <c r="D1463" s="100">
        <v>1461</v>
      </c>
    </row>
    <row r="1464" spans="1:4" x14ac:dyDescent="0.2">
      <c r="A1464" s="99">
        <v>1462</v>
      </c>
      <c r="B1464" s="90">
        <v>79110</v>
      </c>
      <c r="C1464" s="91" t="s">
        <v>1114</v>
      </c>
      <c r="D1464" s="100">
        <v>1462</v>
      </c>
    </row>
    <row r="1465" spans="1:4" x14ac:dyDescent="0.2">
      <c r="A1465" s="99">
        <v>1463</v>
      </c>
      <c r="B1465" s="90">
        <v>79111</v>
      </c>
      <c r="C1465" s="91" t="s">
        <v>1114</v>
      </c>
      <c r="D1465" s="100">
        <v>1463</v>
      </c>
    </row>
    <row r="1466" spans="1:4" x14ac:dyDescent="0.2">
      <c r="A1466" s="99">
        <v>1464</v>
      </c>
      <c r="B1466" s="90">
        <v>79112</v>
      </c>
      <c r="C1466" s="91" t="s">
        <v>1114</v>
      </c>
      <c r="D1466" s="100">
        <v>1464</v>
      </c>
    </row>
    <row r="1467" spans="1:4" x14ac:dyDescent="0.2">
      <c r="A1467" s="99">
        <v>1465</v>
      </c>
      <c r="B1467" s="90">
        <v>79114</v>
      </c>
      <c r="C1467" s="91" t="s">
        <v>1114</v>
      </c>
      <c r="D1467" s="100">
        <v>1465</v>
      </c>
    </row>
    <row r="1468" spans="1:4" x14ac:dyDescent="0.2">
      <c r="A1468" s="99">
        <v>1466</v>
      </c>
      <c r="B1468" s="90">
        <v>79115</v>
      </c>
      <c r="C1468" s="91" t="s">
        <v>1114</v>
      </c>
      <c r="D1468" s="100">
        <v>1466</v>
      </c>
    </row>
    <row r="1469" spans="1:4" x14ac:dyDescent="0.2">
      <c r="A1469" s="99">
        <v>1467</v>
      </c>
      <c r="B1469" s="90">
        <v>79117</v>
      </c>
      <c r="C1469" s="91" t="s">
        <v>1114</v>
      </c>
      <c r="D1469" s="100">
        <v>1467</v>
      </c>
    </row>
    <row r="1470" spans="1:4" x14ac:dyDescent="0.2">
      <c r="A1470" s="99">
        <v>1468</v>
      </c>
      <c r="B1470" s="90">
        <v>79183</v>
      </c>
      <c r="C1470" s="91" t="s">
        <v>1115</v>
      </c>
      <c r="D1470" s="100">
        <v>1468</v>
      </c>
    </row>
    <row r="1471" spans="1:4" x14ac:dyDescent="0.2">
      <c r="A1471" s="99">
        <v>1469</v>
      </c>
      <c r="B1471" s="90">
        <v>79189</v>
      </c>
      <c r="C1471" s="91" t="s">
        <v>1116</v>
      </c>
      <c r="D1471" s="100">
        <v>1469</v>
      </c>
    </row>
    <row r="1472" spans="1:4" x14ac:dyDescent="0.2">
      <c r="A1472" s="99">
        <v>1470</v>
      </c>
      <c r="B1472" s="90">
        <v>79194</v>
      </c>
      <c r="C1472" s="91" t="s">
        <v>1117</v>
      </c>
      <c r="D1472" s="100">
        <v>1470</v>
      </c>
    </row>
    <row r="1473" spans="1:4" x14ac:dyDescent="0.2">
      <c r="A1473" s="99">
        <v>1471</v>
      </c>
      <c r="B1473" s="90">
        <v>79194</v>
      </c>
      <c r="C1473" s="91" t="s">
        <v>1118</v>
      </c>
      <c r="D1473" s="100">
        <v>1471</v>
      </c>
    </row>
    <row r="1474" spans="1:4" x14ac:dyDescent="0.2">
      <c r="A1474" s="99">
        <v>1472</v>
      </c>
      <c r="B1474" s="90">
        <v>79199</v>
      </c>
      <c r="C1474" s="91" t="s">
        <v>1119</v>
      </c>
      <c r="D1474" s="100">
        <v>1472</v>
      </c>
    </row>
    <row r="1475" spans="1:4" x14ac:dyDescent="0.2">
      <c r="A1475" s="99">
        <v>1473</v>
      </c>
      <c r="B1475" s="90">
        <v>79206</v>
      </c>
      <c r="C1475" s="91" t="s">
        <v>1120</v>
      </c>
      <c r="D1475" s="100">
        <v>1473</v>
      </c>
    </row>
    <row r="1476" spans="1:4" x14ac:dyDescent="0.2">
      <c r="A1476" s="99">
        <v>1474</v>
      </c>
      <c r="B1476" s="90">
        <v>79211</v>
      </c>
      <c r="C1476" s="91" t="s">
        <v>1121</v>
      </c>
      <c r="D1476" s="100">
        <v>1474</v>
      </c>
    </row>
    <row r="1477" spans="1:4" x14ac:dyDescent="0.2">
      <c r="A1477" s="99">
        <v>1475</v>
      </c>
      <c r="B1477" s="90">
        <v>79215</v>
      </c>
      <c r="C1477" s="91" t="s">
        <v>1122</v>
      </c>
      <c r="D1477" s="100">
        <v>1475</v>
      </c>
    </row>
    <row r="1478" spans="1:4" x14ac:dyDescent="0.2">
      <c r="A1478" s="99">
        <v>1476</v>
      </c>
      <c r="B1478" s="90">
        <v>79215</v>
      </c>
      <c r="C1478" s="91" t="s">
        <v>1123</v>
      </c>
      <c r="D1478" s="100">
        <v>1476</v>
      </c>
    </row>
    <row r="1479" spans="1:4" x14ac:dyDescent="0.2">
      <c r="A1479" s="99">
        <v>1477</v>
      </c>
      <c r="B1479" s="90">
        <v>79219</v>
      </c>
      <c r="C1479" s="91" t="s">
        <v>1124</v>
      </c>
      <c r="D1479" s="100">
        <v>1477</v>
      </c>
    </row>
    <row r="1480" spans="1:4" x14ac:dyDescent="0.2">
      <c r="A1480" s="99">
        <v>1478</v>
      </c>
      <c r="B1480" s="90">
        <v>79224</v>
      </c>
      <c r="C1480" s="91" t="s">
        <v>1125</v>
      </c>
      <c r="D1480" s="100">
        <v>1478</v>
      </c>
    </row>
    <row r="1481" spans="1:4" x14ac:dyDescent="0.2">
      <c r="A1481" s="99">
        <v>1479</v>
      </c>
      <c r="B1481" s="90">
        <v>79225</v>
      </c>
      <c r="C1481" s="91" t="s">
        <v>1126</v>
      </c>
      <c r="D1481" s="100">
        <v>1479</v>
      </c>
    </row>
    <row r="1482" spans="1:4" x14ac:dyDescent="0.2">
      <c r="A1482" s="99">
        <v>1480</v>
      </c>
      <c r="B1482" s="90">
        <v>79227</v>
      </c>
      <c r="C1482" s="91" t="s">
        <v>1126</v>
      </c>
      <c r="D1482" s="100">
        <v>1480</v>
      </c>
    </row>
    <row r="1483" spans="1:4" x14ac:dyDescent="0.2">
      <c r="A1483" s="99">
        <v>1481</v>
      </c>
      <c r="B1483" s="90">
        <v>79232</v>
      </c>
      <c r="C1483" s="91" t="s">
        <v>1127</v>
      </c>
      <c r="D1483" s="100">
        <v>1481</v>
      </c>
    </row>
    <row r="1484" spans="1:4" x14ac:dyDescent="0.2">
      <c r="A1484" s="99">
        <v>1482</v>
      </c>
      <c r="B1484" s="90">
        <v>79233</v>
      </c>
      <c r="C1484" s="91" t="s">
        <v>1128</v>
      </c>
      <c r="D1484" s="100">
        <v>1482</v>
      </c>
    </row>
    <row r="1485" spans="1:4" x14ac:dyDescent="0.2">
      <c r="A1485" s="99">
        <v>1483</v>
      </c>
      <c r="B1485" s="90">
        <v>79235</v>
      </c>
      <c r="C1485" s="91" t="s">
        <v>1128</v>
      </c>
      <c r="D1485" s="100">
        <v>1483</v>
      </c>
    </row>
    <row r="1486" spans="1:4" x14ac:dyDescent="0.2">
      <c r="A1486" s="99">
        <v>1484</v>
      </c>
      <c r="B1486" s="90">
        <v>79236</v>
      </c>
      <c r="C1486" s="91" t="s">
        <v>1129</v>
      </c>
      <c r="D1486" s="100">
        <v>1484</v>
      </c>
    </row>
    <row r="1487" spans="1:4" x14ac:dyDescent="0.2">
      <c r="A1487" s="99">
        <v>1485</v>
      </c>
      <c r="B1487" s="90">
        <v>79238</v>
      </c>
      <c r="C1487" s="91" t="s">
        <v>1129</v>
      </c>
      <c r="D1487" s="100">
        <v>1485</v>
      </c>
    </row>
    <row r="1488" spans="1:4" x14ac:dyDescent="0.2">
      <c r="A1488" s="99">
        <v>1486</v>
      </c>
      <c r="B1488" s="90">
        <v>79239</v>
      </c>
      <c r="C1488" s="91" t="s">
        <v>1130</v>
      </c>
      <c r="D1488" s="100">
        <v>1486</v>
      </c>
    </row>
    <row r="1489" spans="1:4" x14ac:dyDescent="0.2">
      <c r="A1489" s="99">
        <v>1487</v>
      </c>
      <c r="B1489" s="90">
        <v>79241</v>
      </c>
      <c r="C1489" s="91" t="s">
        <v>1130</v>
      </c>
      <c r="D1489" s="100">
        <v>1487</v>
      </c>
    </row>
    <row r="1490" spans="1:4" x14ac:dyDescent="0.2">
      <c r="A1490" s="99">
        <v>1488</v>
      </c>
      <c r="B1490" s="90">
        <v>79242</v>
      </c>
      <c r="C1490" s="91" t="s">
        <v>1131</v>
      </c>
      <c r="D1490" s="100">
        <v>1488</v>
      </c>
    </row>
    <row r="1491" spans="1:4" x14ac:dyDescent="0.2">
      <c r="A1491" s="99">
        <v>1489</v>
      </c>
      <c r="B1491" s="90">
        <v>79244</v>
      </c>
      <c r="C1491" s="91" t="s">
        <v>1131</v>
      </c>
      <c r="D1491" s="100">
        <v>1489</v>
      </c>
    </row>
    <row r="1492" spans="1:4" x14ac:dyDescent="0.2">
      <c r="A1492" s="99">
        <v>1490</v>
      </c>
      <c r="B1492" s="90">
        <v>79249</v>
      </c>
      <c r="C1492" s="91" t="s">
        <v>1132</v>
      </c>
      <c r="D1492" s="100">
        <v>1490</v>
      </c>
    </row>
    <row r="1493" spans="1:4" x14ac:dyDescent="0.2">
      <c r="A1493" s="99">
        <v>1491</v>
      </c>
      <c r="B1493" s="90">
        <v>79250</v>
      </c>
      <c r="C1493" s="91" t="s">
        <v>1133</v>
      </c>
      <c r="D1493" s="100">
        <v>1491</v>
      </c>
    </row>
    <row r="1494" spans="1:4" x14ac:dyDescent="0.2">
      <c r="A1494" s="99">
        <v>1492</v>
      </c>
      <c r="B1494" s="90">
        <v>79252</v>
      </c>
      <c r="C1494" s="91" t="s">
        <v>1133</v>
      </c>
      <c r="D1494" s="100">
        <v>1492</v>
      </c>
    </row>
    <row r="1495" spans="1:4" x14ac:dyDescent="0.2">
      <c r="A1495" s="99">
        <v>1493</v>
      </c>
      <c r="B1495" s="90">
        <v>79253</v>
      </c>
      <c r="C1495" s="91" t="s">
        <v>1134</v>
      </c>
      <c r="D1495" s="100">
        <v>1493</v>
      </c>
    </row>
    <row r="1496" spans="1:4" x14ac:dyDescent="0.2">
      <c r="A1496" s="99">
        <v>1494</v>
      </c>
      <c r="B1496" s="90">
        <v>79254</v>
      </c>
      <c r="C1496" s="91" t="s">
        <v>1134</v>
      </c>
      <c r="D1496" s="100">
        <v>1494</v>
      </c>
    </row>
    <row r="1497" spans="1:4" x14ac:dyDescent="0.2">
      <c r="A1497" s="99">
        <v>1495</v>
      </c>
      <c r="B1497" s="90">
        <v>79255</v>
      </c>
      <c r="C1497" s="91" t="s">
        <v>1135</v>
      </c>
      <c r="D1497" s="100">
        <v>1495</v>
      </c>
    </row>
    <row r="1498" spans="1:4" x14ac:dyDescent="0.2">
      <c r="A1498" s="99">
        <v>1496</v>
      </c>
      <c r="B1498" s="90">
        <v>79256</v>
      </c>
      <c r="C1498" s="91" t="s">
        <v>1135</v>
      </c>
      <c r="D1498" s="100">
        <v>1496</v>
      </c>
    </row>
    <row r="1499" spans="1:4" x14ac:dyDescent="0.2">
      <c r="A1499" s="99">
        <v>1497</v>
      </c>
      <c r="B1499" s="90">
        <v>79257</v>
      </c>
      <c r="C1499" s="91" t="s">
        <v>1136</v>
      </c>
      <c r="D1499" s="100">
        <v>1497</v>
      </c>
    </row>
    <row r="1500" spans="1:4" x14ac:dyDescent="0.2">
      <c r="A1500" s="99">
        <v>1498</v>
      </c>
      <c r="B1500" s="90">
        <v>79258</v>
      </c>
      <c r="C1500" s="91" t="s">
        <v>1136</v>
      </c>
      <c r="D1500" s="100">
        <v>1498</v>
      </c>
    </row>
    <row r="1501" spans="1:4" x14ac:dyDescent="0.2">
      <c r="A1501" s="99">
        <v>1499</v>
      </c>
      <c r="B1501" s="90">
        <v>79259</v>
      </c>
      <c r="C1501" s="91" t="s">
        <v>975</v>
      </c>
      <c r="D1501" s="100">
        <v>1499</v>
      </c>
    </row>
    <row r="1502" spans="1:4" x14ac:dyDescent="0.2">
      <c r="A1502" s="99">
        <v>1500</v>
      </c>
      <c r="B1502" s="90">
        <v>79261</v>
      </c>
      <c r="C1502" s="91" t="s">
        <v>975</v>
      </c>
      <c r="D1502" s="100">
        <v>1500</v>
      </c>
    </row>
    <row r="1503" spans="1:4" x14ac:dyDescent="0.2">
      <c r="A1503" s="99">
        <v>1501</v>
      </c>
      <c r="B1503" s="90">
        <v>79262</v>
      </c>
      <c r="C1503" s="91" t="s">
        <v>1137</v>
      </c>
      <c r="D1503" s="100">
        <v>1501</v>
      </c>
    </row>
    <row r="1504" spans="1:4" x14ac:dyDescent="0.2">
      <c r="A1504" s="99">
        <v>1502</v>
      </c>
      <c r="B1504" s="90">
        <v>79263</v>
      </c>
      <c r="C1504" s="91" t="s">
        <v>1137</v>
      </c>
      <c r="D1504" s="100">
        <v>1502</v>
      </c>
    </row>
    <row r="1505" spans="1:4" x14ac:dyDescent="0.2">
      <c r="A1505" s="99">
        <v>1503</v>
      </c>
      <c r="B1505" s="90">
        <v>79268</v>
      </c>
      <c r="C1505" s="91" t="s">
        <v>1138</v>
      </c>
      <c r="D1505" s="100">
        <v>1503</v>
      </c>
    </row>
    <row r="1506" spans="1:4" x14ac:dyDescent="0.2">
      <c r="A1506" s="99">
        <v>1504</v>
      </c>
      <c r="B1506" s="90">
        <v>79269</v>
      </c>
      <c r="C1506" s="91" t="s">
        <v>1139</v>
      </c>
      <c r="D1506" s="100">
        <v>1504</v>
      </c>
    </row>
    <row r="1507" spans="1:4" x14ac:dyDescent="0.2">
      <c r="A1507" s="99">
        <v>1505</v>
      </c>
      <c r="B1507" s="90">
        <v>79271</v>
      </c>
      <c r="C1507" s="91" t="s">
        <v>1139</v>
      </c>
      <c r="D1507" s="100">
        <v>1505</v>
      </c>
    </row>
    <row r="1508" spans="1:4" x14ac:dyDescent="0.2">
      <c r="A1508" s="99">
        <v>1506</v>
      </c>
      <c r="B1508" s="90">
        <v>79272</v>
      </c>
      <c r="C1508" s="91" t="s">
        <v>1140</v>
      </c>
      <c r="D1508" s="100">
        <v>1506</v>
      </c>
    </row>
    <row r="1509" spans="1:4" x14ac:dyDescent="0.2">
      <c r="A1509" s="99">
        <v>1507</v>
      </c>
      <c r="B1509" s="90">
        <v>79274</v>
      </c>
      <c r="C1509" s="91" t="s">
        <v>1140</v>
      </c>
      <c r="D1509" s="100">
        <v>1507</v>
      </c>
    </row>
    <row r="1510" spans="1:4" x14ac:dyDescent="0.2">
      <c r="A1510" s="99">
        <v>1508</v>
      </c>
      <c r="B1510" s="90">
        <v>79275</v>
      </c>
      <c r="C1510" s="91" t="s">
        <v>470</v>
      </c>
      <c r="D1510" s="100">
        <v>1508</v>
      </c>
    </row>
    <row r="1511" spans="1:4" x14ac:dyDescent="0.2">
      <c r="A1511" s="99">
        <v>1509</v>
      </c>
      <c r="B1511" s="90">
        <v>79276</v>
      </c>
      <c r="C1511" s="91" t="s">
        <v>470</v>
      </c>
      <c r="D1511" s="100">
        <v>1509</v>
      </c>
    </row>
    <row r="1512" spans="1:4" x14ac:dyDescent="0.2">
      <c r="A1512" s="99">
        <v>1510</v>
      </c>
      <c r="B1512" s="90">
        <v>79277</v>
      </c>
      <c r="C1512" s="91" t="s">
        <v>1141</v>
      </c>
      <c r="D1512" s="100">
        <v>1510</v>
      </c>
    </row>
    <row r="1513" spans="1:4" x14ac:dyDescent="0.2">
      <c r="A1513" s="99">
        <v>1511</v>
      </c>
      <c r="B1513" s="90">
        <v>79279</v>
      </c>
      <c r="C1513" s="91" t="s">
        <v>1141</v>
      </c>
      <c r="D1513" s="100">
        <v>1511</v>
      </c>
    </row>
    <row r="1514" spans="1:4" x14ac:dyDescent="0.2">
      <c r="A1514" s="99">
        <v>1512</v>
      </c>
      <c r="B1514" s="90">
        <v>79280</v>
      </c>
      <c r="C1514" s="91" t="s">
        <v>788</v>
      </c>
      <c r="D1514" s="100">
        <v>1512</v>
      </c>
    </row>
    <row r="1515" spans="1:4" x14ac:dyDescent="0.2">
      <c r="A1515" s="99">
        <v>1513</v>
      </c>
      <c r="B1515" s="90">
        <v>79282</v>
      </c>
      <c r="C1515" s="91" t="s">
        <v>1142</v>
      </c>
      <c r="D1515" s="100">
        <v>1513</v>
      </c>
    </row>
    <row r="1516" spans="1:4" x14ac:dyDescent="0.2">
      <c r="A1516" s="99">
        <v>1514</v>
      </c>
      <c r="B1516" s="90">
        <v>79283</v>
      </c>
      <c r="C1516" s="91" t="s">
        <v>1143</v>
      </c>
      <c r="D1516" s="100">
        <v>1514</v>
      </c>
    </row>
    <row r="1517" spans="1:4" x14ac:dyDescent="0.2">
      <c r="A1517" s="99">
        <v>1515</v>
      </c>
      <c r="B1517" s="90">
        <v>79285</v>
      </c>
      <c r="C1517" s="91" t="s">
        <v>1144</v>
      </c>
      <c r="D1517" s="100">
        <v>1515</v>
      </c>
    </row>
    <row r="1518" spans="1:4" x14ac:dyDescent="0.2">
      <c r="A1518" s="99">
        <v>1516</v>
      </c>
      <c r="B1518" s="90">
        <v>79286</v>
      </c>
      <c r="C1518" s="91" t="s">
        <v>1145</v>
      </c>
      <c r="D1518" s="100">
        <v>1516</v>
      </c>
    </row>
    <row r="1519" spans="1:4" x14ac:dyDescent="0.2">
      <c r="A1519" s="99">
        <v>1517</v>
      </c>
      <c r="B1519" s="90">
        <v>79288</v>
      </c>
      <c r="C1519" s="91" t="s">
        <v>1146</v>
      </c>
      <c r="D1519" s="100">
        <v>1517</v>
      </c>
    </row>
    <row r="1520" spans="1:4" x14ac:dyDescent="0.2">
      <c r="A1520" s="99">
        <v>1518</v>
      </c>
      <c r="B1520" s="90">
        <v>79289</v>
      </c>
      <c r="C1520" s="91" t="s">
        <v>1147</v>
      </c>
      <c r="D1520" s="100">
        <v>1518</v>
      </c>
    </row>
    <row r="1521" spans="1:4" x14ac:dyDescent="0.2">
      <c r="A1521" s="99">
        <v>1519</v>
      </c>
      <c r="B1521" s="90">
        <v>79291</v>
      </c>
      <c r="C1521" s="91" t="s">
        <v>1148</v>
      </c>
      <c r="D1521" s="100">
        <v>1519</v>
      </c>
    </row>
    <row r="1522" spans="1:4" x14ac:dyDescent="0.2">
      <c r="A1522" s="99">
        <v>1520</v>
      </c>
      <c r="B1522" s="90">
        <v>79292</v>
      </c>
      <c r="C1522" s="91" t="s">
        <v>1149</v>
      </c>
      <c r="D1522" s="100">
        <v>1520</v>
      </c>
    </row>
    <row r="1523" spans="1:4" x14ac:dyDescent="0.2">
      <c r="A1523" s="99">
        <v>1521</v>
      </c>
      <c r="B1523" s="90">
        <v>79294</v>
      </c>
      <c r="C1523" s="91" t="s">
        <v>1150</v>
      </c>
      <c r="D1523" s="100">
        <v>1521</v>
      </c>
    </row>
    <row r="1524" spans="1:4" x14ac:dyDescent="0.2">
      <c r="A1524" s="99">
        <v>1522</v>
      </c>
      <c r="B1524" s="90">
        <v>79295</v>
      </c>
      <c r="C1524" s="91" t="s">
        <v>1151</v>
      </c>
      <c r="D1524" s="100">
        <v>1522</v>
      </c>
    </row>
    <row r="1525" spans="1:4" x14ac:dyDescent="0.2">
      <c r="A1525" s="99">
        <v>1523</v>
      </c>
      <c r="B1525" s="90">
        <v>79297</v>
      </c>
      <c r="C1525" s="91" t="s">
        <v>906</v>
      </c>
      <c r="D1525" s="100">
        <v>1523</v>
      </c>
    </row>
    <row r="1526" spans="1:4" x14ac:dyDescent="0.2">
      <c r="A1526" s="99">
        <v>1524</v>
      </c>
      <c r="B1526" s="90">
        <v>79299</v>
      </c>
      <c r="C1526" s="91" t="s">
        <v>1152</v>
      </c>
      <c r="D1526" s="100">
        <v>1524</v>
      </c>
    </row>
    <row r="1527" spans="1:4" x14ac:dyDescent="0.2">
      <c r="A1527" s="99">
        <v>1525</v>
      </c>
      <c r="B1527" s="90">
        <v>79312</v>
      </c>
      <c r="C1527" s="91" t="s">
        <v>1153</v>
      </c>
      <c r="D1527" s="100">
        <v>1525</v>
      </c>
    </row>
    <row r="1528" spans="1:4" x14ac:dyDescent="0.2">
      <c r="A1528" s="99">
        <v>1526</v>
      </c>
      <c r="B1528" s="90">
        <v>79312</v>
      </c>
      <c r="C1528" s="91" t="s">
        <v>1154</v>
      </c>
      <c r="D1528" s="100">
        <v>1526</v>
      </c>
    </row>
    <row r="1529" spans="1:4" x14ac:dyDescent="0.2">
      <c r="A1529" s="99">
        <v>1527</v>
      </c>
      <c r="B1529" s="90">
        <v>79331</v>
      </c>
      <c r="C1529" s="91" t="s">
        <v>1155</v>
      </c>
      <c r="D1529" s="100">
        <v>1527</v>
      </c>
    </row>
    <row r="1530" spans="1:4" x14ac:dyDescent="0.2">
      <c r="A1530" s="99">
        <v>1528</v>
      </c>
      <c r="B1530" s="90">
        <v>79336</v>
      </c>
      <c r="C1530" s="91" t="s">
        <v>1156</v>
      </c>
      <c r="D1530" s="100">
        <v>1528</v>
      </c>
    </row>
    <row r="1531" spans="1:4" x14ac:dyDescent="0.2">
      <c r="A1531" s="99">
        <v>1529</v>
      </c>
      <c r="B1531" s="90">
        <v>79341</v>
      </c>
      <c r="C1531" s="91" t="s">
        <v>1157</v>
      </c>
      <c r="D1531" s="100">
        <v>1529</v>
      </c>
    </row>
    <row r="1532" spans="1:4" x14ac:dyDescent="0.2">
      <c r="A1532" s="99">
        <v>1530</v>
      </c>
      <c r="B1532" s="90">
        <v>79346</v>
      </c>
      <c r="C1532" s="91" t="s">
        <v>1158</v>
      </c>
      <c r="D1532" s="100">
        <v>1530</v>
      </c>
    </row>
    <row r="1533" spans="1:4" x14ac:dyDescent="0.2">
      <c r="A1533" s="99">
        <v>1531</v>
      </c>
      <c r="B1533" s="90">
        <v>79347</v>
      </c>
      <c r="C1533" s="91" t="s">
        <v>1159</v>
      </c>
      <c r="D1533" s="100">
        <v>1531</v>
      </c>
    </row>
    <row r="1534" spans="1:4" x14ac:dyDescent="0.2">
      <c r="A1534" s="99">
        <v>1532</v>
      </c>
      <c r="B1534" s="90">
        <v>79348</v>
      </c>
      <c r="C1534" s="91" t="s">
        <v>1159</v>
      </c>
      <c r="D1534" s="100">
        <v>1532</v>
      </c>
    </row>
    <row r="1535" spans="1:4" x14ac:dyDescent="0.2">
      <c r="A1535" s="99">
        <v>1533</v>
      </c>
      <c r="B1535" s="90">
        <v>79349</v>
      </c>
      <c r="C1535" s="91" t="s">
        <v>1160</v>
      </c>
      <c r="D1535" s="100">
        <v>1533</v>
      </c>
    </row>
    <row r="1536" spans="1:4" x14ac:dyDescent="0.2">
      <c r="A1536" s="99">
        <v>1534</v>
      </c>
      <c r="B1536" s="90">
        <v>79350</v>
      </c>
      <c r="C1536" s="91" t="s">
        <v>1160</v>
      </c>
      <c r="D1536" s="100">
        <v>1534</v>
      </c>
    </row>
    <row r="1537" spans="1:4" x14ac:dyDescent="0.2">
      <c r="A1537" s="99">
        <v>1535</v>
      </c>
      <c r="B1537" s="90">
        <v>79351</v>
      </c>
      <c r="C1537" s="91" t="s">
        <v>1161</v>
      </c>
      <c r="D1537" s="100">
        <v>1535</v>
      </c>
    </row>
    <row r="1538" spans="1:4" x14ac:dyDescent="0.2">
      <c r="A1538" s="99">
        <v>1536</v>
      </c>
      <c r="B1538" s="90">
        <v>79353</v>
      </c>
      <c r="C1538" s="91" t="s">
        <v>1161</v>
      </c>
      <c r="D1538" s="100">
        <v>1536</v>
      </c>
    </row>
    <row r="1539" spans="1:4" x14ac:dyDescent="0.2">
      <c r="A1539" s="99">
        <v>1537</v>
      </c>
      <c r="B1539" s="90">
        <v>79354</v>
      </c>
      <c r="C1539" s="91" t="s">
        <v>1162</v>
      </c>
      <c r="D1539" s="100">
        <v>1537</v>
      </c>
    </row>
    <row r="1540" spans="1:4" x14ac:dyDescent="0.2">
      <c r="A1540" s="99">
        <v>1538</v>
      </c>
      <c r="B1540" s="90">
        <v>79356</v>
      </c>
      <c r="C1540" s="91" t="s">
        <v>1162</v>
      </c>
      <c r="D1540" s="100">
        <v>1538</v>
      </c>
    </row>
    <row r="1541" spans="1:4" x14ac:dyDescent="0.2">
      <c r="A1541" s="99">
        <v>1539</v>
      </c>
      <c r="B1541" s="90">
        <v>79357</v>
      </c>
      <c r="C1541" s="91" t="s">
        <v>1163</v>
      </c>
      <c r="D1541" s="100">
        <v>1539</v>
      </c>
    </row>
    <row r="1542" spans="1:4" x14ac:dyDescent="0.2">
      <c r="A1542" s="99">
        <v>1540</v>
      </c>
      <c r="B1542" s="90">
        <v>79359</v>
      </c>
      <c r="C1542" s="91" t="s">
        <v>1163</v>
      </c>
      <c r="D1542" s="100">
        <v>1540</v>
      </c>
    </row>
    <row r="1543" spans="1:4" x14ac:dyDescent="0.2">
      <c r="A1543" s="99">
        <v>1541</v>
      </c>
      <c r="B1543" s="90">
        <v>79360</v>
      </c>
      <c r="C1543" s="91" t="s">
        <v>989</v>
      </c>
      <c r="D1543" s="100">
        <v>1541</v>
      </c>
    </row>
    <row r="1544" spans="1:4" x14ac:dyDescent="0.2">
      <c r="A1544" s="99">
        <v>1542</v>
      </c>
      <c r="B1544" s="90">
        <v>79361</v>
      </c>
      <c r="C1544" s="91" t="s">
        <v>989</v>
      </c>
      <c r="D1544" s="100">
        <v>1542</v>
      </c>
    </row>
    <row r="1545" spans="1:4" x14ac:dyDescent="0.2">
      <c r="A1545" s="99">
        <v>1543</v>
      </c>
      <c r="B1545" s="90">
        <v>79362</v>
      </c>
      <c r="C1545" s="91" t="s">
        <v>1164</v>
      </c>
      <c r="D1545" s="100">
        <v>1543</v>
      </c>
    </row>
    <row r="1546" spans="1:4" x14ac:dyDescent="0.2">
      <c r="A1546" s="99">
        <v>1544</v>
      </c>
      <c r="B1546" s="90">
        <v>79364</v>
      </c>
      <c r="C1546" s="91" t="s">
        <v>1165</v>
      </c>
      <c r="D1546" s="100">
        <v>1544</v>
      </c>
    </row>
    <row r="1547" spans="1:4" x14ac:dyDescent="0.2">
      <c r="A1547" s="99">
        <v>1545</v>
      </c>
      <c r="B1547" s="90">
        <v>79365</v>
      </c>
      <c r="C1547" s="91" t="s">
        <v>1166</v>
      </c>
      <c r="D1547" s="100">
        <v>1545</v>
      </c>
    </row>
    <row r="1548" spans="1:4" x14ac:dyDescent="0.2">
      <c r="A1548" s="99">
        <v>1546</v>
      </c>
      <c r="B1548" s="90">
        <v>79367</v>
      </c>
      <c r="C1548" s="91" t="s">
        <v>1167</v>
      </c>
      <c r="D1548" s="100">
        <v>1546</v>
      </c>
    </row>
    <row r="1549" spans="1:4" x14ac:dyDescent="0.2">
      <c r="A1549" s="99">
        <v>1547</v>
      </c>
      <c r="B1549" s="90">
        <v>79369</v>
      </c>
      <c r="C1549" s="91" t="s">
        <v>1168</v>
      </c>
      <c r="D1549" s="100">
        <v>1547</v>
      </c>
    </row>
    <row r="1550" spans="1:4" x14ac:dyDescent="0.2">
      <c r="A1550" s="99">
        <v>1548</v>
      </c>
      <c r="B1550" s="90">
        <v>79379</v>
      </c>
      <c r="C1550" s="91" t="s">
        <v>1169</v>
      </c>
      <c r="D1550" s="100">
        <v>1548</v>
      </c>
    </row>
    <row r="1551" spans="1:4" x14ac:dyDescent="0.2">
      <c r="A1551" s="99">
        <v>1549</v>
      </c>
      <c r="B1551" s="90">
        <v>79379</v>
      </c>
      <c r="C1551" s="91" t="s">
        <v>1170</v>
      </c>
      <c r="D1551" s="100">
        <v>1549</v>
      </c>
    </row>
    <row r="1552" spans="1:4" x14ac:dyDescent="0.2">
      <c r="A1552" s="99">
        <v>1550</v>
      </c>
      <c r="B1552" s="90">
        <v>79395</v>
      </c>
      <c r="C1552" s="91" t="s">
        <v>1171</v>
      </c>
      <c r="D1552" s="100">
        <v>1550</v>
      </c>
    </row>
    <row r="1553" spans="1:4" x14ac:dyDescent="0.2">
      <c r="A1553" s="99">
        <v>1551</v>
      </c>
      <c r="B1553" s="90">
        <v>79400</v>
      </c>
      <c r="C1553" s="91" t="s">
        <v>1172</v>
      </c>
      <c r="D1553" s="100">
        <v>1551</v>
      </c>
    </row>
    <row r="1554" spans="1:4" x14ac:dyDescent="0.2">
      <c r="A1554" s="99">
        <v>1552</v>
      </c>
      <c r="B1554" s="90">
        <v>79410</v>
      </c>
      <c r="C1554" s="91" t="s">
        <v>1173</v>
      </c>
      <c r="D1554" s="100">
        <v>1552</v>
      </c>
    </row>
    <row r="1555" spans="1:4" x14ac:dyDescent="0.2">
      <c r="A1555" s="99">
        <v>1553</v>
      </c>
      <c r="B1555" s="90">
        <v>79410</v>
      </c>
      <c r="C1555" s="91" t="s">
        <v>1174</v>
      </c>
      <c r="D1555" s="100">
        <v>1553</v>
      </c>
    </row>
    <row r="1556" spans="1:4" x14ac:dyDescent="0.2">
      <c r="A1556" s="99">
        <v>1554</v>
      </c>
      <c r="B1556" s="90">
        <v>79411</v>
      </c>
      <c r="C1556" s="91" t="s">
        <v>1175</v>
      </c>
      <c r="D1556" s="100">
        <v>1554</v>
      </c>
    </row>
    <row r="1557" spans="1:4" x14ac:dyDescent="0.2">
      <c r="A1557" s="99">
        <v>1555</v>
      </c>
      <c r="B1557" s="90">
        <v>79415</v>
      </c>
      <c r="C1557" s="91" t="s">
        <v>1175</v>
      </c>
      <c r="D1557" s="100">
        <v>1555</v>
      </c>
    </row>
    <row r="1558" spans="1:4" x14ac:dyDescent="0.2">
      <c r="A1558" s="99">
        <v>1556</v>
      </c>
      <c r="B1558" s="90">
        <v>79416</v>
      </c>
      <c r="C1558" s="91" t="s">
        <v>1176</v>
      </c>
      <c r="D1558" s="100">
        <v>1556</v>
      </c>
    </row>
    <row r="1559" spans="1:4" x14ac:dyDescent="0.2">
      <c r="A1559" s="99">
        <v>1557</v>
      </c>
      <c r="B1559" s="90">
        <v>79418</v>
      </c>
      <c r="C1559" s="91" t="s">
        <v>1176</v>
      </c>
      <c r="D1559" s="100">
        <v>1557</v>
      </c>
    </row>
    <row r="1560" spans="1:4" x14ac:dyDescent="0.2">
      <c r="A1560" s="99">
        <v>1558</v>
      </c>
      <c r="B1560" s="90">
        <v>79423</v>
      </c>
      <c r="C1560" s="91" t="s">
        <v>1177</v>
      </c>
      <c r="D1560" s="100">
        <v>1558</v>
      </c>
    </row>
    <row r="1561" spans="1:4" x14ac:dyDescent="0.2">
      <c r="A1561" s="99">
        <v>1559</v>
      </c>
      <c r="B1561" s="90">
        <v>79424</v>
      </c>
      <c r="C1561" s="91" t="s">
        <v>1178</v>
      </c>
      <c r="D1561" s="100">
        <v>1559</v>
      </c>
    </row>
    <row r="1562" spans="1:4" x14ac:dyDescent="0.2">
      <c r="A1562" s="99">
        <v>1560</v>
      </c>
      <c r="B1562" s="90">
        <v>79426</v>
      </c>
      <c r="C1562" s="91" t="s">
        <v>1179</v>
      </c>
      <c r="D1562" s="100">
        <v>1560</v>
      </c>
    </row>
    <row r="1563" spans="1:4" x14ac:dyDescent="0.2">
      <c r="A1563" s="99">
        <v>1561</v>
      </c>
      <c r="B1563" s="90">
        <v>79427</v>
      </c>
      <c r="C1563" s="91" t="s">
        <v>853</v>
      </c>
      <c r="D1563" s="100">
        <v>1561</v>
      </c>
    </row>
    <row r="1564" spans="1:4" x14ac:dyDescent="0.2">
      <c r="A1564" s="99">
        <v>1562</v>
      </c>
      <c r="B1564" s="90">
        <v>79429</v>
      </c>
      <c r="C1564" s="91" t="s">
        <v>1180</v>
      </c>
      <c r="D1564" s="100">
        <v>1562</v>
      </c>
    </row>
    <row r="1565" spans="1:4" x14ac:dyDescent="0.2">
      <c r="A1565" s="99">
        <v>1563</v>
      </c>
      <c r="B1565" s="90">
        <v>79539</v>
      </c>
      <c r="C1565" s="91" t="s">
        <v>1181</v>
      </c>
      <c r="D1565" s="100">
        <v>1563</v>
      </c>
    </row>
    <row r="1566" spans="1:4" x14ac:dyDescent="0.2">
      <c r="A1566" s="99">
        <v>1564</v>
      </c>
      <c r="B1566" s="90">
        <v>79540</v>
      </c>
      <c r="C1566" s="91" t="s">
        <v>1181</v>
      </c>
      <c r="D1566" s="100">
        <v>1564</v>
      </c>
    </row>
    <row r="1567" spans="1:4" x14ac:dyDescent="0.2">
      <c r="A1567" s="99">
        <v>1565</v>
      </c>
      <c r="B1567" s="90">
        <v>79541</v>
      </c>
      <c r="C1567" s="91" t="s">
        <v>1181</v>
      </c>
      <c r="D1567" s="100">
        <v>1565</v>
      </c>
    </row>
    <row r="1568" spans="1:4" x14ac:dyDescent="0.2">
      <c r="A1568" s="99">
        <v>1566</v>
      </c>
      <c r="B1568" s="90">
        <v>79564</v>
      </c>
      <c r="C1568" s="91" t="s">
        <v>1182</v>
      </c>
      <c r="D1568" s="100">
        <v>1566</v>
      </c>
    </row>
    <row r="1569" spans="1:4" x14ac:dyDescent="0.2">
      <c r="A1569" s="99">
        <v>1567</v>
      </c>
      <c r="B1569" s="90">
        <v>79576</v>
      </c>
      <c r="C1569" s="91" t="s">
        <v>1182</v>
      </c>
      <c r="D1569" s="100">
        <v>1567</v>
      </c>
    </row>
    <row r="1570" spans="1:4" x14ac:dyDescent="0.2">
      <c r="A1570" s="99">
        <v>1568</v>
      </c>
      <c r="B1570" s="90">
        <v>79585</v>
      </c>
      <c r="C1570" s="91" t="s">
        <v>1183</v>
      </c>
      <c r="D1570" s="100">
        <v>1568</v>
      </c>
    </row>
    <row r="1571" spans="1:4" x14ac:dyDescent="0.2">
      <c r="A1571" s="99">
        <v>1569</v>
      </c>
      <c r="B1571" s="90">
        <v>79586</v>
      </c>
      <c r="C1571" s="91" t="s">
        <v>1184</v>
      </c>
      <c r="D1571" s="100">
        <v>1569</v>
      </c>
    </row>
    <row r="1572" spans="1:4" x14ac:dyDescent="0.2">
      <c r="A1572" s="99">
        <v>1570</v>
      </c>
      <c r="B1572" s="90">
        <v>79588</v>
      </c>
      <c r="C1572" s="91" t="s">
        <v>1184</v>
      </c>
      <c r="D1572" s="100">
        <v>1570</v>
      </c>
    </row>
    <row r="1573" spans="1:4" x14ac:dyDescent="0.2">
      <c r="A1573" s="99">
        <v>1571</v>
      </c>
      <c r="B1573" s="90">
        <v>79589</v>
      </c>
      <c r="C1573" s="91" t="s">
        <v>1185</v>
      </c>
      <c r="D1573" s="100">
        <v>1571</v>
      </c>
    </row>
    <row r="1574" spans="1:4" x14ac:dyDescent="0.2">
      <c r="A1574" s="99">
        <v>1572</v>
      </c>
      <c r="B1574" s="90">
        <v>79591</v>
      </c>
      <c r="C1574" s="91" t="s">
        <v>1186</v>
      </c>
      <c r="D1574" s="100">
        <v>1572</v>
      </c>
    </row>
    <row r="1575" spans="1:4" x14ac:dyDescent="0.2">
      <c r="A1575" s="99">
        <v>1573</v>
      </c>
      <c r="B1575" s="90">
        <v>79592</v>
      </c>
      <c r="C1575" s="91" t="s">
        <v>1187</v>
      </c>
      <c r="D1575" s="100">
        <v>1573</v>
      </c>
    </row>
    <row r="1576" spans="1:4" x14ac:dyDescent="0.2">
      <c r="A1576" s="99">
        <v>1574</v>
      </c>
      <c r="B1576" s="90">
        <v>79594</v>
      </c>
      <c r="C1576" s="91" t="s">
        <v>1188</v>
      </c>
      <c r="D1576" s="100">
        <v>1574</v>
      </c>
    </row>
    <row r="1577" spans="1:4" x14ac:dyDescent="0.2">
      <c r="A1577" s="99">
        <v>1575</v>
      </c>
      <c r="B1577" s="90">
        <v>79595</v>
      </c>
      <c r="C1577" s="91" t="s">
        <v>1189</v>
      </c>
      <c r="D1577" s="100">
        <v>1575</v>
      </c>
    </row>
    <row r="1578" spans="1:4" x14ac:dyDescent="0.2">
      <c r="A1578" s="99">
        <v>1576</v>
      </c>
      <c r="B1578" s="90">
        <v>79597</v>
      </c>
      <c r="C1578" s="91" t="s">
        <v>1190</v>
      </c>
      <c r="D1578" s="100">
        <v>1576</v>
      </c>
    </row>
    <row r="1579" spans="1:4" x14ac:dyDescent="0.2">
      <c r="A1579" s="99">
        <v>1577</v>
      </c>
      <c r="B1579" s="90">
        <v>79599</v>
      </c>
      <c r="C1579" s="91" t="s">
        <v>1191</v>
      </c>
      <c r="D1579" s="100">
        <v>1577</v>
      </c>
    </row>
    <row r="1580" spans="1:4" x14ac:dyDescent="0.2">
      <c r="A1580" s="99">
        <v>1578</v>
      </c>
      <c r="B1580" s="90">
        <v>79611</v>
      </c>
      <c r="C1580" s="91" t="s">
        <v>1192</v>
      </c>
      <c r="D1580" s="100">
        <v>1578</v>
      </c>
    </row>
    <row r="1581" spans="1:4" x14ac:dyDescent="0.2">
      <c r="A1581" s="99">
        <v>1579</v>
      </c>
      <c r="B1581" s="90">
        <v>79618</v>
      </c>
      <c r="C1581" s="91" t="s">
        <v>1192</v>
      </c>
      <c r="D1581" s="100">
        <v>1579</v>
      </c>
    </row>
    <row r="1582" spans="1:4" x14ac:dyDescent="0.2">
      <c r="A1582" s="99">
        <v>1580</v>
      </c>
      <c r="B1582" s="90">
        <v>79639</v>
      </c>
      <c r="C1582" s="91" t="s">
        <v>1193</v>
      </c>
      <c r="D1582" s="100">
        <v>1580</v>
      </c>
    </row>
    <row r="1583" spans="1:4" x14ac:dyDescent="0.2">
      <c r="A1583" s="99">
        <v>1581</v>
      </c>
      <c r="B1583" s="90">
        <v>79645</v>
      </c>
      <c r="C1583" s="91" t="s">
        <v>1194</v>
      </c>
      <c r="D1583" s="100">
        <v>1581</v>
      </c>
    </row>
    <row r="1584" spans="1:4" x14ac:dyDescent="0.2">
      <c r="A1584" s="99">
        <v>1582</v>
      </c>
      <c r="B1584" s="90">
        <v>79650</v>
      </c>
      <c r="C1584" s="91" t="s">
        <v>1194</v>
      </c>
      <c r="D1584" s="100">
        <v>1582</v>
      </c>
    </row>
    <row r="1585" spans="1:4" x14ac:dyDescent="0.2">
      <c r="A1585" s="99">
        <v>1583</v>
      </c>
      <c r="B1585" s="90">
        <v>79660</v>
      </c>
      <c r="C1585" s="91" t="s">
        <v>1195</v>
      </c>
      <c r="D1585" s="100">
        <v>1583</v>
      </c>
    </row>
    <row r="1586" spans="1:4" x14ac:dyDescent="0.2">
      <c r="A1586" s="99">
        <v>1584</v>
      </c>
      <c r="B1586" s="90">
        <v>79664</v>
      </c>
      <c r="C1586" s="91" t="s">
        <v>1195</v>
      </c>
      <c r="D1586" s="100">
        <v>1584</v>
      </c>
    </row>
    <row r="1587" spans="1:4" x14ac:dyDescent="0.2">
      <c r="A1587" s="99">
        <v>1585</v>
      </c>
      <c r="B1587" s="90">
        <v>79669</v>
      </c>
      <c r="C1587" s="91" t="s">
        <v>337</v>
      </c>
      <c r="D1587" s="100">
        <v>1585</v>
      </c>
    </row>
    <row r="1588" spans="1:4" x14ac:dyDescent="0.2">
      <c r="A1588" s="99">
        <v>1586</v>
      </c>
      <c r="B1588" s="90">
        <v>79670</v>
      </c>
      <c r="C1588" s="91" t="s">
        <v>1196</v>
      </c>
      <c r="D1588" s="100">
        <v>1586</v>
      </c>
    </row>
    <row r="1589" spans="1:4" x14ac:dyDescent="0.2">
      <c r="A1589" s="99">
        <v>1587</v>
      </c>
      <c r="B1589" s="90">
        <v>79672</v>
      </c>
      <c r="C1589" s="91" t="s">
        <v>1196</v>
      </c>
      <c r="D1589" s="100">
        <v>1587</v>
      </c>
    </row>
    <row r="1590" spans="1:4" x14ac:dyDescent="0.2">
      <c r="A1590" s="99">
        <v>1588</v>
      </c>
      <c r="B1590" s="90">
        <v>79674</v>
      </c>
      <c r="C1590" s="91" t="s">
        <v>1196</v>
      </c>
      <c r="D1590" s="100">
        <v>1588</v>
      </c>
    </row>
    <row r="1591" spans="1:4" x14ac:dyDescent="0.2">
      <c r="A1591" s="99">
        <v>1589</v>
      </c>
      <c r="B1591" s="90">
        <v>79675</v>
      </c>
      <c r="C1591" s="91" t="s">
        <v>1197</v>
      </c>
      <c r="D1591" s="100">
        <v>1589</v>
      </c>
    </row>
    <row r="1592" spans="1:4" x14ac:dyDescent="0.2">
      <c r="A1592" s="99">
        <v>1590</v>
      </c>
      <c r="B1592" s="90">
        <v>79677</v>
      </c>
      <c r="C1592" s="91" t="s">
        <v>1198</v>
      </c>
      <c r="D1592" s="100">
        <v>1590</v>
      </c>
    </row>
    <row r="1593" spans="1:4" x14ac:dyDescent="0.2">
      <c r="A1593" s="99">
        <v>1591</v>
      </c>
      <c r="B1593" s="90">
        <v>79677</v>
      </c>
      <c r="C1593" s="91" t="s">
        <v>1199</v>
      </c>
      <c r="D1593" s="100">
        <v>1591</v>
      </c>
    </row>
    <row r="1594" spans="1:4" x14ac:dyDescent="0.2">
      <c r="A1594" s="99">
        <v>1592</v>
      </c>
      <c r="B1594" s="90">
        <v>79677</v>
      </c>
      <c r="C1594" s="91" t="s">
        <v>1200</v>
      </c>
      <c r="D1594" s="100">
        <v>1592</v>
      </c>
    </row>
    <row r="1595" spans="1:4" x14ac:dyDescent="0.2">
      <c r="A1595" s="99">
        <v>1593</v>
      </c>
      <c r="B1595" s="90">
        <v>79677</v>
      </c>
      <c r="C1595" s="91" t="s">
        <v>1197</v>
      </c>
      <c r="D1595" s="100">
        <v>1593</v>
      </c>
    </row>
    <row r="1596" spans="1:4" x14ac:dyDescent="0.2">
      <c r="A1596" s="99">
        <v>1594</v>
      </c>
      <c r="B1596" s="90">
        <v>79677</v>
      </c>
      <c r="C1596" s="91" t="s">
        <v>1201</v>
      </c>
      <c r="D1596" s="100">
        <v>1594</v>
      </c>
    </row>
    <row r="1597" spans="1:4" x14ac:dyDescent="0.2">
      <c r="A1597" s="99">
        <v>1595</v>
      </c>
      <c r="B1597" s="90">
        <v>79677</v>
      </c>
      <c r="C1597" s="91" t="s">
        <v>1202</v>
      </c>
      <c r="D1597" s="100">
        <v>1595</v>
      </c>
    </row>
    <row r="1598" spans="1:4" x14ac:dyDescent="0.2">
      <c r="A1598" s="99">
        <v>1596</v>
      </c>
      <c r="B1598" s="90">
        <v>79677</v>
      </c>
      <c r="C1598" s="91" t="s">
        <v>1203</v>
      </c>
      <c r="D1598" s="100">
        <v>1596</v>
      </c>
    </row>
    <row r="1599" spans="1:4" x14ac:dyDescent="0.2">
      <c r="A1599" s="99">
        <v>1597</v>
      </c>
      <c r="B1599" s="90">
        <v>79682</v>
      </c>
      <c r="C1599" s="91" t="s">
        <v>1204</v>
      </c>
      <c r="D1599" s="100">
        <v>1597</v>
      </c>
    </row>
    <row r="1600" spans="1:4" x14ac:dyDescent="0.2">
      <c r="A1600" s="99">
        <v>1598</v>
      </c>
      <c r="B1600" s="90">
        <v>79683</v>
      </c>
      <c r="C1600" s="91" t="s">
        <v>1205</v>
      </c>
      <c r="D1600" s="100">
        <v>1598</v>
      </c>
    </row>
    <row r="1601" spans="1:4" x14ac:dyDescent="0.2">
      <c r="A1601" s="99">
        <v>1599</v>
      </c>
      <c r="B1601" s="90">
        <v>79685</v>
      </c>
      <c r="C1601" s="91" t="s">
        <v>1206</v>
      </c>
      <c r="D1601" s="100">
        <v>1599</v>
      </c>
    </row>
    <row r="1602" spans="1:4" x14ac:dyDescent="0.2">
      <c r="A1602" s="99">
        <v>1600</v>
      </c>
      <c r="B1602" s="90">
        <v>79686</v>
      </c>
      <c r="C1602" s="91" t="s">
        <v>1207</v>
      </c>
      <c r="D1602" s="100">
        <v>1600</v>
      </c>
    </row>
    <row r="1603" spans="1:4" x14ac:dyDescent="0.2">
      <c r="A1603" s="99">
        <v>1601</v>
      </c>
      <c r="B1603" s="90">
        <v>79688</v>
      </c>
      <c r="C1603" s="91" t="s">
        <v>221</v>
      </c>
      <c r="D1603" s="100">
        <v>1601</v>
      </c>
    </row>
    <row r="1604" spans="1:4" x14ac:dyDescent="0.2">
      <c r="A1604" s="99">
        <v>1602</v>
      </c>
      <c r="B1604" s="90">
        <v>79689</v>
      </c>
      <c r="C1604" s="91" t="s">
        <v>1208</v>
      </c>
      <c r="D1604" s="100">
        <v>1602</v>
      </c>
    </row>
    <row r="1605" spans="1:4" x14ac:dyDescent="0.2">
      <c r="A1605" s="99">
        <v>1603</v>
      </c>
      <c r="B1605" s="90">
        <v>79691</v>
      </c>
      <c r="C1605" s="91" t="s">
        <v>1209</v>
      </c>
      <c r="D1605" s="100">
        <v>1603</v>
      </c>
    </row>
    <row r="1606" spans="1:4" x14ac:dyDescent="0.2">
      <c r="A1606" s="99">
        <v>1604</v>
      </c>
      <c r="B1606" s="90">
        <v>79692</v>
      </c>
      <c r="C1606" s="91" t="s">
        <v>1210</v>
      </c>
      <c r="D1606" s="100">
        <v>1604</v>
      </c>
    </row>
    <row r="1607" spans="1:4" x14ac:dyDescent="0.2">
      <c r="A1607" s="99">
        <v>1605</v>
      </c>
      <c r="B1607" s="90">
        <v>79692</v>
      </c>
      <c r="C1607" s="91" t="s">
        <v>1211</v>
      </c>
      <c r="D1607" s="100">
        <v>1605</v>
      </c>
    </row>
    <row r="1608" spans="1:4" x14ac:dyDescent="0.2">
      <c r="A1608" s="99">
        <v>1606</v>
      </c>
      <c r="B1608" s="90">
        <v>79692</v>
      </c>
      <c r="C1608" s="91" t="s">
        <v>1212</v>
      </c>
      <c r="D1608" s="100">
        <v>1606</v>
      </c>
    </row>
    <row r="1609" spans="1:4" x14ac:dyDescent="0.2">
      <c r="A1609" s="99">
        <v>1607</v>
      </c>
      <c r="B1609" s="90">
        <v>79692</v>
      </c>
      <c r="C1609" s="91" t="s">
        <v>1213</v>
      </c>
      <c r="D1609" s="100">
        <v>1607</v>
      </c>
    </row>
    <row r="1610" spans="1:4" x14ac:dyDescent="0.2">
      <c r="A1610" s="99">
        <v>1608</v>
      </c>
      <c r="B1610" s="90">
        <v>79694</v>
      </c>
      <c r="C1610" s="91" t="s">
        <v>1214</v>
      </c>
      <c r="D1610" s="100">
        <v>1608</v>
      </c>
    </row>
    <row r="1611" spans="1:4" x14ac:dyDescent="0.2">
      <c r="A1611" s="99">
        <v>1609</v>
      </c>
      <c r="B1611" s="90">
        <v>79695</v>
      </c>
      <c r="C1611" s="91" t="s">
        <v>1215</v>
      </c>
      <c r="D1611" s="100">
        <v>1609</v>
      </c>
    </row>
    <row r="1612" spans="1:4" x14ac:dyDescent="0.2">
      <c r="A1612" s="99">
        <v>1610</v>
      </c>
      <c r="B1612" s="90">
        <v>79697</v>
      </c>
      <c r="C1612" s="91" t="s">
        <v>1216</v>
      </c>
      <c r="D1612" s="100">
        <v>1610</v>
      </c>
    </row>
    <row r="1613" spans="1:4" x14ac:dyDescent="0.2">
      <c r="A1613" s="99">
        <v>1611</v>
      </c>
      <c r="B1613" s="90">
        <v>79699</v>
      </c>
      <c r="C1613" s="91" t="s">
        <v>1217</v>
      </c>
      <c r="D1613" s="100">
        <v>1611</v>
      </c>
    </row>
    <row r="1614" spans="1:4" x14ac:dyDescent="0.2">
      <c r="A1614" s="99">
        <v>1612</v>
      </c>
      <c r="B1614" s="90">
        <v>79713</v>
      </c>
      <c r="C1614" s="91" t="s">
        <v>1218</v>
      </c>
      <c r="D1614" s="100">
        <v>1612</v>
      </c>
    </row>
    <row r="1615" spans="1:4" x14ac:dyDescent="0.2">
      <c r="A1615" s="99">
        <v>1613</v>
      </c>
      <c r="B1615" s="90">
        <v>79725</v>
      </c>
      <c r="C1615" s="91" t="s">
        <v>1219</v>
      </c>
      <c r="D1615" s="100">
        <v>1613</v>
      </c>
    </row>
    <row r="1616" spans="1:4" x14ac:dyDescent="0.2">
      <c r="A1616" s="99">
        <v>1614</v>
      </c>
      <c r="B1616" s="90">
        <v>79730</v>
      </c>
      <c r="C1616" s="91" t="s">
        <v>1220</v>
      </c>
      <c r="D1616" s="100">
        <v>1614</v>
      </c>
    </row>
    <row r="1617" spans="1:4" x14ac:dyDescent="0.2">
      <c r="A1617" s="99">
        <v>1615</v>
      </c>
      <c r="B1617" s="90">
        <v>79731</v>
      </c>
      <c r="C1617" s="91" t="s">
        <v>1221</v>
      </c>
      <c r="D1617" s="100">
        <v>1615</v>
      </c>
    </row>
    <row r="1618" spans="1:4" x14ac:dyDescent="0.2">
      <c r="A1618" s="99">
        <v>1616</v>
      </c>
      <c r="B1618" s="90">
        <v>79733</v>
      </c>
      <c r="C1618" s="91" t="s">
        <v>1221</v>
      </c>
      <c r="D1618" s="100">
        <v>1616</v>
      </c>
    </row>
    <row r="1619" spans="1:4" x14ac:dyDescent="0.2">
      <c r="A1619" s="99">
        <v>1617</v>
      </c>
      <c r="B1619" s="90">
        <v>79734</v>
      </c>
      <c r="C1619" s="91" t="s">
        <v>1222</v>
      </c>
      <c r="D1619" s="100">
        <v>1617</v>
      </c>
    </row>
    <row r="1620" spans="1:4" x14ac:dyDescent="0.2">
      <c r="A1620" s="99">
        <v>1618</v>
      </c>
      <c r="B1620" s="90">
        <v>79736</v>
      </c>
      <c r="C1620" s="91" t="s">
        <v>1222</v>
      </c>
      <c r="D1620" s="100">
        <v>1618</v>
      </c>
    </row>
    <row r="1621" spans="1:4" x14ac:dyDescent="0.2">
      <c r="A1621" s="99">
        <v>1619</v>
      </c>
      <c r="B1621" s="90">
        <v>79737</v>
      </c>
      <c r="C1621" s="91" t="s">
        <v>1223</v>
      </c>
      <c r="D1621" s="100">
        <v>1619</v>
      </c>
    </row>
    <row r="1622" spans="1:4" x14ac:dyDescent="0.2">
      <c r="A1622" s="99">
        <v>1620</v>
      </c>
      <c r="B1622" s="90">
        <v>79739</v>
      </c>
      <c r="C1622" s="91" t="s">
        <v>1224</v>
      </c>
      <c r="D1622" s="100">
        <v>1620</v>
      </c>
    </row>
    <row r="1623" spans="1:4" x14ac:dyDescent="0.2">
      <c r="A1623" s="99">
        <v>1621</v>
      </c>
      <c r="B1623" s="90">
        <v>79761</v>
      </c>
      <c r="C1623" s="91" t="s">
        <v>1225</v>
      </c>
      <c r="D1623" s="100">
        <v>1621</v>
      </c>
    </row>
    <row r="1624" spans="1:4" x14ac:dyDescent="0.2">
      <c r="A1624" s="99">
        <v>1622</v>
      </c>
      <c r="B1624" s="90">
        <v>79770</v>
      </c>
      <c r="C1624" s="91" t="s">
        <v>1226</v>
      </c>
      <c r="D1624" s="100">
        <v>1622</v>
      </c>
    </row>
    <row r="1625" spans="1:4" x14ac:dyDescent="0.2">
      <c r="A1625" s="99">
        <v>1623</v>
      </c>
      <c r="B1625" s="90">
        <v>79771</v>
      </c>
      <c r="C1625" s="91" t="s">
        <v>1226</v>
      </c>
      <c r="D1625" s="100">
        <v>1623</v>
      </c>
    </row>
    <row r="1626" spans="1:4" x14ac:dyDescent="0.2">
      <c r="A1626" s="99">
        <v>1624</v>
      </c>
      <c r="B1626" s="90">
        <v>79772</v>
      </c>
      <c r="C1626" s="91" t="s">
        <v>1227</v>
      </c>
      <c r="D1626" s="100">
        <v>1624</v>
      </c>
    </row>
    <row r="1627" spans="1:4" x14ac:dyDescent="0.2">
      <c r="A1627" s="99">
        <v>1625</v>
      </c>
      <c r="B1627" s="90">
        <v>79774</v>
      </c>
      <c r="C1627" s="91" t="s">
        <v>1227</v>
      </c>
      <c r="D1627" s="100">
        <v>1625</v>
      </c>
    </row>
    <row r="1628" spans="1:4" x14ac:dyDescent="0.2">
      <c r="A1628" s="99">
        <v>1626</v>
      </c>
      <c r="B1628" s="90">
        <v>79775</v>
      </c>
      <c r="C1628" s="91" t="s">
        <v>1228</v>
      </c>
      <c r="D1628" s="100">
        <v>1626</v>
      </c>
    </row>
    <row r="1629" spans="1:4" x14ac:dyDescent="0.2">
      <c r="A1629" s="99">
        <v>1627</v>
      </c>
      <c r="B1629" s="90">
        <v>79777</v>
      </c>
      <c r="C1629" s="91" t="s">
        <v>1228</v>
      </c>
      <c r="D1629" s="100">
        <v>1627</v>
      </c>
    </row>
    <row r="1630" spans="1:4" x14ac:dyDescent="0.2">
      <c r="A1630" s="99">
        <v>1628</v>
      </c>
      <c r="B1630" s="90">
        <v>79778</v>
      </c>
      <c r="C1630" s="91" t="s">
        <v>1229</v>
      </c>
      <c r="D1630" s="100">
        <v>1628</v>
      </c>
    </row>
    <row r="1631" spans="1:4" x14ac:dyDescent="0.2">
      <c r="A1631" s="99">
        <v>1629</v>
      </c>
      <c r="B1631" s="90">
        <v>79780</v>
      </c>
      <c r="C1631" s="91" t="s">
        <v>1229</v>
      </c>
      <c r="D1631" s="100">
        <v>1629</v>
      </c>
    </row>
    <row r="1632" spans="1:4" x14ac:dyDescent="0.2">
      <c r="A1632" s="99">
        <v>1630</v>
      </c>
      <c r="B1632" s="90">
        <v>79786</v>
      </c>
      <c r="C1632" s="91" t="s">
        <v>1230</v>
      </c>
      <c r="D1632" s="100">
        <v>1630</v>
      </c>
    </row>
    <row r="1633" spans="1:4" x14ac:dyDescent="0.2">
      <c r="A1633" s="99">
        <v>1631</v>
      </c>
      <c r="B1633" s="90">
        <v>79787</v>
      </c>
      <c r="C1633" s="91" t="s">
        <v>1230</v>
      </c>
      <c r="D1633" s="100">
        <v>1631</v>
      </c>
    </row>
    <row r="1634" spans="1:4" x14ac:dyDescent="0.2">
      <c r="A1634" s="99">
        <v>1632</v>
      </c>
      <c r="B1634" s="90">
        <v>79788</v>
      </c>
      <c r="C1634" s="91" t="s">
        <v>1231</v>
      </c>
      <c r="D1634" s="100">
        <v>1632</v>
      </c>
    </row>
    <row r="1635" spans="1:4" x14ac:dyDescent="0.2">
      <c r="A1635" s="99">
        <v>1633</v>
      </c>
      <c r="B1635" s="90">
        <v>79790</v>
      </c>
      <c r="C1635" s="91" t="s">
        <v>1231</v>
      </c>
      <c r="D1635" s="100">
        <v>1633</v>
      </c>
    </row>
    <row r="1636" spans="1:4" x14ac:dyDescent="0.2">
      <c r="A1636" s="99">
        <v>1634</v>
      </c>
      <c r="B1636" s="90">
        <v>79791</v>
      </c>
      <c r="C1636" s="91" t="s">
        <v>1232</v>
      </c>
      <c r="D1636" s="100">
        <v>1634</v>
      </c>
    </row>
    <row r="1637" spans="1:4" x14ac:dyDescent="0.2">
      <c r="A1637" s="99">
        <v>1635</v>
      </c>
      <c r="B1637" s="90">
        <v>79793</v>
      </c>
      <c r="C1637" s="91" t="s">
        <v>1232</v>
      </c>
      <c r="D1637" s="100">
        <v>1635</v>
      </c>
    </row>
    <row r="1638" spans="1:4" x14ac:dyDescent="0.2">
      <c r="A1638" s="99">
        <v>1636</v>
      </c>
      <c r="B1638" s="90">
        <v>79798</v>
      </c>
      <c r="C1638" s="91" t="s">
        <v>1233</v>
      </c>
      <c r="D1638" s="100">
        <v>1636</v>
      </c>
    </row>
    <row r="1639" spans="1:4" x14ac:dyDescent="0.2">
      <c r="A1639" s="99">
        <v>1637</v>
      </c>
      <c r="B1639" s="90">
        <v>79799</v>
      </c>
      <c r="C1639" s="91" t="s">
        <v>1234</v>
      </c>
      <c r="D1639" s="100">
        <v>1637</v>
      </c>
    </row>
    <row r="1640" spans="1:4" x14ac:dyDescent="0.2">
      <c r="A1640" s="99">
        <v>1638</v>
      </c>
      <c r="B1640" s="90">
        <v>79801</v>
      </c>
      <c r="C1640" s="91" t="s">
        <v>1234</v>
      </c>
      <c r="D1640" s="100">
        <v>1638</v>
      </c>
    </row>
    <row r="1641" spans="1:4" x14ac:dyDescent="0.2">
      <c r="A1641" s="99">
        <v>1639</v>
      </c>
      <c r="B1641" s="90">
        <v>79802</v>
      </c>
      <c r="C1641" s="91" t="s">
        <v>1235</v>
      </c>
      <c r="D1641" s="100">
        <v>1639</v>
      </c>
    </row>
    <row r="1642" spans="1:4" x14ac:dyDescent="0.2">
      <c r="A1642" s="99">
        <v>1640</v>
      </c>
      <c r="B1642" s="90">
        <v>79804</v>
      </c>
      <c r="C1642" s="91" t="s">
        <v>1236</v>
      </c>
      <c r="D1642" s="100">
        <v>1640</v>
      </c>
    </row>
    <row r="1643" spans="1:4" x14ac:dyDescent="0.2">
      <c r="A1643" s="99">
        <v>1641</v>
      </c>
      <c r="B1643" s="90">
        <v>79805</v>
      </c>
      <c r="C1643" s="91" t="s">
        <v>1237</v>
      </c>
      <c r="D1643" s="100">
        <v>1641</v>
      </c>
    </row>
    <row r="1644" spans="1:4" x14ac:dyDescent="0.2">
      <c r="A1644" s="99">
        <v>1642</v>
      </c>
      <c r="B1644" s="90">
        <v>79807</v>
      </c>
      <c r="C1644" s="91" t="s">
        <v>1238</v>
      </c>
      <c r="D1644" s="100">
        <v>1642</v>
      </c>
    </row>
    <row r="1645" spans="1:4" x14ac:dyDescent="0.2">
      <c r="A1645" s="99">
        <v>1643</v>
      </c>
      <c r="B1645" s="90">
        <v>79809</v>
      </c>
      <c r="C1645" s="91" t="s">
        <v>341</v>
      </c>
      <c r="D1645" s="100">
        <v>1643</v>
      </c>
    </row>
    <row r="1646" spans="1:4" x14ac:dyDescent="0.2">
      <c r="A1646" s="99">
        <v>1644</v>
      </c>
      <c r="B1646" s="90">
        <v>79822</v>
      </c>
      <c r="C1646" s="91" t="s">
        <v>1239</v>
      </c>
      <c r="D1646" s="100">
        <v>1644</v>
      </c>
    </row>
    <row r="1647" spans="1:4" x14ac:dyDescent="0.2">
      <c r="A1647" s="99">
        <v>1645</v>
      </c>
      <c r="B1647" s="90">
        <v>79833</v>
      </c>
      <c r="C1647" s="91" t="s">
        <v>1240</v>
      </c>
      <c r="D1647" s="100">
        <v>1645</v>
      </c>
    </row>
    <row r="1648" spans="1:4" x14ac:dyDescent="0.2">
      <c r="A1648" s="99">
        <v>1646</v>
      </c>
      <c r="B1648" s="90">
        <v>79837</v>
      </c>
      <c r="C1648" s="91" t="s">
        <v>1241</v>
      </c>
      <c r="D1648" s="100">
        <v>1646</v>
      </c>
    </row>
    <row r="1649" spans="1:4" x14ac:dyDescent="0.2">
      <c r="A1649" s="99">
        <v>1647</v>
      </c>
      <c r="B1649" s="90">
        <v>79837</v>
      </c>
      <c r="C1649" s="91" t="s">
        <v>1242</v>
      </c>
      <c r="D1649" s="100">
        <v>1647</v>
      </c>
    </row>
    <row r="1650" spans="1:4" x14ac:dyDescent="0.2">
      <c r="A1650" s="99">
        <v>1648</v>
      </c>
      <c r="B1650" s="90">
        <v>79837</v>
      </c>
      <c r="C1650" s="91" t="s">
        <v>1243</v>
      </c>
      <c r="D1650" s="100">
        <v>1648</v>
      </c>
    </row>
    <row r="1651" spans="1:4" x14ac:dyDescent="0.2">
      <c r="A1651" s="99">
        <v>1649</v>
      </c>
      <c r="B1651" s="90">
        <v>79837</v>
      </c>
      <c r="C1651" s="91" t="s">
        <v>1240</v>
      </c>
      <c r="D1651" s="100">
        <v>1649</v>
      </c>
    </row>
    <row r="1652" spans="1:4" x14ac:dyDescent="0.2">
      <c r="A1652" s="99">
        <v>1650</v>
      </c>
      <c r="B1652" s="90">
        <v>79838</v>
      </c>
      <c r="C1652" s="91" t="s">
        <v>1241</v>
      </c>
      <c r="D1652" s="100">
        <v>1650</v>
      </c>
    </row>
    <row r="1653" spans="1:4" x14ac:dyDescent="0.2">
      <c r="A1653" s="99">
        <v>1651</v>
      </c>
      <c r="B1653" s="90">
        <v>79843</v>
      </c>
      <c r="C1653" s="91" t="s">
        <v>1244</v>
      </c>
      <c r="D1653" s="100">
        <v>1651</v>
      </c>
    </row>
    <row r="1654" spans="1:4" x14ac:dyDescent="0.2">
      <c r="A1654" s="99">
        <v>1652</v>
      </c>
      <c r="B1654" s="90">
        <v>79848</v>
      </c>
      <c r="C1654" s="91" t="s">
        <v>1245</v>
      </c>
      <c r="D1654" s="100">
        <v>1652</v>
      </c>
    </row>
    <row r="1655" spans="1:4" x14ac:dyDescent="0.2">
      <c r="A1655" s="99">
        <v>1653</v>
      </c>
      <c r="B1655" s="90">
        <v>79853</v>
      </c>
      <c r="C1655" s="91" t="s">
        <v>1246</v>
      </c>
      <c r="D1655" s="100">
        <v>1653</v>
      </c>
    </row>
    <row r="1656" spans="1:4" x14ac:dyDescent="0.2">
      <c r="A1656" s="99">
        <v>1654</v>
      </c>
      <c r="B1656" s="90">
        <v>79854</v>
      </c>
      <c r="C1656" s="91" t="s">
        <v>1247</v>
      </c>
      <c r="D1656" s="100">
        <v>1654</v>
      </c>
    </row>
    <row r="1657" spans="1:4" x14ac:dyDescent="0.2">
      <c r="A1657" s="99">
        <v>1655</v>
      </c>
      <c r="B1657" s="90">
        <v>79856</v>
      </c>
      <c r="C1657" s="91" t="s">
        <v>1247</v>
      </c>
      <c r="D1657" s="100">
        <v>1655</v>
      </c>
    </row>
    <row r="1658" spans="1:4" x14ac:dyDescent="0.2">
      <c r="A1658" s="99">
        <v>1656</v>
      </c>
      <c r="B1658" s="90">
        <v>79857</v>
      </c>
      <c r="C1658" s="91" t="s">
        <v>1248</v>
      </c>
      <c r="D1658" s="100">
        <v>1656</v>
      </c>
    </row>
    <row r="1659" spans="1:4" x14ac:dyDescent="0.2">
      <c r="A1659" s="99">
        <v>1657</v>
      </c>
      <c r="B1659" s="90">
        <v>79859</v>
      </c>
      <c r="C1659" s="91" t="s">
        <v>1248</v>
      </c>
      <c r="D1659" s="100">
        <v>1657</v>
      </c>
    </row>
    <row r="1660" spans="1:4" x14ac:dyDescent="0.2">
      <c r="A1660" s="99">
        <v>1658</v>
      </c>
      <c r="B1660" s="90">
        <v>79860</v>
      </c>
      <c r="C1660" s="91" t="s">
        <v>1249</v>
      </c>
      <c r="D1660" s="100">
        <v>1658</v>
      </c>
    </row>
    <row r="1661" spans="1:4" x14ac:dyDescent="0.2">
      <c r="A1661" s="99">
        <v>1659</v>
      </c>
      <c r="B1661" s="90">
        <v>79862</v>
      </c>
      <c r="C1661" s="91" t="s">
        <v>1249</v>
      </c>
      <c r="D1661" s="100">
        <v>1659</v>
      </c>
    </row>
    <row r="1662" spans="1:4" x14ac:dyDescent="0.2">
      <c r="A1662" s="99">
        <v>1660</v>
      </c>
      <c r="B1662" s="90">
        <v>79863</v>
      </c>
      <c r="C1662" s="91" t="s">
        <v>1250</v>
      </c>
      <c r="D1662" s="100">
        <v>1660</v>
      </c>
    </row>
    <row r="1663" spans="1:4" x14ac:dyDescent="0.2">
      <c r="A1663" s="99">
        <v>1661</v>
      </c>
      <c r="B1663" s="90">
        <v>79865</v>
      </c>
      <c r="C1663" s="91" t="s">
        <v>1250</v>
      </c>
      <c r="D1663" s="100">
        <v>1661</v>
      </c>
    </row>
    <row r="1664" spans="1:4" x14ac:dyDescent="0.2">
      <c r="A1664" s="99">
        <v>1662</v>
      </c>
      <c r="B1664" s="90">
        <v>79866</v>
      </c>
      <c r="C1664" s="91" t="s">
        <v>1251</v>
      </c>
      <c r="D1664" s="100">
        <v>1662</v>
      </c>
    </row>
    <row r="1665" spans="1:4" x14ac:dyDescent="0.2">
      <c r="A1665" s="99">
        <v>1663</v>
      </c>
      <c r="B1665" s="90">
        <v>79868</v>
      </c>
      <c r="C1665" s="91" t="s">
        <v>1251</v>
      </c>
      <c r="D1665" s="100">
        <v>1663</v>
      </c>
    </row>
    <row r="1666" spans="1:4" x14ac:dyDescent="0.2">
      <c r="A1666" s="99">
        <v>1664</v>
      </c>
      <c r="B1666" s="90">
        <v>79869</v>
      </c>
      <c r="C1666" s="91" t="s">
        <v>1252</v>
      </c>
      <c r="D1666" s="100">
        <v>1664</v>
      </c>
    </row>
    <row r="1667" spans="1:4" x14ac:dyDescent="0.2">
      <c r="A1667" s="99">
        <v>1665</v>
      </c>
      <c r="B1667" s="90">
        <v>79871</v>
      </c>
      <c r="C1667" s="91" t="s">
        <v>1252</v>
      </c>
      <c r="D1667" s="100">
        <v>1665</v>
      </c>
    </row>
    <row r="1668" spans="1:4" x14ac:dyDescent="0.2">
      <c r="A1668" s="99">
        <v>1666</v>
      </c>
      <c r="B1668" s="90">
        <v>79872</v>
      </c>
      <c r="C1668" s="91" t="s">
        <v>1253</v>
      </c>
      <c r="D1668" s="100">
        <v>1666</v>
      </c>
    </row>
    <row r="1669" spans="1:4" x14ac:dyDescent="0.2">
      <c r="A1669" s="99">
        <v>1667</v>
      </c>
      <c r="B1669" s="90">
        <v>79874</v>
      </c>
      <c r="C1669" s="91" t="s">
        <v>1254</v>
      </c>
      <c r="D1669" s="100">
        <v>1667</v>
      </c>
    </row>
    <row r="1670" spans="1:4" x14ac:dyDescent="0.2">
      <c r="A1670" s="99">
        <v>1668</v>
      </c>
      <c r="B1670" s="90">
        <v>79875</v>
      </c>
      <c r="C1670" s="91" t="s">
        <v>1255</v>
      </c>
      <c r="D1670" s="100">
        <v>1668</v>
      </c>
    </row>
    <row r="1671" spans="1:4" x14ac:dyDescent="0.2">
      <c r="A1671" s="99">
        <v>1669</v>
      </c>
      <c r="B1671" s="90">
        <v>79875</v>
      </c>
      <c r="C1671" s="91" t="s">
        <v>1256</v>
      </c>
      <c r="D1671" s="100">
        <v>1669</v>
      </c>
    </row>
    <row r="1672" spans="1:4" x14ac:dyDescent="0.2">
      <c r="A1672" s="99">
        <v>1670</v>
      </c>
      <c r="B1672" s="90">
        <v>79877</v>
      </c>
      <c r="C1672" s="91" t="s">
        <v>1257</v>
      </c>
      <c r="D1672" s="100">
        <v>1670</v>
      </c>
    </row>
    <row r="1673" spans="1:4" x14ac:dyDescent="0.2">
      <c r="A1673" s="99">
        <v>1671</v>
      </c>
      <c r="B1673" s="90">
        <v>79879</v>
      </c>
      <c r="C1673" s="91" t="s">
        <v>1258</v>
      </c>
      <c r="D1673" s="100">
        <v>1671</v>
      </c>
    </row>
    <row r="1674" spans="1:4" x14ac:dyDescent="0.2">
      <c r="A1674" s="99">
        <v>1672</v>
      </c>
      <c r="B1674" s="90">
        <v>88023</v>
      </c>
      <c r="C1674" s="91" t="s">
        <v>1259</v>
      </c>
      <c r="D1674" s="100">
        <v>1672</v>
      </c>
    </row>
    <row r="1675" spans="1:4" x14ac:dyDescent="0.2">
      <c r="A1675" s="99">
        <v>1673</v>
      </c>
      <c r="B1675" s="90">
        <v>88028</v>
      </c>
      <c r="C1675" s="91" t="s">
        <v>1259</v>
      </c>
      <c r="D1675" s="100">
        <v>1673</v>
      </c>
    </row>
    <row r="1676" spans="1:4" x14ac:dyDescent="0.2">
      <c r="A1676" s="99">
        <v>1674</v>
      </c>
      <c r="B1676" s="90">
        <v>88045</v>
      </c>
      <c r="C1676" s="91" t="s">
        <v>1259</v>
      </c>
      <c r="D1676" s="100">
        <v>1674</v>
      </c>
    </row>
    <row r="1677" spans="1:4" x14ac:dyDescent="0.2">
      <c r="A1677" s="99">
        <v>1675</v>
      </c>
      <c r="B1677" s="90">
        <v>88046</v>
      </c>
      <c r="C1677" s="91" t="s">
        <v>1259</v>
      </c>
      <c r="D1677" s="100">
        <v>1675</v>
      </c>
    </row>
    <row r="1678" spans="1:4" x14ac:dyDescent="0.2">
      <c r="A1678" s="99">
        <v>1676</v>
      </c>
      <c r="B1678" s="90">
        <v>88048</v>
      </c>
      <c r="C1678" s="91" t="s">
        <v>1259</v>
      </c>
      <c r="D1678" s="100">
        <v>1676</v>
      </c>
    </row>
    <row r="1679" spans="1:4" x14ac:dyDescent="0.2">
      <c r="A1679" s="99">
        <v>1677</v>
      </c>
      <c r="B1679" s="90">
        <v>88069</v>
      </c>
      <c r="C1679" s="91" t="s">
        <v>1260</v>
      </c>
      <c r="D1679" s="100">
        <v>1677</v>
      </c>
    </row>
    <row r="1680" spans="1:4" x14ac:dyDescent="0.2">
      <c r="A1680" s="99">
        <v>1678</v>
      </c>
      <c r="B1680" s="90">
        <v>88074</v>
      </c>
      <c r="C1680" s="91" t="s">
        <v>1261</v>
      </c>
      <c r="D1680" s="100">
        <v>1678</v>
      </c>
    </row>
    <row r="1681" spans="1:4" x14ac:dyDescent="0.2">
      <c r="A1681" s="99">
        <v>1679</v>
      </c>
      <c r="B1681" s="90">
        <v>88079</v>
      </c>
      <c r="C1681" s="91" t="s">
        <v>1262</v>
      </c>
      <c r="D1681" s="100">
        <v>1679</v>
      </c>
    </row>
    <row r="1682" spans="1:4" x14ac:dyDescent="0.2">
      <c r="A1682" s="99">
        <v>1680</v>
      </c>
      <c r="B1682" s="90">
        <v>88079</v>
      </c>
      <c r="C1682" s="91" t="s">
        <v>1263</v>
      </c>
      <c r="D1682" s="100">
        <v>1680</v>
      </c>
    </row>
    <row r="1683" spans="1:4" x14ac:dyDescent="0.2">
      <c r="A1683" s="99">
        <v>1681</v>
      </c>
      <c r="B1683" s="90">
        <v>88079</v>
      </c>
      <c r="C1683" s="91" t="s">
        <v>1264</v>
      </c>
      <c r="D1683" s="100">
        <v>1681</v>
      </c>
    </row>
    <row r="1684" spans="1:4" x14ac:dyDescent="0.2">
      <c r="A1684" s="99">
        <v>1682</v>
      </c>
      <c r="B1684" s="90">
        <v>88085</v>
      </c>
      <c r="C1684" s="91" t="s">
        <v>1265</v>
      </c>
      <c r="D1684" s="100">
        <v>1682</v>
      </c>
    </row>
    <row r="1685" spans="1:4" x14ac:dyDescent="0.2">
      <c r="A1685" s="99">
        <v>1683</v>
      </c>
      <c r="B1685" s="90">
        <v>88090</v>
      </c>
      <c r="C1685" s="91" t="s">
        <v>1266</v>
      </c>
      <c r="D1685" s="100">
        <v>1683</v>
      </c>
    </row>
    <row r="1686" spans="1:4" x14ac:dyDescent="0.2">
      <c r="A1686" s="99">
        <v>1684</v>
      </c>
      <c r="B1686" s="90">
        <v>88094</v>
      </c>
      <c r="C1686" s="91" t="s">
        <v>1267</v>
      </c>
      <c r="D1686" s="100">
        <v>1684</v>
      </c>
    </row>
    <row r="1687" spans="1:4" x14ac:dyDescent="0.2">
      <c r="A1687" s="99">
        <v>1685</v>
      </c>
      <c r="B1687" s="90">
        <v>88095</v>
      </c>
      <c r="C1687" s="91" t="s">
        <v>1268</v>
      </c>
      <c r="D1687" s="100">
        <v>1685</v>
      </c>
    </row>
    <row r="1688" spans="1:4" x14ac:dyDescent="0.2">
      <c r="A1688" s="99">
        <v>1686</v>
      </c>
      <c r="B1688" s="90">
        <v>88097</v>
      </c>
      <c r="C1688" s="91" t="s">
        <v>1268</v>
      </c>
      <c r="D1688" s="100">
        <v>1686</v>
      </c>
    </row>
    <row r="1689" spans="1:4" x14ac:dyDescent="0.2">
      <c r="A1689" s="99">
        <v>1687</v>
      </c>
      <c r="B1689" s="90">
        <v>88099</v>
      </c>
      <c r="C1689" s="91" t="s">
        <v>1269</v>
      </c>
      <c r="D1689" s="100">
        <v>1687</v>
      </c>
    </row>
    <row r="1690" spans="1:4" x14ac:dyDescent="0.2">
      <c r="A1690" s="99">
        <v>1688</v>
      </c>
      <c r="B1690" s="90">
        <v>88111</v>
      </c>
      <c r="C1690" s="91" t="s">
        <v>1270</v>
      </c>
      <c r="D1690" s="100">
        <v>1688</v>
      </c>
    </row>
    <row r="1691" spans="1:4" x14ac:dyDescent="0.2">
      <c r="A1691" s="99">
        <v>1689</v>
      </c>
      <c r="B1691" s="90">
        <v>88119</v>
      </c>
      <c r="C1691" s="91" t="s">
        <v>1270</v>
      </c>
      <c r="D1691" s="100">
        <v>1689</v>
      </c>
    </row>
    <row r="1692" spans="1:4" x14ac:dyDescent="0.2">
      <c r="A1692" s="99">
        <v>1690</v>
      </c>
      <c r="B1692" s="90">
        <v>88131</v>
      </c>
      <c r="C1692" s="91" t="s">
        <v>1271</v>
      </c>
      <c r="D1692" s="100">
        <v>1690</v>
      </c>
    </row>
    <row r="1693" spans="1:4" x14ac:dyDescent="0.2">
      <c r="A1693" s="99">
        <v>1691</v>
      </c>
      <c r="B1693" s="90">
        <v>88131</v>
      </c>
      <c r="C1693" s="91" t="s">
        <v>1270</v>
      </c>
      <c r="D1693" s="100">
        <v>1691</v>
      </c>
    </row>
    <row r="1694" spans="1:4" x14ac:dyDescent="0.2">
      <c r="A1694" s="99">
        <v>1692</v>
      </c>
      <c r="B1694" s="90">
        <v>88136</v>
      </c>
      <c r="C1694" s="91" t="s">
        <v>1272</v>
      </c>
      <c r="D1694" s="100">
        <v>1692</v>
      </c>
    </row>
    <row r="1695" spans="1:4" x14ac:dyDescent="0.2">
      <c r="A1695" s="99">
        <v>1693</v>
      </c>
      <c r="B1695" s="90">
        <v>88138</v>
      </c>
      <c r="C1695" s="91" t="s">
        <v>1273</v>
      </c>
      <c r="D1695" s="100">
        <v>1693</v>
      </c>
    </row>
    <row r="1696" spans="1:4" x14ac:dyDescent="0.2">
      <c r="A1696" s="99">
        <v>1694</v>
      </c>
      <c r="B1696" s="90">
        <v>88138</v>
      </c>
      <c r="C1696" s="91" t="s">
        <v>1272</v>
      </c>
      <c r="D1696" s="100">
        <v>1694</v>
      </c>
    </row>
    <row r="1697" spans="1:4" x14ac:dyDescent="0.2">
      <c r="A1697" s="99">
        <v>1695</v>
      </c>
      <c r="B1697" s="90">
        <v>88138</v>
      </c>
      <c r="C1697" s="91" t="s">
        <v>1274</v>
      </c>
      <c r="D1697" s="100">
        <v>1695</v>
      </c>
    </row>
    <row r="1698" spans="1:4" x14ac:dyDescent="0.2">
      <c r="A1698" s="99">
        <v>1696</v>
      </c>
      <c r="B1698" s="90">
        <v>88139</v>
      </c>
      <c r="C1698" s="91" t="s">
        <v>1273</v>
      </c>
      <c r="D1698" s="100">
        <v>1696</v>
      </c>
    </row>
    <row r="1699" spans="1:4" x14ac:dyDescent="0.2">
      <c r="A1699" s="99">
        <v>1697</v>
      </c>
      <c r="B1699" s="90">
        <v>88140</v>
      </c>
      <c r="C1699" s="91" t="s">
        <v>1275</v>
      </c>
      <c r="D1699" s="100">
        <v>1697</v>
      </c>
    </row>
    <row r="1700" spans="1:4" x14ac:dyDescent="0.2">
      <c r="A1700" s="99">
        <v>1698</v>
      </c>
      <c r="B1700" s="90">
        <v>88142</v>
      </c>
      <c r="C1700" s="91" t="s">
        <v>1275</v>
      </c>
      <c r="D1700" s="100">
        <v>1698</v>
      </c>
    </row>
    <row r="1701" spans="1:4" x14ac:dyDescent="0.2">
      <c r="A1701" s="99">
        <v>1699</v>
      </c>
      <c r="B1701" s="90">
        <v>88143</v>
      </c>
      <c r="C1701" s="91" t="s">
        <v>1276</v>
      </c>
      <c r="D1701" s="100">
        <v>1699</v>
      </c>
    </row>
    <row r="1702" spans="1:4" x14ac:dyDescent="0.2">
      <c r="A1702" s="99">
        <v>1700</v>
      </c>
      <c r="B1702" s="90">
        <v>88145</v>
      </c>
      <c r="C1702" s="91" t="s">
        <v>1276</v>
      </c>
      <c r="D1702" s="100">
        <v>1700</v>
      </c>
    </row>
    <row r="1703" spans="1:4" x14ac:dyDescent="0.2">
      <c r="A1703" s="99">
        <v>1701</v>
      </c>
      <c r="B1703" s="90">
        <v>88145</v>
      </c>
      <c r="C1703" s="91" t="s">
        <v>1277</v>
      </c>
      <c r="D1703" s="100">
        <v>1701</v>
      </c>
    </row>
    <row r="1704" spans="1:4" x14ac:dyDescent="0.2">
      <c r="A1704" s="99">
        <v>1702</v>
      </c>
      <c r="B1704" s="90">
        <v>88146</v>
      </c>
      <c r="C1704" s="91" t="s">
        <v>1277</v>
      </c>
      <c r="D1704" s="100">
        <v>1702</v>
      </c>
    </row>
    <row r="1705" spans="1:4" x14ac:dyDescent="0.2">
      <c r="A1705" s="99">
        <v>1703</v>
      </c>
      <c r="B1705" s="90">
        <v>88147</v>
      </c>
      <c r="C1705" s="91" t="s">
        <v>1278</v>
      </c>
      <c r="D1705" s="100">
        <v>1703</v>
      </c>
    </row>
    <row r="1706" spans="1:4" x14ac:dyDescent="0.2">
      <c r="A1706" s="99">
        <v>1704</v>
      </c>
      <c r="B1706" s="90">
        <v>88147</v>
      </c>
      <c r="C1706" s="91" t="s">
        <v>1279</v>
      </c>
      <c r="D1706" s="100">
        <v>1704</v>
      </c>
    </row>
    <row r="1707" spans="1:4" x14ac:dyDescent="0.2">
      <c r="A1707" s="99">
        <v>1705</v>
      </c>
      <c r="B1707" s="90">
        <v>88149</v>
      </c>
      <c r="C1707" s="91" t="s">
        <v>1280</v>
      </c>
      <c r="D1707" s="100">
        <v>1705</v>
      </c>
    </row>
    <row r="1708" spans="1:4" x14ac:dyDescent="0.2">
      <c r="A1708" s="99">
        <v>1706</v>
      </c>
      <c r="B1708" s="90">
        <v>88161</v>
      </c>
      <c r="C1708" s="91" t="s">
        <v>1281</v>
      </c>
      <c r="D1708" s="100">
        <v>1706</v>
      </c>
    </row>
    <row r="1709" spans="1:4" x14ac:dyDescent="0.2">
      <c r="A1709" s="99">
        <v>1707</v>
      </c>
      <c r="B1709" s="90">
        <v>88165</v>
      </c>
      <c r="C1709" s="91" t="s">
        <v>1282</v>
      </c>
      <c r="D1709" s="100">
        <v>1707</v>
      </c>
    </row>
    <row r="1710" spans="1:4" x14ac:dyDescent="0.2">
      <c r="A1710" s="99">
        <v>1708</v>
      </c>
      <c r="B1710" s="90">
        <v>88167</v>
      </c>
      <c r="C1710" s="91" t="s">
        <v>1283</v>
      </c>
      <c r="D1710" s="100">
        <v>1708</v>
      </c>
    </row>
    <row r="1711" spans="1:4" x14ac:dyDescent="0.2">
      <c r="A1711" s="99">
        <v>1709</v>
      </c>
      <c r="B1711" s="90">
        <v>88167</v>
      </c>
      <c r="C1711" s="91" t="s">
        <v>1284</v>
      </c>
      <c r="D1711" s="100">
        <v>1709</v>
      </c>
    </row>
    <row r="1712" spans="1:4" x14ac:dyDescent="0.2">
      <c r="A1712" s="99">
        <v>1710</v>
      </c>
      <c r="B1712" s="90">
        <v>88167</v>
      </c>
      <c r="C1712" s="91" t="s">
        <v>1285</v>
      </c>
      <c r="D1712" s="100">
        <v>1710</v>
      </c>
    </row>
    <row r="1713" spans="1:4" x14ac:dyDescent="0.2">
      <c r="A1713" s="99">
        <v>1711</v>
      </c>
      <c r="B1713" s="90">
        <v>88167</v>
      </c>
      <c r="C1713" s="91" t="s">
        <v>1286</v>
      </c>
      <c r="D1713" s="100">
        <v>1711</v>
      </c>
    </row>
    <row r="1714" spans="1:4" x14ac:dyDescent="0.2">
      <c r="A1714" s="99">
        <v>1712</v>
      </c>
      <c r="B1714" s="90">
        <v>88167</v>
      </c>
      <c r="C1714" s="91" t="s">
        <v>1287</v>
      </c>
      <c r="D1714" s="100">
        <v>1712</v>
      </c>
    </row>
    <row r="1715" spans="1:4" x14ac:dyDescent="0.2">
      <c r="A1715" s="99">
        <v>1713</v>
      </c>
      <c r="B1715" s="90">
        <v>88167</v>
      </c>
      <c r="C1715" s="91" t="s">
        <v>1282</v>
      </c>
      <c r="D1715" s="100">
        <v>1713</v>
      </c>
    </row>
    <row r="1716" spans="1:4" x14ac:dyDescent="0.2">
      <c r="A1716" s="99">
        <v>1714</v>
      </c>
      <c r="B1716" s="90">
        <v>88167</v>
      </c>
      <c r="C1716" s="91" t="s">
        <v>1288</v>
      </c>
      <c r="D1716" s="100">
        <v>1714</v>
      </c>
    </row>
    <row r="1717" spans="1:4" x14ac:dyDescent="0.2">
      <c r="A1717" s="99">
        <v>1715</v>
      </c>
      <c r="B1717" s="90">
        <v>88171</v>
      </c>
      <c r="C1717" s="91" t="s">
        <v>1289</v>
      </c>
      <c r="D1717" s="100">
        <v>1715</v>
      </c>
    </row>
    <row r="1718" spans="1:4" x14ac:dyDescent="0.2">
      <c r="A1718" s="99">
        <v>1716</v>
      </c>
      <c r="B1718" s="90">
        <v>88175</v>
      </c>
      <c r="C1718" s="91" t="s">
        <v>1290</v>
      </c>
      <c r="D1718" s="100">
        <v>1716</v>
      </c>
    </row>
    <row r="1719" spans="1:4" x14ac:dyDescent="0.2">
      <c r="A1719" s="99">
        <v>1717</v>
      </c>
      <c r="B1719" s="90">
        <v>88175</v>
      </c>
      <c r="C1719" s="91" t="s">
        <v>1291</v>
      </c>
      <c r="D1719" s="100">
        <v>1717</v>
      </c>
    </row>
    <row r="1720" spans="1:4" x14ac:dyDescent="0.2">
      <c r="A1720" s="99">
        <v>1718</v>
      </c>
      <c r="B1720" s="90">
        <v>88176</v>
      </c>
      <c r="C1720" s="91" t="s">
        <v>1292</v>
      </c>
      <c r="D1720" s="100">
        <v>1718</v>
      </c>
    </row>
    <row r="1721" spans="1:4" x14ac:dyDescent="0.2">
      <c r="A1721" s="99">
        <v>1719</v>
      </c>
      <c r="B1721" s="90">
        <v>88178</v>
      </c>
      <c r="C1721" s="91" t="s">
        <v>1292</v>
      </c>
      <c r="D1721" s="100">
        <v>1719</v>
      </c>
    </row>
    <row r="1722" spans="1:4" x14ac:dyDescent="0.2">
      <c r="A1722" s="99">
        <v>1720</v>
      </c>
      <c r="B1722" s="90">
        <v>88179</v>
      </c>
      <c r="C1722" s="91" t="s">
        <v>1293</v>
      </c>
      <c r="D1722" s="100">
        <v>1720</v>
      </c>
    </row>
    <row r="1723" spans="1:4" x14ac:dyDescent="0.2">
      <c r="A1723" s="99">
        <v>1721</v>
      </c>
      <c r="B1723" s="90">
        <v>88212</v>
      </c>
      <c r="C1723" s="91" t="s">
        <v>1589</v>
      </c>
      <c r="D1723" s="100">
        <v>1721</v>
      </c>
    </row>
    <row r="1724" spans="1:4" x14ac:dyDescent="0.2">
      <c r="A1724" s="99">
        <v>1722</v>
      </c>
      <c r="B1724" s="90">
        <v>88213</v>
      </c>
      <c r="C1724" s="91" t="s">
        <v>1589</v>
      </c>
      <c r="D1724" s="100">
        <v>1722</v>
      </c>
    </row>
    <row r="1725" spans="1:4" x14ac:dyDescent="0.2">
      <c r="A1725" s="99">
        <v>1723</v>
      </c>
      <c r="B1725" s="90">
        <v>88214</v>
      </c>
      <c r="C1725" s="91" t="s">
        <v>1589</v>
      </c>
      <c r="D1725" s="100">
        <v>1723</v>
      </c>
    </row>
    <row r="1726" spans="1:4" x14ac:dyDescent="0.2">
      <c r="A1726" s="99">
        <v>1724</v>
      </c>
      <c r="B1726" s="90">
        <v>88239</v>
      </c>
      <c r="C1726" s="91" t="s">
        <v>336</v>
      </c>
      <c r="D1726" s="100">
        <v>1724</v>
      </c>
    </row>
    <row r="1727" spans="1:4" x14ac:dyDescent="0.2">
      <c r="A1727" s="99">
        <v>1725</v>
      </c>
      <c r="B1727" s="90">
        <v>88250</v>
      </c>
      <c r="C1727" s="91" t="s">
        <v>774</v>
      </c>
      <c r="D1727" s="100">
        <v>1725</v>
      </c>
    </row>
    <row r="1728" spans="1:4" x14ac:dyDescent="0.2">
      <c r="A1728" s="99">
        <v>1726</v>
      </c>
      <c r="B1728" s="90">
        <v>88255</v>
      </c>
      <c r="C1728" s="91" t="s">
        <v>1294</v>
      </c>
      <c r="D1728" s="100">
        <v>1726</v>
      </c>
    </row>
    <row r="1729" spans="1:4" x14ac:dyDescent="0.2">
      <c r="A1729" s="99">
        <v>1727</v>
      </c>
      <c r="B1729" s="90">
        <v>88255</v>
      </c>
      <c r="C1729" s="91" t="s">
        <v>1295</v>
      </c>
      <c r="D1729" s="100">
        <v>1727</v>
      </c>
    </row>
    <row r="1730" spans="1:4" x14ac:dyDescent="0.2">
      <c r="A1730" s="99">
        <v>1728</v>
      </c>
      <c r="B1730" s="90">
        <v>88256</v>
      </c>
      <c r="C1730" s="91" t="s">
        <v>1295</v>
      </c>
      <c r="D1730" s="100">
        <v>1728</v>
      </c>
    </row>
    <row r="1731" spans="1:4" x14ac:dyDescent="0.2">
      <c r="A1731" s="99">
        <v>1729</v>
      </c>
      <c r="B1731" s="90">
        <v>88258</v>
      </c>
      <c r="C1731" s="91" t="s">
        <v>1296</v>
      </c>
      <c r="D1731" s="100">
        <v>1729</v>
      </c>
    </row>
    <row r="1732" spans="1:4" x14ac:dyDescent="0.2">
      <c r="A1732" s="99">
        <v>1730</v>
      </c>
      <c r="B1732" s="90">
        <v>88260</v>
      </c>
      <c r="C1732" s="91" t="s">
        <v>1296</v>
      </c>
      <c r="D1732" s="100">
        <v>1730</v>
      </c>
    </row>
    <row r="1733" spans="1:4" x14ac:dyDescent="0.2">
      <c r="A1733" s="99">
        <v>1731</v>
      </c>
      <c r="B1733" s="90">
        <v>88261</v>
      </c>
      <c r="C1733" s="91" t="s">
        <v>1297</v>
      </c>
      <c r="D1733" s="100">
        <v>1731</v>
      </c>
    </row>
    <row r="1734" spans="1:4" x14ac:dyDescent="0.2">
      <c r="A1734" s="99">
        <v>1732</v>
      </c>
      <c r="B1734" s="90">
        <v>88263</v>
      </c>
      <c r="C1734" s="91" t="s">
        <v>1297</v>
      </c>
      <c r="D1734" s="100">
        <v>1732</v>
      </c>
    </row>
    <row r="1735" spans="1:4" x14ac:dyDescent="0.2">
      <c r="A1735" s="99">
        <v>1733</v>
      </c>
      <c r="B1735" s="90">
        <v>88267</v>
      </c>
      <c r="C1735" s="91" t="s">
        <v>1298</v>
      </c>
      <c r="D1735" s="100">
        <v>1733</v>
      </c>
    </row>
    <row r="1736" spans="1:4" x14ac:dyDescent="0.2">
      <c r="A1736" s="99">
        <v>1734</v>
      </c>
      <c r="B1736" s="90">
        <v>88271</v>
      </c>
      <c r="C1736" s="91" t="s">
        <v>1299</v>
      </c>
      <c r="D1736" s="100">
        <v>1734</v>
      </c>
    </row>
    <row r="1737" spans="1:4" x14ac:dyDescent="0.2">
      <c r="A1737" s="99">
        <v>1735</v>
      </c>
      <c r="B1737" s="90">
        <v>88272</v>
      </c>
      <c r="C1737" s="91" t="s">
        <v>1300</v>
      </c>
      <c r="D1737" s="100">
        <v>1735</v>
      </c>
    </row>
    <row r="1738" spans="1:4" x14ac:dyDescent="0.2">
      <c r="A1738" s="99">
        <v>1736</v>
      </c>
      <c r="B1738" s="90">
        <v>88273</v>
      </c>
      <c r="C1738" s="91" t="s">
        <v>1300</v>
      </c>
      <c r="D1738" s="100">
        <v>1736</v>
      </c>
    </row>
    <row r="1739" spans="1:4" x14ac:dyDescent="0.2">
      <c r="A1739" s="99">
        <v>1737</v>
      </c>
      <c r="B1739" s="90">
        <v>88274</v>
      </c>
      <c r="C1739" s="91" t="s">
        <v>836</v>
      </c>
      <c r="D1739" s="100">
        <v>1737</v>
      </c>
    </row>
    <row r="1740" spans="1:4" x14ac:dyDescent="0.2">
      <c r="A1740" s="99">
        <v>1738</v>
      </c>
      <c r="B1740" s="90">
        <v>88276</v>
      </c>
      <c r="C1740" s="91" t="s">
        <v>836</v>
      </c>
      <c r="D1740" s="100">
        <v>1738</v>
      </c>
    </row>
    <row r="1741" spans="1:4" x14ac:dyDescent="0.2">
      <c r="A1741" s="99">
        <v>1739</v>
      </c>
      <c r="B1741" s="90">
        <v>88277</v>
      </c>
      <c r="C1741" s="91" t="s">
        <v>1301</v>
      </c>
      <c r="D1741" s="100">
        <v>1739</v>
      </c>
    </row>
    <row r="1742" spans="1:4" x14ac:dyDescent="0.2">
      <c r="A1742" s="99">
        <v>1740</v>
      </c>
      <c r="B1742" s="90">
        <v>88279</v>
      </c>
      <c r="C1742" s="91" t="s">
        <v>1301</v>
      </c>
      <c r="D1742" s="100">
        <v>1740</v>
      </c>
    </row>
    <row r="1743" spans="1:4" x14ac:dyDescent="0.2">
      <c r="A1743" s="99">
        <v>1741</v>
      </c>
      <c r="B1743" s="90">
        <v>88281</v>
      </c>
      <c r="C1743" s="91" t="s">
        <v>1302</v>
      </c>
      <c r="D1743" s="100">
        <v>1741</v>
      </c>
    </row>
    <row r="1744" spans="1:4" x14ac:dyDescent="0.2">
      <c r="A1744" s="99">
        <v>1742</v>
      </c>
      <c r="B1744" s="90">
        <v>88282</v>
      </c>
      <c r="C1744" s="91" t="s">
        <v>1303</v>
      </c>
      <c r="D1744" s="100">
        <v>1742</v>
      </c>
    </row>
    <row r="1745" spans="1:4" x14ac:dyDescent="0.2">
      <c r="A1745" s="99">
        <v>1743</v>
      </c>
      <c r="B1745" s="90">
        <v>88284</v>
      </c>
      <c r="C1745" s="91" t="s">
        <v>1303</v>
      </c>
      <c r="D1745" s="100">
        <v>1743</v>
      </c>
    </row>
    <row r="1746" spans="1:4" x14ac:dyDescent="0.2">
      <c r="A1746" s="99">
        <v>1744</v>
      </c>
      <c r="B1746" s="90">
        <v>88285</v>
      </c>
      <c r="C1746" s="91" t="s">
        <v>1304</v>
      </c>
      <c r="D1746" s="100">
        <v>1744</v>
      </c>
    </row>
    <row r="1747" spans="1:4" x14ac:dyDescent="0.2">
      <c r="A1747" s="99">
        <v>1745</v>
      </c>
      <c r="B1747" s="90">
        <v>88287</v>
      </c>
      <c r="C1747" s="91" t="s">
        <v>1305</v>
      </c>
      <c r="D1747" s="100">
        <v>1745</v>
      </c>
    </row>
    <row r="1748" spans="1:4" x14ac:dyDescent="0.2">
      <c r="A1748" s="99">
        <v>1746</v>
      </c>
      <c r="B1748" s="90">
        <v>88289</v>
      </c>
      <c r="C1748" s="91" t="s">
        <v>1306</v>
      </c>
      <c r="D1748" s="100">
        <v>1746</v>
      </c>
    </row>
    <row r="1749" spans="1:4" x14ac:dyDescent="0.2">
      <c r="A1749" s="99">
        <v>1747</v>
      </c>
      <c r="B1749" s="90">
        <v>88299</v>
      </c>
      <c r="C1749" s="91" t="s">
        <v>1307</v>
      </c>
      <c r="D1749" s="100">
        <v>1747</v>
      </c>
    </row>
    <row r="1750" spans="1:4" x14ac:dyDescent="0.2">
      <c r="A1750" s="99">
        <v>1748</v>
      </c>
      <c r="B1750" s="90">
        <v>88316</v>
      </c>
      <c r="C1750" s="91" t="s">
        <v>1308</v>
      </c>
      <c r="D1750" s="100">
        <v>1748</v>
      </c>
    </row>
    <row r="1751" spans="1:4" x14ac:dyDescent="0.2">
      <c r="A1751" s="99">
        <v>1749</v>
      </c>
      <c r="B1751" s="90">
        <v>88317</v>
      </c>
      <c r="C1751" s="91" t="s">
        <v>1309</v>
      </c>
      <c r="D1751" s="100">
        <v>1749</v>
      </c>
    </row>
    <row r="1752" spans="1:4" x14ac:dyDescent="0.2">
      <c r="A1752" s="99">
        <v>1750</v>
      </c>
      <c r="B1752" s="90">
        <v>88319</v>
      </c>
      <c r="C1752" s="91" t="s">
        <v>1310</v>
      </c>
      <c r="D1752" s="100">
        <v>1750</v>
      </c>
    </row>
    <row r="1753" spans="1:4" x14ac:dyDescent="0.2">
      <c r="A1753" s="99">
        <v>1751</v>
      </c>
      <c r="B1753" s="90">
        <v>88326</v>
      </c>
      <c r="C1753" s="91" t="s">
        <v>1311</v>
      </c>
      <c r="D1753" s="100">
        <v>1751</v>
      </c>
    </row>
    <row r="1754" spans="1:4" x14ac:dyDescent="0.2">
      <c r="A1754" s="99">
        <v>1752</v>
      </c>
      <c r="B1754" s="90">
        <v>88339</v>
      </c>
      <c r="C1754" s="91" t="s">
        <v>1312</v>
      </c>
      <c r="D1754" s="100">
        <v>1752</v>
      </c>
    </row>
    <row r="1755" spans="1:4" x14ac:dyDescent="0.2">
      <c r="A1755" s="99">
        <v>1753</v>
      </c>
      <c r="B1755" s="90">
        <v>88348</v>
      </c>
      <c r="C1755" s="91" t="s">
        <v>1313</v>
      </c>
      <c r="D1755" s="100">
        <v>1753</v>
      </c>
    </row>
    <row r="1756" spans="1:4" x14ac:dyDescent="0.2">
      <c r="A1756" s="99">
        <v>1754</v>
      </c>
      <c r="B1756" s="90">
        <v>88348</v>
      </c>
      <c r="C1756" s="91" t="s">
        <v>1314</v>
      </c>
      <c r="D1756" s="100">
        <v>1754</v>
      </c>
    </row>
    <row r="1757" spans="1:4" x14ac:dyDescent="0.2">
      <c r="A1757" s="99">
        <v>1755</v>
      </c>
      <c r="B1757" s="90">
        <v>88353</v>
      </c>
      <c r="C1757" s="91" t="s">
        <v>1315</v>
      </c>
      <c r="D1757" s="100">
        <v>1755</v>
      </c>
    </row>
    <row r="1758" spans="1:4" x14ac:dyDescent="0.2">
      <c r="A1758" s="99">
        <v>1756</v>
      </c>
      <c r="B1758" s="90">
        <v>88354</v>
      </c>
      <c r="C1758" s="91" t="s">
        <v>1316</v>
      </c>
      <c r="D1758" s="100">
        <v>1756</v>
      </c>
    </row>
    <row r="1759" spans="1:4" x14ac:dyDescent="0.2">
      <c r="A1759" s="99">
        <v>1757</v>
      </c>
      <c r="B1759" s="90">
        <v>88356</v>
      </c>
      <c r="C1759" s="91" t="s">
        <v>1316</v>
      </c>
      <c r="D1759" s="100">
        <v>1757</v>
      </c>
    </row>
    <row r="1760" spans="1:4" x14ac:dyDescent="0.2">
      <c r="A1760" s="99">
        <v>1758</v>
      </c>
      <c r="B1760" s="90">
        <v>88361</v>
      </c>
      <c r="C1760" s="91" t="s">
        <v>1317</v>
      </c>
      <c r="D1760" s="100">
        <v>1758</v>
      </c>
    </row>
    <row r="1761" spans="1:4" x14ac:dyDescent="0.2">
      <c r="A1761" s="99">
        <v>1759</v>
      </c>
      <c r="B1761" s="90">
        <v>88361</v>
      </c>
      <c r="C1761" s="91" t="s">
        <v>1318</v>
      </c>
      <c r="D1761" s="100">
        <v>1759</v>
      </c>
    </row>
    <row r="1762" spans="1:4" x14ac:dyDescent="0.2">
      <c r="A1762" s="99">
        <v>1760</v>
      </c>
      <c r="B1762" s="90">
        <v>88361</v>
      </c>
      <c r="C1762" s="91" t="s">
        <v>1319</v>
      </c>
      <c r="D1762" s="100">
        <v>1760</v>
      </c>
    </row>
    <row r="1763" spans="1:4" x14ac:dyDescent="0.2">
      <c r="A1763" s="99">
        <v>1761</v>
      </c>
      <c r="B1763" s="90">
        <v>88362</v>
      </c>
      <c r="C1763" s="91" t="s">
        <v>1320</v>
      </c>
      <c r="D1763" s="100">
        <v>1761</v>
      </c>
    </row>
    <row r="1764" spans="1:4" x14ac:dyDescent="0.2">
      <c r="A1764" s="99">
        <v>1762</v>
      </c>
      <c r="B1764" s="90">
        <v>88364</v>
      </c>
      <c r="C1764" s="91" t="s">
        <v>1320</v>
      </c>
      <c r="D1764" s="100">
        <v>1762</v>
      </c>
    </row>
    <row r="1765" spans="1:4" x14ac:dyDescent="0.2">
      <c r="A1765" s="99">
        <v>1763</v>
      </c>
      <c r="B1765" s="90">
        <v>88365</v>
      </c>
      <c r="C1765" s="91" t="s">
        <v>1234</v>
      </c>
      <c r="D1765" s="100">
        <v>1763</v>
      </c>
    </row>
    <row r="1766" spans="1:4" x14ac:dyDescent="0.2">
      <c r="A1766" s="99">
        <v>1764</v>
      </c>
      <c r="B1766" s="90">
        <v>88367</v>
      </c>
      <c r="C1766" s="91" t="s">
        <v>1234</v>
      </c>
      <c r="D1766" s="100">
        <v>1764</v>
      </c>
    </row>
    <row r="1767" spans="1:4" x14ac:dyDescent="0.2">
      <c r="A1767" s="99">
        <v>1765</v>
      </c>
      <c r="B1767" s="90">
        <v>88368</v>
      </c>
      <c r="C1767" s="91" t="s">
        <v>1321</v>
      </c>
      <c r="D1767" s="100">
        <v>1765</v>
      </c>
    </row>
    <row r="1768" spans="1:4" x14ac:dyDescent="0.2">
      <c r="A1768" s="99">
        <v>1766</v>
      </c>
      <c r="B1768" s="90">
        <v>88370</v>
      </c>
      <c r="C1768" s="91" t="s">
        <v>1322</v>
      </c>
      <c r="D1768" s="100">
        <v>1766</v>
      </c>
    </row>
    <row r="1769" spans="1:4" x14ac:dyDescent="0.2">
      <c r="A1769" s="99">
        <v>1767</v>
      </c>
      <c r="B1769" s="90">
        <v>88371</v>
      </c>
      <c r="C1769" s="91" t="s">
        <v>1323</v>
      </c>
      <c r="D1769" s="100">
        <v>1767</v>
      </c>
    </row>
    <row r="1770" spans="1:4" x14ac:dyDescent="0.2">
      <c r="A1770" s="99">
        <v>1768</v>
      </c>
      <c r="B1770" s="90">
        <v>88373</v>
      </c>
      <c r="C1770" s="91" t="s">
        <v>1324</v>
      </c>
      <c r="D1770" s="100">
        <v>1768</v>
      </c>
    </row>
    <row r="1771" spans="1:4" x14ac:dyDescent="0.2">
      <c r="A1771" s="99">
        <v>1769</v>
      </c>
      <c r="B1771" s="90">
        <v>88373</v>
      </c>
      <c r="C1771" s="91" t="s">
        <v>1325</v>
      </c>
      <c r="D1771" s="100">
        <v>1769</v>
      </c>
    </row>
    <row r="1772" spans="1:4" x14ac:dyDescent="0.2">
      <c r="A1772" s="99">
        <v>1770</v>
      </c>
      <c r="B1772" s="90">
        <v>88374</v>
      </c>
      <c r="C1772" s="91" t="s">
        <v>1326</v>
      </c>
      <c r="D1772" s="100">
        <v>1770</v>
      </c>
    </row>
    <row r="1773" spans="1:4" x14ac:dyDescent="0.2">
      <c r="A1773" s="99">
        <v>1771</v>
      </c>
      <c r="B1773" s="90">
        <v>88376</v>
      </c>
      <c r="C1773" s="91" t="s">
        <v>1327</v>
      </c>
      <c r="D1773" s="100">
        <v>1771</v>
      </c>
    </row>
    <row r="1774" spans="1:4" x14ac:dyDescent="0.2">
      <c r="A1774" s="99">
        <v>1772</v>
      </c>
      <c r="B1774" s="90">
        <v>88377</v>
      </c>
      <c r="C1774" s="91" t="s">
        <v>1328</v>
      </c>
      <c r="D1774" s="100">
        <v>1772</v>
      </c>
    </row>
    <row r="1775" spans="1:4" x14ac:dyDescent="0.2">
      <c r="A1775" s="99">
        <v>1773</v>
      </c>
      <c r="B1775" s="90">
        <v>88379</v>
      </c>
      <c r="C1775" s="91" t="s">
        <v>1329</v>
      </c>
      <c r="D1775" s="100">
        <v>1773</v>
      </c>
    </row>
    <row r="1776" spans="1:4" x14ac:dyDescent="0.2">
      <c r="A1776" s="99">
        <v>1774</v>
      </c>
      <c r="B1776" s="90">
        <v>88379</v>
      </c>
      <c r="C1776" s="91" t="s">
        <v>1330</v>
      </c>
      <c r="D1776" s="100">
        <v>1774</v>
      </c>
    </row>
    <row r="1777" spans="1:4" x14ac:dyDescent="0.2">
      <c r="A1777" s="99">
        <v>1775</v>
      </c>
      <c r="B1777" s="90">
        <v>88400</v>
      </c>
      <c r="C1777" s="91" t="s">
        <v>970</v>
      </c>
      <c r="D1777" s="100">
        <v>1775</v>
      </c>
    </row>
    <row r="1778" spans="1:4" x14ac:dyDescent="0.2">
      <c r="A1778" s="99">
        <v>1776</v>
      </c>
      <c r="B1778" s="90">
        <v>88400</v>
      </c>
      <c r="C1778" s="91" t="s">
        <v>1331</v>
      </c>
      <c r="D1778" s="100">
        <v>1776</v>
      </c>
    </row>
    <row r="1779" spans="1:4" x14ac:dyDescent="0.2">
      <c r="A1779" s="99">
        <v>1777</v>
      </c>
      <c r="B1779" s="90">
        <v>88410</v>
      </c>
      <c r="C1779" s="91" t="s">
        <v>1332</v>
      </c>
      <c r="D1779" s="100">
        <v>1777</v>
      </c>
    </row>
    <row r="1780" spans="1:4" x14ac:dyDescent="0.2">
      <c r="A1780" s="99">
        <v>1778</v>
      </c>
      <c r="B1780" s="90">
        <v>88416</v>
      </c>
      <c r="C1780" s="91" t="s">
        <v>1333</v>
      </c>
      <c r="D1780" s="100">
        <v>1778</v>
      </c>
    </row>
    <row r="1781" spans="1:4" x14ac:dyDescent="0.2">
      <c r="A1781" s="99">
        <v>1779</v>
      </c>
      <c r="B1781" s="90">
        <v>88416</v>
      </c>
      <c r="C1781" s="91" t="s">
        <v>1334</v>
      </c>
      <c r="D1781" s="100">
        <v>1779</v>
      </c>
    </row>
    <row r="1782" spans="1:4" x14ac:dyDescent="0.2">
      <c r="A1782" s="99">
        <v>1780</v>
      </c>
      <c r="B1782" s="90">
        <v>88416</v>
      </c>
      <c r="C1782" s="91" t="s">
        <v>1335</v>
      </c>
      <c r="D1782" s="100">
        <v>1780</v>
      </c>
    </row>
    <row r="1783" spans="1:4" x14ac:dyDescent="0.2">
      <c r="A1783" s="99">
        <v>1781</v>
      </c>
      <c r="B1783" s="90">
        <v>88422</v>
      </c>
      <c r="C1783" s="91" t="s">
        <v>1336</v>
      </c>
      <c r="D1783" s="100">
        <v>1781</v>
      </c>
    </row>
    <row r="1784" spans="1:4" x14ac:dyDescent="0.2">
      <c r="A1784" s="99">
        <v>1782</v>
      </c>
      <c r="B1784" s="90">
        <v>88422</v>
      </c>
      <c r="C1784" s="91" t="s">
        <v>1337</v>
      </c>
      <c r="D1784" s="100">
        <v>1782</v>
      </c>
    </row>
    <row r="1785" spans="1:4" x14ac:dyDescent="0.2">
      <c r="A1785" s="99">
        <v>1783</v>
      </c>
      <c r="B1785" s="90">
        <v>88422</v>
      </c>
      <c r="C1785" s="91" t="s">
        <v>1338</v>
      </c>
      <c r="D1785" s="100">
        <v>1783</v>
      </c>
    </row>
    <row r="1786" spans="1:4" x14ac:dyDescent="0.2">
      <c r="A1786" s="99">
        <v>1784</v>
      </c>
      <c r="B1786" s="90">
        <v>88422</v>
      </c>
      <c r="C1786" s="91" t="s">
        <v>323</v>
      </c>
      <c r="D1786" s="100">
        <v>1784</v>
      </c>
    </row>
    <row r="1787" spans="1:4" x14ac:dyDescent="0.2">
      <c r="A1787" s="99">
        <v>1785</v>
      </c>
      <c r="B1787" s="90">
        <v>88422</v>
      </c>
      <c r="C1787" s="91" t="s">
        <v>1339</v>
      </c>
      <c r="D1787" s="100">
        <v>1785</v>
      </c>
    </row>
    <row r="1788" spans="1:4" x14ac:dyDescent="0.2">
      <c r="A1788" s="99">
        <v>1786</v>
      </c>
      <c r="B1788" s="90">
        <v>88422</v>
      </c>
      <c r="C1788" s="91" t="s">
        <v>1340</v>
      </c>
      <c r="D1788" s="100">
        <v>1786</v>
      </c>
    </row>
    <row r="1789" spans="1:4" x14ac:dyDescent="0.2">
      <c r="A1789" s="99">
        <v>1787</v>
      </c>
      <c r="B1789" s="90">
        <v>88422</v>
      </c>
      <c r="C1789" s="91" t="s">
        <v>1341</v>
      </c>
      <c r="D1789" s="100">
        <v>1787</v>
      </c>
    </row>
    <row r="1790" spans="1:4" x14ac:dyDescent="0.2">
      <c r="A1790" s="99">
        <v>1788</v>
      </c>
      <c r="B1790" s="90">
        <v>88422</v>
      </c>
      <c r="C1790" s="91" t="s">
        <v>1342</v>
      </c>
      <c r="D1790" s="100">
        <v>1788</v>
      </c>
    </row>
    <row r="1791" spans="1:4" x14ac:dyDescent="0.2">
      <c r="A1791" s="99">
        <v>1789</v>
      </c>
      <c r="B1791" s="90">
        <v>88422</v>
      </c>
      <c r="C1791" s="91" t="s">
        <v>1343</v>
      </c>
      <c r="D1791" s="100">
        <v>1789</v>
      </c>
    </row>
    <row r="1792" spans="1:4" x14ac:dyDescent="0.2">
      <c r="A1792" s="99">
        <v>1790</v>
      </c>
      <c r="B1792" s="90">
        <v>88427</v>
      </c>
      <c r="C1792" s="91" t="s">
        <v>1344</v>
      </c>
      <c r="D1792" s="100">
        <v>1790</v>
      </c>
    </row>
    <row r="1793" spans="1:4" x14ac:dyDescent="0.2">
      <c r="A1793" s="99">
        <v>1791</v>
      </c>
      <c r="B1793" s="90">
        <v>88428</v>
      </c>
      <c r="C1793" s="91" t="s">
        <v>1345</v>
      </c>
      <c r="D1793" s="100">
        <v>1791</v>
      </c>
    </row>
    <row r="1794" spans="1:4" x14ac:dyDescent="0.2">
      <c r="A1794" s="99">
        <v>1792</v>
      </c>
      <c r="B1794" s="90">
        <v>88430</v>
      </c>
      <c r="C1794" s="91" t="s">
        <v>1346</v>
      </c>
      <c r="D1794" s="100">
        <v>1792</v>
      </c>
    </row>
    <row r="1795" spans="1:4" x14ac:dyDescent="0.2">
      <c r="A1795" s="99">
        <v>1793</v>
      </c>
      <c r="B1795" s="90">
        <v>88430</v>
      </c>
      <c r="C1795" s="91" t="s">
        <v>1345</v>
      </c>
      <c r="D1795" s="100">
        <v>1793</v>
      </c>
    </row>
    <row r="1796" spans="1:4" x14ac:dyDescent="0.2">
      <c r="A1796" s="99">
        <v>1794</v>
      </c>
      <c r="B1796" s="90">
        <v>88431</v>
      </c>
      <c r="C1796" s="91" t="s">
        <v>1347</v>
      </c>
      <c r="D1796" s="100">
        <v>1794</v>
      </c>
    </row>
    <row r="1797" spans="1:4" x14ac:dyDescent="0.2">
      <c r="A1797" s="99">
        <v>1795</v>
      </c>
      <c r="B1797" s="90">
        <v>88433</v>
      </c>
      <c r="C1797" s="91" t="s">
        <v>1347</v>
      </c>
      <c r="D1797" s="100">
        <v>1795</v>
      </c>
    </row>
    <row r="1798" spans="1:4" x14ac:dyDescent="0.2">
      <c r="A1798" s="99">
        <v>1796</v>
      </c>
      <c r="B1798" s="90">
        <v>88434</v>
      </c>
      <c r="C1798" s="91" t="s">
        <v>1348</v>
      </c>
      <c r="D1798" s="100">
        <v>1796</v>
      </c>
    </row>
    <row r="1799" spans="1:4" x14ac:dyDescent="0.2">
      <c r="A1799" s="99">
        <v>1797</v>
      </c>
      <c r="B1799" s="90">
        <v>88436</v>
      </c>
      <c r="C1799" s="91" t="s">
        <v>1348</v>
      </c>
      <c r="D1799" s="100">
        <v>1797</v>
      </c>
    </row>
    <row r="1800" spans="1:4" x14ac:dyDescent="0.2">
      <c r="A1800" s="99">
        <v>1798</v>
      </c>
      <c r="B1800" s="90">
        <v>88436</v>
      </c>
      <c r="C1800" s="91" t="s">
        <v>1349</v>
      </c>
      <c r="D1800" s="100">
        <v>1798</v>
      </c>
    </row>
    <row r="1801" spans="1:4" x14ac:dyDescent="0.2">
      <c r="A1801" s="99">
        <v>1799</v>
      </c>
      <c r="B1801" s="90">
        <v>88437</v>
      </c>
      <c r="C1801" s="91" t="s">
        <v>1350</v>
      </c>
      <c r="D1801" s="100">
        <v>1799</v>
      </c>
    </row>
    <row r="1802" spans="1:4" x14ac:dyDescent="0.2">
      <c r="A1802" s="99">
        <v>1800</v>
      </c>
      <c r="B1802" s="90">
        <v>88439</v>
      </c>
      <c r="C1802" s="91" t="s">
        <v>1351</v>
      </c>
      <c r="D1802" s="100">
        <v>1800</v>
      </c>
    </row>
    <row r="1803" spans="1:4" x14ac:dyDescent="0.2">
      <c r="A1803" s="99">
        <v>1801</v>
      </c>
      <c r="B1803" s="90">
        <v>88441</v>
      </c>
      <c r="C1803" s="91" t="s">
        <v>1352</v>
      </c>
      <c r="D1803" s="100">
        <v>1801</v>
      </c>
    </row>
    <row r="1804" spans="1:4" x14ac:dyDescent="0.2">
      <c r="A1804" s="99">
        <v>1802</v>
      </c>
      <c r="B1804" s="90">
        <v>88441</v>
      </c>
      <c r="C1804" s="91" t="s">
        <v>448</v>
      </c>
      <c r="D1804" s="100">
        <v>1802</v>
      </c>
    </row>
    <row r="1805" spans="1:4" x14ac:dyDescent="0.2">
      <c r="A1805" s="99">
        <v>1803</v>
      </c>
      <c r="B1805" s="90">
        <v>88441</v>
      </c>
      <c r="C1805" s="91" t="s">
        <v>1353</v>
      </c>
      <c r="D1805" s="100">
        <v>1803</v>
      </c>
    </row>
    <row r="1806" spans="1:4" x14ac:dyDescent="0.2">
      <c r="A1806" s="99">
        <v>1804</v>
      </c>
      <c r="B1806" s="90">
        <v>88441</v>
      </c>
      <c r="C1806" s="91" t="s">
        <v>1351</v>
      </c>
      <c r="D1806" s="100">
        <v>1804</v>
      </c>
    </row>
    <row r="1807" spans="1:4" x14ac:dyDescent="0.2">
      <c r="A1807" s="99">
        <v>1805</v>
      </c>
      <c r="B1807" s="90">
        <v>88441</v>
      </c>
      <c r="C1807" s="91" t="s">
        <v>1354</v>
      </c>
      <c r="D1807" s="100">
        <v>1805</v>
      </c>
    </row>
    <row r="1808" spans="1:4" x14ac:dyDescent="0.2">
      <c r="A1808" s="99">
        <v>1806</v>
      </c>
      <c r="B1808" s="90">
        <v>88442</v>
      </c>
      <c r="C1808" s="91" t="s">
        <v>1355</v>
      </c>
      <c r="D1808" s="100">
        <v>1806</v>
      </c>
    </row>
    <row r="1809" spans="1:4" x14ac:dyDescent="0.2">
      <c r="A1809" s="99">
        <v>1807</v>
      </c>
      <c r="B1809" s="90">
        <v>88444</v>
      </c>
      <c r="C1809" s="91" t="s">
        <v>1355</v>
      </c>
      <c r="D1809" s="100">
        <v>1807</v>
      </c>
    </row>
    <row r="1810" spans="1:4" x14ac:dyDescent="0.2">
      <c r="A1810" s="99">
        <v>1808</v>
      </c>
      <c r="B1810" s="90">
        <v>88445</v>
      </c>
      <c r="C1810" s="91" t="s">
        <v>1356</v>
      </c>
      <c r="D1810" s="100">
        <v>1808</v>
      </c>
    </row>
    <row r="1811" spans="1:4" x14ac:dyDescent="0.2">
      <c r="A1811" s="99">
        <v>1809</v>
      </c>
      <c r="B1811" s="90">
        <v>88447</v>
      </c>
      <c r="C1811" s="91" t="s">
        <v>1356</v>
      </c>
      <c r="D1811" s="100">
        <v>1809</v>
      </c>
    </row>
    <row r="1812" spans="1:4" x14ac:dyDescent="0.2">
      <c r="A1812" s="99">
        <v>1810</v>
      </c>
      <c r="B1812" s="90">
        <v>88448</v>
      </c>
      <c r="C1812" s="91" t="s">
        <v>1357</v>
      </c>
      <c r="D1812" s="100">
        <v>1810</v>
      </c>
    </row>
    <row r="1813" spans="1:4" x14ac:dyDescent="0.2">
      <c r="A1813" s="99">
        <v>1811</v>
      </c>
      <c r="B1813" s="90">
        <v>88450</v>
      </c>
      <c r="C1813" s="91" t="s">
        <v>1358</v>
      </c>
      <c r="D1813" s="100">
        <v>1811</v>
      </c>
    </row>
    <row r="1814" spans="1:4" x14ac:dyDescent="0.2">
      <c r="A1814" s="99">
        <v>1812</v>
      </c>
      <c r="B1814" s="90">
        <v>88450</v>
      </c>
      <c r="C1814" s="91" t="s">
        <v>1359</v>
      </c>
      <c r="D1814" s="100">
        <v>1812</v>
      </c>
    </row>
    <row r="1815" spans="1:4" x14ac:dyDescent="0.2">
      <c r="A1815" s="99">
        <v>1813</v>
      </c>
      <c r="B1815" s="90">
        <v>88451</v>
      </c>
      <c r="C1815" s="91" t="s">
        <v>265</v>
      </c>
      <c r="D1815" s="100">
        <v>1813</v>
      </c>
    </row>
    <row r="1816" spans="1:4" x14ac:dyDescent="0.2">
      <c r="A1816" s="99">
        <v>1814</v>
      </c>
      <c r="B1816" s="90">
        <v>88453</v>
      </c>
      <c r="C1816" s="91" t="s">
        <v>1360</v>
      </c>
      <c r="D1816" s="100">
        <v>1814</v>
      </c>
    </row>
    <row r="1817" spans="1:4" x14ac:dyDescent="0.2">
      <c r="A1817" s="99">
        <v>1815</v>
      </c>
      <c r="B1817" s="90">
        <v>88453</v>
      </c>
      <c r="C1817" s="91" t="s">
        <v>1361</v>
      </c>
      <c r="D1817" s="100">
        <v>1815</v>
      </c>
    </row>
    <row r="1818" spans="1:4" x14ac:dyDescent="0.2">
      <c r="A1818" s="99">
        <v>1816</v>
      </c>
      <c r="B1818" s="90">
        <v>88454</v>
      </c>
      <c r="C1818" s="91" t="s">
        <v>354</v>
      </c>
      <c r="D1818" s="100">
        <v>1816</v>
      </c>
    </row>
    <row r="1819" spans="1:4" x14ac:dyDescent="0.2">
      <c r="A1819" s="99">
        <v>1817</v>
      </c>
      <c r="B1819" s="90">
        <v>88454</v>
      </c>
      <c r="C1819" s="91" t="s">
        <v>1362</v>
      </c>
      <c r="D1819" s="100">
        <v>1817</v>
      </c>
    </row>
    <row r="1820" spans="1:4" x14ac:dyDescent="0.2">
      <c r="A1820" s="99">
        <v>1818</v>
      </c>
      <c r="B1820" s="90">
        <v>88456</v>
      </c>
      <c r="C1820" s="91" t="s">
        <v>1363</v>
      </c>
      <c r="D1820" s="100">
        <v>1818</v>
      </c>
    </row>
    <row r="1821" spans="1:4" x14ac:dyDescent="0.2">
      <c r="A1821" s="99">
        <v>1819</v>
      </c>
      <c r="B1821" s="90">
        <v>88457</v>
      </c>
      <c r="C1821" s="91" t="s">
        <v>1364</v>
      </c>
      <c r="D1821" s="100">
        <v>1819</v>
      </c>
    </row>
    <row r="1822" spans="1:4" x14ac:dyDescent="0.2">
      <c r="A1822" s="99">
        <v>1820</v>
      </c>
      <c r="B1822" s="90">
        <v>88459</v>
      </c>
      <c r="C1822" s="91" t="s">
        <v>1365</v>
      </c>
      <c r="D1822" s="100">
        <v>1820</v>
      </c>
    </row>
    <row r="1823" spans="1:4" x14ac:dyDescent="0.2">
      <c r="A1823" s="99">
        <v>1821</v>
      </c>
      <c r="B1823" s="90">
        <v>88459</v>
      </c>
      <c r="C1823" s="91" t="s">
        <v>1366</v>
      </c>
      <c r="D1823" s="100">
        <v>1821</v>
      </c>
    </row>
    <row r="1824" spans="1:4" x14ac:dyDescent="0.2">
      <c r="A1824" s="99">
        <v>1822</v>
      </c>
      <c r="B1824" s="90">
        <v>88459</v>
      </c>
      <c r="C1824" s="91" t="s">
        <v>1367</v>
      </c>
      <c r="D1824" s="100">
        <v>1822</v>
      </c>
    </row>
    <row r="1825" spans="1:4" x14ac:dyDescent="0.2">
      <c r="A1825" s="99">
        <v>1823</v>
      </c>
      <c r="B1825" s="90">
        <v>88471</v>
      </c>
      <c r="C1825" s="91" t="s">
        <v>1368</v>
      </c>
      <c r="D1825" s="100">
        <v>1823</v>
      </c>
    </row>
    <row r="1826" spans="1:4" x14ac:dyDescent="0.2">
      <c r="A1826" s="99">
        <v>1824</v>
      </c>
      <c r="B1826" s="90">
        <v>88475</v>
      </c>
      <c r="C1826" s="91" t="s">
        <v>1369</v>
      </c>
      <c r="D1826" s="100">
        <v>1824</v>
      </c>
    </row>
    <row r="1827" spans="1:4" x14ac:dyDescent="0.2">
      <c r="A1827" s="99">
        <v>1825</v>
      </c>
      <c r="B1827" s="90">
        <v>88477</v>
      </c>
      <c r="C1827" s="91" t="s">
        <v>1369</v>
      </c>
      <c r="D1827" s="100">
        <v>1825</v>
      </c>
    </row>
    <row r="1828" spans="1:4" x14ac:dyDescent="0.2">
      <c r="A1828" s="99">
        <v>1826</v>
      </c>
      <c r="B1828" s="90">
        <v>88478</v>
      </c>
      <c r="C1828" s="91" t="s">
        <v>1370</v>
      </c>
      <c r="D1828" s="100">
        <v>1826</v>
      </c>
    </row>
    <row r="1829" spans="1:4" x14ac:dyDescent="0.2">
      <c r="A1829" s="99">
        <v>1827</v>
      </c>
      <c r="B1829" s="90">
        <v>88480</v>
      </c>
      <c r="C1829" s="91" t="s">
        <v>1370</v>
      </c>
      <c r="D1829" s="100">
        <v>1827</v>
      </c>
    </row>
    <row r="1830" spans="1:4" x14ac:dyDescent="0.2">
      <c r="A1830" s="99">
        <v>1828</v>
      </c>
      <c r="B1830" s="90">
        <v>88481</v>
      </c>
      <c r="C1830" s="91" t="s">
        <v>1371</v>
      </c>
      <c r="D1830" s="100">
        <v>1828</v>
      </c>
    </row>
    <row r="1831" spans="1:4" x14ac:dyDescent="0.2">
      <c r="A1831" s="99">
        <v>1829</v>
      </c>
      <c r="B1831" s="90">
        <v>88483</v>
      </c>
      <c r="C1831" s="91" t="s">
        <v>1372</v>
      </c>
      <c r="D1831" s="100">
        <v>1829</v>
      </c>
    </row>
    <row r="1832" spans="1:4" x14ac:dyDescent="0.2">
      <c r="A1832" s="99">
        <v>1830</v>
      </c>
      <c r="B1832" s="90">
        <v>88484</v>
      </c>
      <c r="C1832" s="91" t="s">
        <v>1373</v>
      </c>
      <c r="D1832" s="100">
        <v>1830</v>
      </c>
    </row>
    <row r="1833" spans="1:4" x14ac:dyDescent="0.2">
      <c r="A1833" s="99">
        <v>1831</v>
      </c>
      <c r="B1833" s="90">
        <v>88486</v>
      </c>
      <c r="C1833" s="91" t="s">
        <v>157</v>
      </c>
      <c r="D1833" s="100">
        <v>1831</v>
      </c>
    </row>
    <row r="1834" spans="1:4" x14ac:dyDescent="0.2">
      <c r="A1834" s="99">
        <v>1832</v>
      </c>
      <c r="B1834" s="90">
        <v>88487</v>
      </c>
      <c r="C1834" s="91" t="s">
        <v>1374</v>
      </c>
      <c r="D1834" s="100">
        <v>1832</v>
      </c>
    </row>
    <row r="1835" spans="1:4" x14ac:dyDescent="0.2">
      <c r="A1835" s="99">
        <v>1833</v>
      </c>
      <c r="B1835" s="90">
        <v>88489</v>
      </c>
      <c r="C1835" s="91" t="s">
        <v>1375</v>
      </c>
      <c r="D1835" s="100">
        <v>1833</v>
      </c>
    </row>
    <row r="1836" spans="1:4" x14ac:dyDescent="0.2">
      <c r="A1836" s="99">
        <v>1834</v>
      </c>
      <c r="B1836" s="90">
        <v>88499</v>
      </c>
      <c r="C1836" s="91" t="s">
        <v>1376</v>
      </c>
      <c r="D1836" s="100">
        <v>1834</v>
      </c>
    </row>
    <row r="1837" spans="1:4" x14ac:dyDescent="0.2">
      <c r="A1837" s="99">
        <v>1835</v>
      </c>
      <c r="B1837" s="90">
        <v>88499</v>
      </c>
      <c r="C1837" s="91" t="s">
        <v>1377</v>
      </c>
      <c r="D1837" s="100">
        <v>1835</v>
      </c>
    </row>
    <row r="1838" spans="1:4" x14ac:dyDescent="0.2">
      <c r="A1838" s="99">
        <v>1836</v>
      </c>
      <c r="B1838" s="90">
        <v>88499</v>
      </c>
      <c r="C1838" s="91" t="s">
        <v>1378</v>
      </c>
      <c r="D1838" s="100">
        <v>1836</v>
      </c>
    </row>
    <row r="1839" spans="1:4" x14ac:dyDescent="0.2">
      <c r="A1839" s="99">
        <v>1837</v>
      </c>
      <c r="B1839" s="90">
        <v>88512</v>
      </c>
      <c r="C1839" s="91" t="s">
        <v>1379</v>
      </c>
      <c r="D1839" s="100">
        <v>1837</v>
      </c>
    </row>
    <row r="1840" spans="1:4" x14ac:dyDescent="0.2">
      <c r="A1840" s="99">
        <v>1838</v>
      </c>
      <c r="B1840" s="90">
        <v>88513</v>
      </c>
      <c r="C1840" s="91" t="s">
        <v>1380</v>
      </c>
      <c r="D1840" s="100">
        <v>1838</v>
      </c>
    </row>
    <row r="1841" spans="1:4" x14ac:dyDescent="0.2">
      <c r="A1841" s="99">
        <v>1839</v>
      </c>
      <c r="B1841" s="90">
        <v>88515</v>
      </c>
      <c r="C1841" s="91" t="s">
        <v>1380</v>
      </c>
      <c r="D1841" s="100">
        <v>1839</v>
      </c>
    </row>
    <row r="1842" spans="1:4" x14ac:dyDescent="0.2">
      <c r="A1842" s="99">
        <v>1840</v>
      </c>
      <c r="B1842" s="90">
        <v>88516</v>
      </c>
      <c r="C1842" s="91" t="s">
        <v>1381</v>
      </c>
      <c r="D1842" s="100">
        <v>1840</v>
      </c>
    </row>
    <row r="1843" spans="1:4" x14ac:dyDescent="0.2">
      <c r="A1843" s="99">
        <v>1841</v>
      </c>
      <c r="B1843" s="90">
        <v>88518</v>
      </c>
      <c r="C1843" s="91" t="s">
        <v>1381</v>
      </c>
      <c r="D1843" s="100">
        <v>1841</v>
      </c>
    </row>
    <row r="1844" spans="1:4" x14ac:dyDescent="0.2">
      <c r="A1844" s="99">
        <v>1842</v>
      </c>
      <c r="B1844" s="90">
        <v>88519</v>
      </c>
      <c r="C1844" s="91" t="s">
        <v>1382</v>
      </c>
      <c r="D1844" s="100">
        <v>1842</v>
      </c>
    </row>
    <row r="1845" spans="1:4" x14ac:dyDescent="0.2">
      <c r="A1845" s="99">
        <v>1843</v>
      </c>
      <c r="B1845" s="90">
        <v>88521</v>
      </c>
      <c r="C1845" s="91" t="s">
        <v>1382</v>
      </c>
      <c r="D1845" s="100">
        <v>1843</v>
      </c>
    </row>
    <row r="1846" spans="1:4" x14ac:dyDescent="0.2">
      <c r="A1846" s="99">
        <v>1844</v>
      </c>
      <c r="B1846" s="90">
        <v>88522</v>
      </c>
      <c r="C1846" s="91" t="s">
        <v>1383</v>
      </c>
      <c r="D1846" s="100">
        <v>1844</v>
      </c>
    </row>
    <row r="1847" spans="1:4" x14ac:dyDescent="0.2">
      <c r="A1847" s="99">
        <v>1845</v>
      </c>
      <c r="B1847" s="90">
        <v>88524</v>
      </c>
      <c r="C1847" s="91" t="s">
        <v>1383</v>
      </c>
      <c r="D1847" s="100">
        <v>1845</v>
      </c>
    </row>
    <row r="1848" spans="1:4" x14ac:dyDescent="0.2">
      <c r="A1848" s="99">
        <v>1846</v>
      </c>
      <c r="B1848" s="90">
        <v>88525</v>
      </c>
      <c r="C1848" s="91" t="s">
        <v>1384</v>
      </c>
      <c r="D1848" s="100">
        <v>1846</v>
      </c>
    </row>
    <row r="1849" spans="1:4" x14ac:dyDescent="0.2">
      <c r="A1849" s="99">
        <v>1847</v>
      </c>
      <c r="B1849" s="90">
        <v>88527</v>
      </c>
      <c r="C1849" s="91" t="s">
        <v>1385</v>
      </c>
      <c r="D1849" s="100">
        <v>1847</v>
      </c>
    </row>
    <row r="1850" spans="1:4" x14ac:dyDescent="0.2">
      <c r="A1850" s="99">
        <v>1848</v>
      </c>
      <c r="B1850" s="90">
        <v>88529</v>
      </c>
      <c r="C1850" s="91" t="s">
        <v>1386</v>
      </c>
      <c r="D1850" s="100">
        <v>1848</v>
      </c>
    </row>
    <row r="1851" spans="1:4" x14ac:dyDescent="0.2">
      <c r="A1851" s="99">
        <v>1849</v>
      </c>
      <c r="B1851" s="90">
        <v>88605</v>
      </c>
      <c r="C1851" s="91" t="s">
        <v>1387</v>
      </c>
      <c r="D1851" s="100">
        <v>1849</v>
      </c>
    </row>
    <row r="1852" spans="1:4" x14ac:dyDescent="0.2">
      <c r="A1852" s="99">
        <v>1850</v>
      </c>
      <c r="B1852" s="90">
        <v>88605</v>
      </c>
      <c r="C1852" s="91" t="s">
        <v>1388</v>
      </c>
      <c r="D1852" s="100">
        <v>1850</v>
      </c>
    </row>
    <row r="1853" spans="1:4" x14ac:dyDescent="0.2">
      <c r="A1853" s="99">
        <v>1851</v>
      </c>
      <c r="B1853" s="90">
        <v>88605</v>
      </c>
      <c r="C1853" s="91" t="s">
        <v>1389</v>
      </c>
      <c r="D1853" s="100">
        <v>1851</v>
      </c>
    </row>
    <row r="1854" spans="1:4" x14ac:dyDescent="0.2">
      <c r="A1854" s="99">
        <v>1852</v>
      </c>
      <c r="B1854" s="90">
        <v>88630</v>
      </c>
      <c r="C1854" s="91" t="s">
        <v>1390</v>
      </c>
      <c r="D1854" s="100">
        <v>1852</v>
      </c>
    </row>
    <row r="1855" spans="1:4" x14ac:dyDescent="0.2">
      <c r="A1855" s="99">
        <v>1853</v>
      </c>
      <c r="B1855" s="90">
        <v>88631</v>
      </c>
      <c r="C1855" s="91" t="s">
        <v>1391</v>
      </c>
      <c r="D1855" s="100">
        <v>1853</v>
      </c>
    </row>
    <row r="1856" spans="1:4" x14ac:dyDescent="0.2">
      <c r="A1856" s="99">
        <v>1854</v>
      </c>
      <c r="B1856" s="90">
        <v>88633</v>
      </c>
      <c r="C1856" s="91" t="s">
        <v>1392</v>
      </c>
      <c r="D1856" s="100">
        <v>1854</v>
      </c>
    </row>
    <row r="1857" spans="1:4" x14ac:dyDescent="0.2">
      <c r="A1857" s="99">
        <v>1855</v>
      </c>
      <c r="B1857" s="90">
        <v>88634</v>
      </c>
      <c r="C1857" s="91" t="s">
        <v>1393</v>
      </c>
      <c r="D1857" s="100">
        <v>1855</v>
      </c>
    </row>
    <row r="1858" spans="1:4" x14ac:dyDescent="0.2">
      <c r="A1858" s="99">
        <v>1856</v>
      </c>
      <c r="B1858" s="90">
        <v>88636</v>
      </c>
      <c r="C1858" s="91" t="s">
        <v>1394</v>
      </c>
      <c r="D1858" s="100">
        <v>1856</v>
      </c>
    </row>
    <row r="1859" spans="1:4" x14ac:dyDescent="0.2">
      <c r="A1859" s="99">
        <v>1857</v>
      </c>
      <c r="B1859" s="90">
        <v>88637</v>
      </c>
      <c r="C1859" s="91" t="s">
        <v>1395</v>
      </c>
      <c r="D1859" s="100">
        <v>1857</v>
      </c>
    </row>
    <row r="1860" spans="1:4" x14ac:dyDescent="0.2">
      <c r="A1860" s="99">
        <v>1858</v>
      </c>
      <c r="B1860" s="90">
        <v>88637</v>
      </c>
      <c r="C1860" s="91" t="s">
        <v>1396</v>
      </c>
      <c r="D1860" s="100">
        <v>1858</v>
      </c>
    </row>
    <row r="1861" spans="1:4" x14ac:dyDescent="0.2">
      <c r="A1861" s="99">
        <v>1859</v>
      </c>
      <c r="B1861" s="90">
        <v>88639</v>
      </c>
      <c r="C1861" s="91" t="s">
        <v>1397</v>
      </c>
      <c r="D1861" s="100">
        <v>1859</v>
      </c>
    </row>
    <row r="1862" spans="1:4" x14ac:dyDescent="0.2">
      <c r="A1862" s="99">
        <v>1860</v>
      </c>
      <c r="B1862" s="90">
        <v>88654</v>
      </c>
      <c r="C1862" s="91" t="s">
        <v>1398</v>
      </c>
      <c r="D1862" s="100">
        <v>1860</v>
      </c>
    </row>
    <row r="1863" spans="1:4" x14ac:dyDescent="0.2">
      <c r="A1863" s="99">
        <v>1861</v>
      </c>
      <c r="B1863" s="90">
        <v>88662</v>
      </c>
      <c r="C1863" s="91" t="s">
        <v>1398</v>
      </c>
      <c r="D1863" s="100">
        <v>1861</v>
      </c>
    </row>
    <row r="1864" spans="1:4" x14ac:dyDescent="0.2">
      <c r="A1864" s="99">
        <v>1862</v>
      </c>
      <c r="B1864" s="90">
        <v>88677</v>
      </c>
      <c r="C1864" s="91" t="s">
        <v>1399</v>
      </c>
      <c r="D1864" s="100">
        <v>1862</v>
      </c>
    </row>
    <row r="1865" spans="1:4" x14ac:dyDescent="0.2">
      <c r="A1865" s="99">
        <v>1863</v>
      </c>
      <c r="B1865" s="90">
        <v>88682</v>
      </c>
      <c r="C1865" s="91" t="s">
        <v>1400</v>
      </c>
      <c r="D1865" s="100">
        <v>1863</v>
      </c>
    </row>
    <row r="1866" spans="1:4" x14ac:dyDescent="0.2">
      <c r="A1866" s="99">
        <v>1864</v>
      </c>
      <c r="B1866" s="90">
        <v>88685</v>
      </c>
      <c r="C1866" s="91" t="s">
        <v>1401</v>
      </c>
      <c r="D1866" s="100">
        <v>1864</v>
      </c>
    </row>
    <row r="1867" spans="1:4" x14ac:dyDescent="0.2">
      <c r="A1867" s="99">
        <v>1865</v>
      </c>
      <c r="B1867" s="90">
        <v>88686</v>
      </c>
      <c r="C1867" s="91" t="s">
        <v>1401</v>
      </c>
      <c r="D1867" s="100">
        <v>1865</v>
      </c>
    </row>
    <row r="1868" spans="1:4" x14ac:dyDescent="0.2">
      <c r="A1868" s="99">
        <v>1866</v>
      </c>
      <c r="B1868" s="90">
        <v>88690</v>
      </c>
      <c r="C1868" s="91" t="s">
        <v>1401</v>
      </c>
      <c r="D1868" s="100">
        <v>1866</v>
      </c>
    </row>
    <row r="1869" spans="1:4" x14ac:dyDescent="0.2">
      <c r="A1869" s="99">
        <v>1867</v>
      </c>
      <c r="B1869" s="90">
        <v>88691</v>
      </c>
      <c r="C1869" s="91" t="s">
        <v>1402</v>
      </c>
      <c r="D1869" s="100">
        <v>1867</v>
      </c>
    </row>
    <row r="1870" spans="1:4" x14ac:dyDescent="0.2">
      <c r="A1870" s="99">
        <v>1868</v>
      </c>
      <c r="B1870" s="90">
        <v>88693</v>
      </c>
      <c r="C1870" s="91" t="s">
        <v>1402</v>
      </c>
      <c r="D1870" s="100">
        <v>1868</v>
      </c>
    </row>
    <row r="1871" spans="1:4" x14ac:dyDescent="0.2">
      <c r="A1871" s="99">
        <v>1869</v>
      </c>
      <c r="B1871" s="90">
        <v>88694</v>
      </c>
      <c r="C1871" s="91" t="s">
        <v>1403</v>
      </c>
      <c r="D1871" s="100">
        <v>1869</v>
      </c>
    </row>
    <row r="1872" spans="1:4" x14ac:dyDescent="0.2">
      <c r="A1872" s="99">
        <v>1870</v>
      </c>
      <c r="B1872" s="90">
        <v>88696</v>
      </c>
      <c r="C1872" s="91" t="s">
        <v>1403</v>
      </c>
      <c r="D1872" s="100">
        <v>1870</v>
      </c>
    </row>
    <row r="1873" spans="1:4" x14ac:dyDescent="0.2">
      <c r="A1873" s="99">
        <v>1871</v>
      </c>
      <c r="B1873" s="90">
        <v>88697</v>
      </c>
      <c r="C1873" s="91" t="s">
        <v>1404</v>
      </c>
      <c r="D1873" s="100">
        <v>1871</v>
      </c>
    </row>
    <row r="1874" spans="1:4" x14ac:dyDescent="0.2">
      <c r="A1874" s="99">
        <v>1872</v>
      </c>
      <c r="B1874" s="90">
        <v>88699</v>
      </c>
      <c r="C1874" s="91" t="s">
        <v>1405</v>
      </c>
      <c r="D1874" s="100">
        <v>1872</v>
      </c>
    </row>
    <row r="1875" spans="1:4" x14ac:dyDescent="0.2">
      <c r="A1875" s="99">
        <v>1873</v>
      </c>
      <c r="B1875" s="90">
        <v>88709</v>
      </c>
      <c r="C1875" s="91" t="s">
        <v>1406</v>
      </c>
      <c r="D1875" s="100">
        <v>1873</v>
      </c>
    </row>
    <row r="1876" spans="1:4" x14ac:dyDescent="0.2">
      <c r="A1876" s="99">
        <v>1874</v>
      </c>
      <c r="B1876" s="90">
        <v>88709</v>
      </c>
      <c r="C1876" s="91" t="s">
        <v>1407</v>
      </c>
      <c r="D1876" s="100">
        <v>1874</v>
      </c>
    </row>
    <row r="1877" spans="1:4" x14ac:dyDescent="0.2">
      <c r="A1877" s="99">
        <v>1875</v>
      </c>
      <c r="B1877" s="90">
        <v>88716</v>
      </c>
      <c r="C1877" s="91" t="s">
        <v>1406</v>
      </c>
      <c r="D1877" s="100">
        <v>1875</v>
      </c>
    </row>
    <row r="1878" spans="1:4" x14ac:dyDescent="0.2">
      <c r="A1878" s="99">
        <v>1876</v>
      </c>
      <c r="B1878" s="90">
        <v>88718</v>
      </c>
      <c r="C1878" s="91" t="s">
        <v>1408</v>
      </c>
      <c r="D1878" s="100">
        <v>1876</v>
      </c>
    </row>
    <row r="1879" spans="1:4" x14ac:dyDescent="0.2">
      <c r="A1879" s="99">
        <v>1877</v>
      </c>
      <c r="B1879" s="90">
        <v>88719</v>
      </c>
      <c r="C1879" s="91" t="s">
        <v>248</v>
      </c>
      <c r="D1879" s="100">
        <v>1877</v>
      </c>
    </row>
    <row r="1880" spans="1:4" x14ac:dyDescent="0.2">
      <c r="A1880" s="99">
        <v>1878</v>
      </c>
      <c r="B1880" s="90">
        <v>89073</v>
      </c>
      <c r="C1880" s="91" t="s">
        <v>1409</v>
      </c>
      <c r="D1880" s="100">
        <v>1878</v>
      </c>
    </row>
    <row r="1881" spans="1:4" x14ac:dyDescent="0.2">
      <c r="A1881" s="99">
        <v>1879</v>
      </c>
      <c r="B1881" s="90">
        <v>89075</v>
      </c>
      <c r="C1881" s="91" t="s">
        <v>1409</v>
      </c>
      <c r="D1881" s="100">
        <v>1879</v>
      </c>
    </row>
    <row r="1882" spans="1:4" x14ac:dyDescent="0.2">
      <c r="A1882" s="99">
        <v>1880</v>
      </c>
      <c r="B1882" s="90">
        <v>89077</v>
      </c>
      <c r="C1882" s="91" t="s">
        <v>1409</v>
      </c>
      <c r="D1882" s="100">
        <v>1880</v>
      </c>
    </row>
    <row r="1883" spans="1:4" x14ac:dyDescent="0.2">
      <c r="A1883" s="99">
        <v>1881</v>
      </c>
      <c r="B1883" s="90">
        <v>89079</v>
      </c>
      <c r="C1883" s="91" t="s">
        <v>1409</v>
      </c>
      <c r="D1883" s="100">
        <v>1881</v>
      </c>
    </row>
    <row r="1884" spans="1:4" x14ac:dyDescent="0.2">
      <c r="A1884" s="99">
        <v>1882</v>
      </c>
      <c r="B1884" s="90">
        <v>89081</v>
      </c>
      <c r="C1884" s="91" t="s">
        <v>1410</v>
      </c>
      <c r="D1884" s="100">
        <v>1882</v>
      </c>
    </row>
    <row r="1885" spans="1:4" x14ac:dyDescent="0.2">
      <c r="A1885" s="99">
        <v>1883</v>
      </c>
      <c r="B1885" s="90">
        <v>89081</v>
      </c>
      <c r="C1885" s="91" t="s">
        <v>1409</v>
      </c>
      <c r="D1885" s="100">
        <v>1883</v>
      </c>
    </row>
    <row r="1886" spans="1:4" x14ac:dyDescent="0.2">
      <c r="A1886" s="99">
        <v>1884</v>
      </c>
      <c r="B1886" s="90">
        <v>89129</v>
      </c>
      <c r="C1886" s="91" t="s">
        <v>1411</v>
      </c>
      <c r="D1886" s="100">
        <v>1884</v>
      </c>
    </row>
    <row r="1887" spans="1:4" x14ac:dyDescent="0.2">
      <c r="A1887" s="99">
        <v>1885</v>
      </c>
      <c r="B1887" s="90">
        <v>89129</v>
      </c>
      <c r="C1887" s="91" t="s">
        <v>1412</v>
      </c>
      <c r="D1887" s="100">
        <v>1885</v>
      </c>
    </row>
    <row r="1888" spans="1:4" x14ac:dyDescent="0.2">
      <c r="A1888" s="99">
        <v>1886</v>
      </c>
      <c r="B1888" s="90">
        <v>89129</v>
      </c>
      <c r="C1888" s="91" t="s">
        <v>1413</v>
      </c>
      <c r="D1888" s="100">
        <v>1886</v>
      </c>
    </row>
    <row r="1889" spans="1:4" x14ac:dyDescent="0.2">
      <c r="A1889" s="99">
        <v>1887</v>
      </c>
      <c r="B1889" s="90">
        <v>89129</v>
      </c>
      <c r="C1889" s="91" t="s">
        <v>1414</v>
      </c>
      <c r="D1889" s="100">
        <v>1887</v>
      </c>
    </row>
    <row r="1890" spans="1:4" x14ac:dyDescent="0.2">
      <c r="A1890" s="99">
        <v>1888</v>
      </c>
      <c r="B1890" s="90">
        <v>89129</v>
      </c>
      <c r="C1890" s="91" t="s">
        <v>1415</v>
      </c>
      <c r="D1890" s="100">
        <v>1888</v>
      </c>
    </row>
    <row r="1891" spans="1:4" x14ac:dyDescent="0.2">
      <c r="A1891" s="99">
        <v>1889</v>
      </c>
      <c r="B1891" s="90">
        <v>89130</v>
      </c>
      <c r="C1891" s="91" t="s">
        <v>1416</v>
      </c>
      <c r="D1891" s="100">
        <v>1889</v>
      </c>
    </row>
    <row r="1892" spans="1:4" x14ac:dyDescent="0.2">
      <c r="A1892" s="99">
        <v>1890</v>
      </c>
      <c r="B1892" s="90">
        <v>89132</v>
      </c>
      <c r="C1892" s="91" t="s">
        <v>1416</v>
      </c>
      <c r="D1892" s="100">
        <v>1890</v>
      </c>
    </row>
    <row r="1893" spans="1:4" x14ac:dyDescent="0.2">
      <c r="A1893" s="99">
        <v>1891</v>
      </c>
      <c r="B1893" s="90">
        <v>89134</v>
      </c>
      <c r="C1893" s="91" t="s">
        <v>1416</v>
      </c>
      <c r="D1893" s="100">
        <v>1891</v>
      </c>
    </row>
    <row r="1894" spans="1:4" x14ac:dyDescent="0.2">
      <c r="A1894" s="99">
        <v>1892</v>
      </c>
      <c r="B1894" s="90">
        <v>89143</v>
      </c>
      <c r="C1894" s="91" t="s">
        <v>1417</v>
      </c>
      <c r="D1894" s="100">
        <v>1892</v>
      </c>
    </row>
    <row r="1895" spans="1:4" x14ac:dyDescent="0.2">
      <c r="A1895" s="99">
        <v>1893</v>
      </c>
      <c r="B1895" s="90">
        <v>89143</v>
      </c>
      <c r="C1895" s="91" t="s">
        <v>1418</v>
      </c>
      <c r="D1895" s="100">
        <v>1893</v>
      </c>
    </row>
    <row r="1896" spans="1:4" x14ac:dyDescent="0.2">
      <c r="A1896" s="99">
        <v>1894</v>
      </c>
      <c r="B1896" s="90">
        <v>89150</v>
      </c>
      <c r="C1896" s="91" t="s">
        <v>1419</v>
      </c>
      <c r="D1896" s="100">
        <v>1894</v>
      </c>
    </row>
    <row r="1897" spans="1:4" x14ac:dyDescent="0.2">
      <c r="A1897" s="99">
        <v>1895</v>
      </c>
      <c r="B1897" s="90">
        <v>89155</v>
      </c>
      <c r="C1897" s="91" t="s">
        <v>1420</v>
      </c>
      <c r="D1897" s="100">
        <v>1895</v>
      </c>
    </row>
    <row r="1898" spans="1:4" x14ac:dyDescent="0.2">
      <c r="A1898" s="99">
        <v>1896</v>
      </c>
      <c r="B1898" s="90">
        <v>89156</v>
      </c>
      <c r="C1898" s="91" t="s">
        <v>1421</v>
      </c>
      <c r="D1898" s="100">
        <v>1896</v>
      </c>
    </row>
    <row r="1899" spans="1:4" x14ac:dyDescent="0.2">
      <c r="A1899" s="99">
        <v>1897</v>
      </c>
      <c r="B1899" s="90">
        <v>89160</v>
      </c>
      <c r="C1899" s="91" t="s">
        <v>1421</v>
      </c>
      <c r="D1899" s="100">
        <v>1897</v>
      </c>
    </row>
    <row r="1900" spans="1:4" x14ac:dyDescent="0.2">
      <c r="A1900" s="99">
        <v>1898</v>
      </c>
      <c r="B1900" s="90">
        <v>89160</v>
      </c>
      <c r="C1900" s="91" t="s">
        <v>1422</v>
      </c>
      <c r="D1900" s="100">
        <v>1898</v>
      </c>
    </row>
    <row r="1901" spans="1:4" x14ac:dyDescent="0.2">
      <c r="A1901" s="99">
        <v>1899</v>
      </c>
      <c r="B1901" s="90">
        <v>89160</v>
      </c>
      <c r="C1901" s="91" t="s">
        <v>1423</v>
      </c>
      <c r="D1901" s="100">
        <v>1899</v>
      </c>
    </row>
    <row r="1902" spans="1:4" x14ac:dyDescent="0.2">
      <c r="A1902" s="99">
        <v>1900</v>
      </c>
      <c r="B1902" s="90">
        <v>89165</v>
      </c>
      <c r="C1902" s="91" t="s">
        <v>1424</v>
      </c>
      <c r="D1902" s="100">
        <v>1900</v>
      </c>
    </row>
    <row r="1903" spans="1:4" x14ac:dyDescent="0.2">
      <c r="A1903" s="99">
        <v>1901</v>
      </c>
      <c r="B1903" s="90">
        <v>89165</v>
      </c>
      <c r="C1903" s="91" t="s">
        <v>1425</v>
      </c>
      <c r="D1903" s="100">
        <v>1901</v>
      </c>
    </row>
    <row r="1904" spans="1:4" x14ac:dyDescent="0.2">
      <c r="A1904" s="99">
        <v>1902</v>
      </c>
      <c r="B1904" s="90">
        <v>89165</v>
      </c>
      <c r="C1904" s="91" t="s">
        <v>1426</v>
      </c>
      <c r="D1904" s="100">
        <v>1902</v>
      </c>
    </row>
    <row r="1905" spans="1:4" x14ac:dyDescent="0.2">
      <c r="A1905" s="99">
        <v>1903</v>
      </c>
      <c r="B1905" s="90">
        <v>89165</v>
      </c>
      <c r="C1905" s="91" t="s">
        <v>1427</v>
      </c>
      <c r="D1905" s="100">
        <v>1903</v>
      </c>
    </row>
    <row r="1906" spans="1:4" x14ac:dyDescent="0.2">
      <c r="A1906" s="99">
        <v>1904</v>
      </c>
      <c r="B1906" s="90">
        <v>89165</v>
      </c>
      <c r="C1906" s="91" t="s">
        <v>1428</v>
      </c>
      <c r="D1906" s="100">
        <v>1904</v>
      </c>
    </row>
    <row r="1907" spans="1:4" x14ac:dyDescent="0.2">
      <c r="A1907" s="99">
        <v>1905</v>
      </c>
      <c r="B1907" s="90">
        <v>89166</v>
      </c>
      <c r="C1907" s="91" t="s">
        <v>1429</v>
      </c>
      <c r="D1907" s="100">
        <v>1905</v>
      </c>
    </row>
    <row r="1908" spans="1:4" x14ac:dyDescent="0.2">
      <c r="A1908" s="99">
        <v>1906</v>
      </c>
      <c r="B1908" s="90">
        <v>89168</v>
      </c>
      <c r="C1908" s="91" t="s">
        <v>1429</v>
      </c>
      <c r="D1908" s="100">
        <v>1906</v>
      </c>
    </row>
    <row r="1909" spans="1:4" x14ac:dyDescent="0.2">
      <c r="A1909" s="99">
        <v>1907</v>
      </c>
      <c r="B1909" s="90">
        <v>89169</v>
      </c>
      <c r="C1909" s="91" t="s">
        <v>1430</v>
      </c>
      <c r="D1909" s="100">
        <v>1907</v>
      </c>
    </row>
    <row r="1910" spans="1:4" x14ac:dyDescent="0.2">
      <c r="A1910" s="99">
        <v>1908</v>
      </c>
      <c r="B1910" s="90">
        <v>89171</v>
      </c>
      <c r="C1910" s="91" t="s">
        <v>1430</v>
      </c>
      <c r="D1910" s="100">
        <v>1908</v>
      </c>
    </row>
    <row r="1911" spans="1:4" x14ac:dyDescent="0.2">
      <c r="A1911" s="99">
        <v>1909</v>
      </c>
      <c r="B1911" s="90">
        <v>89172</v>
      </c>
      <c r="C1911" s="91" t="s">
        <v>1431</v>
      </c>
      <c r="D1911" s="100">
        <v>1909</v>
      </c>
    </row>
    <row r="1912" spans="1:4" x14ac:dyDescent="0.2">
      <c r="A1912" s="99">
        <v>1910</v>
      </c>
      <c r="B1912" s="90">
        <v>89173</v>
      </c>
      <c r="C1912" s="91" t="s">
        <v>1431</v>
      </c>
      <c r="D1912" s="100">
        <v>1910</v>
      </c>
    </row>
    <row r="1913" spans="1:4" x14ac:dyDescent="0.2">
      <c r="A1913" s="99">
        <v>1911</v>
      </c>
      <c r="B1913" s="90">
        <v>89174</v>
      </c>
      <c r="C1913" s="91" t="s">
        <v>1376</v>
      </c>
      <c r="D1913" s="100">
        <v>1911</v>
      </c>
    </row>
    <row r="1914" spans="1:4" x14ac:dyDescent="0.2">
      <c r="A1914" s="99">
        <v>1912</v>
      </c>
      <c r="B1914" s="90">
        <v>89176</v>
      </c>
      <c r="C1914" s="91" t="s">
        <v>1432</v>
      </c>
      <c r="D1914" s="100">
        <v>1912</v>
      </c>
    </row>
    <row r="1915" spans="1:4" x14ac:dyDescent="0.2">
      <c r="A1915" s="99">
        <v>1913</v>
      </c>
      <c r="B1915" s="90">
        <v>89177</v>
      </c>
      <c r="C1915" s="91" t="s">
        <v>1433</v>
      </c>
      <c r="D1915" s="100">
        <v>1913</v>
      </c>
    </row>
    <row r="1916" spans="1:4" x14ac:dyDescent="0.2">
      <c r="A1916" s="99">
        <v>1914</v>
      </c>
      <c r="B1916" s="90">
        <v>89177</v>
      </c>
      <c r="C1916" s="91" t="s">
        <v>1434</v>
      </c>
      <c r="D1916" s="100">
        <v>1914</v>
      </c>
    </row>
    <row r="1917" spans="1:4" x14ac:dyDescent="0.2">
      <c r="A1917" s="99">
        <v>1915</v>
      </c>
      <c r="B1917" s="90">
        <v>89179</v>
      </c>
      <c r="C1917" s="91" t="s">
        <v>1435</v>
      </c>
      <c r="D1917" s="100">
        <v>1915</v>
      </c>
    </row>
    <row r="1918" spans="1:4" x14ac:dyDescent="0.2">
      <c r="A1918" s="99">
        <v>1916</v>
      </c>
      <c r="B1918" s="90">
        <v>89180</v>
      </c>
      <c r="C1918" s="91" t="s">
        <v>1436</v>
      </c>
      <c r="D1918" s="100">
        <v>1916</v>
      </c>
    </row>
    <row r="1919" spans="1:4" x14ac:dyDescent="0.2">
      <c r="A1919" s="99">
        <v>1917</v>
      </c>
      <c r="B1919" s="90">
        <v>89182</v>
      </c>
      <c r="C1919" s="91" t="s">
        <v>1437</v>
      </c>
      <c r="D1919" s="100">
        <v>1917</v>
      </c>
    </row>
    <row r="1920" spans="1:4" x14ac:dyDescent="0.2">
      <c r="A1920" s="99">
        <v>1918</v>
      </c>
      <c r="B1920" s="90">
        <v>89183</v>
      </c>
      <c r="C1920" s="91" t="s">
        <v>1438</v>
      </c>
      <c r="D1920" s="100">
        <v>1918</v>
      </c>
    </row>
    <row r="1921" spans="1:4" x14ac:dyDescent="0.2">
      <c r="A1921" s="99">
        <v>1919</v>
      </c>
      <c r="B1921" s="90">
        <v>89183</v>
      </c>
      <c r="C1921" s="91" t="s">
        <v>1439</v>
      </c>
      <c r="D1921" s="100">
        <v>1919</v>
      </c>
    </row>
    <row r="1922" spans="1:4" x14ac:dyDescent="0.2">
      <c r="A1922" s="99">
        <v>1920</v>
      </c>
      <c r="B1922" s="90">
        <v>89185</v>
      </c>
      <c r="C1922" s="91" t="s">
        <v>1440</v>
      </c>
      <c r="D1922" s="100">
        <v>1920</v>
      </c>
    </row>
    <row r="1923" spans="1:4" x14ac:dyDescent="0.2">
      <c r="A1923" s="99">
        <v>1921</v>
      </c>
      <c r="B1923" s="90">
        <v>89186</v>
      </c>
      <c r="C1923" s="91" t="s">
        <v>1441</v>
      </c>
      <c r="D1923" s="100">
        <v>1921</v>
      </c>
    </row>
    <row r="1924" spans="1:4" x14ac:dyDescent="0.2">
      <c r="A1924" s="99">
        <v>1922</v>
      </c>
      <c r="B1924" s="90">
        <v>89188</v>
      </c>
      <c r="C1924" s="91" t="s">
        <v>1442</v>
      </c>
      <c r="D1924" s="100">
        <v>1922</v>
      </c>
    </row>
    <row r="1925" spans="1:4" x14ac:dyDescent="0.2">
      <c r="A1925" s="99">
        <v>1923</v>
      </c>
      <c r="B1925" s="90">
        <v>89189</v>
      </c>
      <c r="C1925" s="91" t="s">
        <v>1443</v>
      </c>
      <c r="D1925" s="100">
        <v>1923</v>
      </c>
    </row>
    <row r="1926" spans="1:4" x14ac:dyDescent="0.2">
      <c r="A1926" s="99">
        <v>1924</v>
      </c>
      <c r="B1926" s="90">
        <v>89191</v>
      </c>
      <c r="C1926" s="91" t="s">
        <v>1444</v>
      </c>
      <c r="D1926" s="100">
        <v>1924</v>
      </c>
    </row>
    <row r="1927" spans="1:4" x14ac:dyDescent="0.2">
      <c r="A1927" s="99">
        <v>1925</v>
      </c>
      <c r="B1927" s="90">
        <v>89192</v>
      </c>
      <c r="C1927" s="91" t="s">
        <v>1445</v>
      </c>
      <c r="D1927" s="100">
        <v>1925</v>
      </c>
    </row>
    <row r="1928" spans="1:4" x14ac:dyDescent="0.2">
      <c r="A1928" s="99">
        <v>1926</v>
      </c>
      <c r="B1928" s="90">
        <v>89194</v>
      </c>
      <c r="C1928" s="91" t="s">
        <v>1446</v>
      </c>
      <c r="D1928" s="100">
        <v>1926</v>
      </c>
    </row>
    <row r="1929" spans="1:4" x14ac:dyDescent="0.2">
      <c r="A1929" s="99">
        <v>1927</v>
      </c>
      <c r="B1929" s="90">
        <v>89195</v>
      </c>
      <c r="C1929" s="91" t="s">
        <v>1447</v>
      </c>
      <c r="D1929" s="100">
        <v>1927</v>
      </c>
    </row>
    <row r="1930" spans="1:4" x14ac:dyDescent="0.2">
      <c r="A1930" s="99">
        <v>1928</v>
      </c>
      <c r="B1930" s="90">
        <v>89197</v>
      </c>
      <c r="C1930" s="91" t="s">
        <v>1448</v>
      </c>
      <c r="D1930" s="100">
        <v>1928</v>
      </c>
    </row>
    <row r="1931" spans="1:4" x14ac:dyDescent="0.2">
      <c r="A1931" s="99">
        <v>1929</v>
      </c>
      <c r="B1931" s="90">
        <v>89198</v>
      </c>
      <c r="C1931" s="91" t="s">
        <v>1449</v>
      </c>
      <c r="D1931" s="100">
        <v>1929</v>
      </c>
    </row>
    <row r="1932" spans="1:4" x14ac:dyDescent="0.2">
      <c r="A1932" s="99">
        <v>1930</v>
      </c>
      <c r="B1932" s="90">
        <v>89217</v>
      </c>
      <c r="C1932" s="91" t="s">
        <v>1450</v>
      </c>
      <c r="D1932" s="100">
        <v>1930</v>
      </c>
    </row>
    <row r="1933" spans="1:4" x14ac:dyDescent="0.2">
      <c r="A1933" s="99">
        <v>1931</v>
      </c>
      <c r="B1933" s="90">
        <v>89231</v>
      </c>
      <c r="C1933" s="91" t="s">
        <v>1450</v>
      </c>
      <c r="D1933" s="100">
        <v>1931</v>
      </c>
    </row>
    <row r="1934" spans="1:4" x14ac:dyDescent="0.2">
      <c r="A1934" s="99">
        <v>1932</v>
      </c>
      <c r="B1934" s="90">
        <v>89233</v>
      </c>
      <c r="C1934" s="91" t="s">
        <v>1450</v>
      </c>
      <c r="D1934" s="100">
        <v>1932</v>
      </c>
    </row>
    <row r="1935" spans="1:4" x14ac:dyDescent="0.2">
      <c r="A1935" s="99">
        <v>1933</v>
      </c>
      <c r="B1935" s="90">
        <v>89250</v>
      </c>
      <c r="C1935" s="91" t="s">
        <v>1451</v>
      </c>
      <c r="D1935" s="100">
        <v>1933</v>
      </c>
    </row>
    <row r="1936" spans="1:4" x14ac:dyDescent="0.2">
      <c r="A1936" s="99">
        <v>1934</v>
      </c>
      <c r="B1936" s="90">
        <v>89257</v>
      </c>
      <c r="C1936" s="91" t="s">
        <v>1452</v>
      </c>
      <c r="D1936" s="100">
        <v>1934</v>
      </c>
    </row>
    <row r="1937" spans="1:4" x14ac:dyDescent="0.2">
      <c r="A1937" s="99">
        <v>1935</v>
      </c>
      <c r="B1937" s="90">
        <v>89264</v>
      </c>
      <c r="C1937" s="91" t="s">
        <v>1453</v>
      </c>
      <c r="D1937" s="100">
        <v>1935</v>
      </c>
    </row>
    <row r="1938" spans="1:4" x14ac:dyDescent="0.2">
      <c r="A1938" s="99">
        <v>1936</v>
      </c>
      <c r="B1938" s="90">
        <v>89264</v>
      </c>
      <c r="C1938" s="91" t="s">
        <v>1454</v>
      </c>
      <c r="D1938" s="100">
        <v>1936</v>
      </c>
    </row>
    <row r="1939" spans="1:4" x14ac:dyDescent="0.2">
      <c r="A1939" s="99">
        <v>1937</v>
      </c>
      <c r="B1939" s="90">
        <v>89264</v>
      </c>
      <c r="C1939" s="91" t="s">
        <v>1455</v>
      </c>
      <c r="D1939" s="100">
        <v>1937</v>
      </c>
    </row>
    <row r="1940" spans="1:4" x14ac:dyDescent="0.2">
      <c r="A1940" s="99">
        <v>1938</v>
      </c>
      <c r="B1940" s="90">
        <v>89269</v>
      </c>
      <c r="C1940" s="91" t="s">
        <v>187</v>
      </c>
      <c r="D1940" s="100">
        <v>1938</v>
      </c>
    </row>
    <row r="1941" spans="1:4" x14ac:dyDescent="0.2">
      <c r="A1941" s="99">
        <v>1939</v>
      </c>
      <c r="B1941" s="90">
        <v>89270</v>
      </c>
      <c r="C1941" s="91" t="s">
        <v>1456</v>
      </c>
      <c r="D1941" s="100">
        <v>1939</v>
      </c>
    </row>
    <row r="1942" spans="1:4" x14ac:dyDescent="0.2">
      <c r="A1942" s="99">
        <v>1940</v>
      </c>
      <c r="B1942" s="90">
        <v>89275</v>
      </c>
      <c r="C1942" s="91" t="s">
        <v>1456</v>
      </c>
      <c r="D1942" s="100">
        <v>1940</v>
      </c>
    </row>
    <row r="1943" spans="1:4" x14ac:dyDescent="0.2">
      <c r="A1943" s="99">
        <v>1941</v>
      </c>
      <c r="B1943" s="90">
        <v>89276</v>
      </c>
      <c r="C1943" s="91" t="s">
        <v>1457</v>
      </c>
      <c r="D1943" s="100">
        <v>1941</v>
      </c>
    </row>
    <row r="1944" spans="1:4" x14ac:dyDescent="0.2">
      <c r="A1944" s="99">
        <v>1942</v>
      </c>
      <c r="B1944" s="90">
        <v>89278</v>
      </c>
      <c r="C1944" s="91" t="s">
        <v>1457</v>
      </c>
      <c r="D1944" s="100">
        <v>1942</v>
      </c>
    </row>
    <row r="1945" spans="1:4" x14ac:dyDescent="0.2">
      <c r="A1945" s="99">
        <v>1943</v>
      </c>
      <c r="B1945" s="90">
        <v>89279</v>
      </c>
      <c r="C1945" s="91" t="s">
        <v>1458</v>
      </c>
      <c r="D1945" s="100">
        <v>1943</v>
      </c>
    </row>
    <row r="1946" spans="1:4" x14ac:dyDescent="0.2">
      <c r="A1946" s="99">
        <v>1944</v>
      </c>
      <c r="B1946" s="90">
        <v>89281</v>
      </c>
      <c r="C1946" s="91" t="s">
        <v>1458</v>
      </c>
      <c r="D1946" s="100">
        <v>1944</v>
      </c>
    </row>
    <row r="1947" spans="1:4" x14ac:dyDescent="0.2">
      <c r="A1947" s="99">
        <v>1945</v>
      </c>
      <c r="B1947" s="90">
        <v>89282</v>
      </c>
      <c r="C1947" s="91" t="s">
        <v>577</v>
      </c>
      <c r="D1947" s="100">
        <v>1945</v>
      </c>
    </row>
    <row r="1948" spans="1:4" x14ac:dyDescent="0.2">
      <c r="A1948" s="99">
        <v>1946</v>
      </c>
      <c r="B1948" s="90">
        <v>89284</v>
      </c>
      <c r="C1948" s="91" t="s">
        <v>577</v>
      </c>
      <c r="D1948" s="100">
        <v>1946</v>
      </c>
    </row>
    <row r="1949" spans="1:4" x14ac:dyDescent="0.2">
      <c r="A1949" s="99">
        <v>1947</v>
      </c>
      <c r="B1949" s="90">
        <v>89285</v>
      </c>
      <c r="C1949" s="91" t="s">
        <v>1459</v>
      </c>
      <c r="D1949" s="100">
        <v>1947</v>
      </c>
    </row>
    <row r="1950" spans="1:4" x14ac:dyDescent="0.2">
      <c r="A1950" s="99">
        <v>1948</v>
      </c>
      <c r="B1950" s="90">
        <v>89287</v>
      </c>
      <c r="C1950" s="91" t="s">
        <v>1459</v>
      </c>
      <c r="D1950" s="100">
        <v>1948</v>
      </c>
    </row>
    <row r="1951" spans="1:4" x14ac:dyDescent="0.2">
      <c r="A1951" s="99">
        <v>1949</v>
      </c>
      <c r="B1951" s="90">
        <v>89288</v>
      </c>
      <c r="C1951" s="91" t="s">
        <v>596</v>
      </c>
      <c r="D1951" s="100">
        <v>1949</v>
      </c>
    </row>
    <row r="1952" spans="1:4" x14ac:dyDescent="0.2">
      <c r="A1952" s="99">
        <v>1950</v>
      </c>
      <c r="B1952" s="90">
        <v>89290</v>
      </c>
      <c r="C1952" s="91" t="s">
        <v>596</v>
      </c>
      <c r="D1952" s="100">
        <v>1950</v>
      </c>
    </row>
    <row r="1953" spans="1:4" x14ac:dyDescent="0.2">
      <c r="A1953" s="99">
        <v>1951</v>
      </c>
      <c r="B1953" s="90">
        <v>89290</v>
      </c>
      <c r="C1953" s="91" t="s">
        <v>1460</v>
      </c>
      <c r="D1953" s="100">
        <v>1951</v>
      </c>
    </row>
    <row r="1954" spans="1:4" x14ac:dyDescent="0.2">
      <c r="A1954" s="99">
        <v>1952</v>
      </c>
      <c r="B1954" s="90">
        <v>89291</v>
      </c>
      <c r="C1954" s="91" t="s">
        <v>1461</v>
      </c>
      <c r="D1954" s="100">
        <v>1952</v>
      </c>
    </row>
    <row r="1955" spans="1:4" x14ac:dyDescent="0.2">
      <c r="A1955" s="99">
        <v>1953</v>
      </c>
      <c r="B1955" s="90">
        <v>89293</v>
      </c>
      <c r="C1955" s="91" t="s">
        <v>1462</v>
      </c>
      <c r="D1955" s="100">
        <v>1953</v>
      </c>
    </row>
    <row r="1956" spans="1:4" x14ac:dyDescent="0.2">
      <c r="A1956" s="99">
        <v>1954</v>
      </c>
      <c r="B1956" s="90">
        <v>89294</v>
      </c>
      <c r="C1956" s="91" t="s">
        <v>1463</v>
      </c>
      <c r="D1956" s="100">
        <v>1954</v>
      </c>
    </row>
    <row r="1957" spans="1:4" x14ac:dyDescent="0.2">
      <c r="A1957" s="99">
        <v>1955</v>
      </c>
      <c r="B1957" s="90">
        <v>89296</v>
      </c>
      <c r="C1957" s="91" t="s">
        <v>1464</v>
      </c>
      <c r="D1957" s="100">
        <v>1955</v>
      </c>
    </row>
    <row r="1958" spans="1:4" x14ac:dyDescent="0.2">
      <c r="A1958" s="99">
        <v>1956</v>
      </c>
      <c r="B1958" s="90">
        <v>89297</v>
      </c>
      <c r="C1958" s="91" t="s">
        <v>1465</v>
      </c>
      <c r="D1958" s="100">
        <v>1956</v>
      </c>
    </row>
    <row r="1959" spans="1:4" x14ac:dyDescent="0.2">
      <c r="A1959" s="99">
        <v>1957</v>
      </c>
      <c r="B1959" s="90">
        <v>89299</v>
      </c>
      <c r="C1959" s="91" t="s">
        <v>1466</v>
      </c>
      <c r="D1959" s="100">
        <v>1957</v>
      </c>
    </row>
    <row r="1960" spans="1:4" x14ac:dyDescent="0.2">
      <c r="A1960" s="99">
        <v>1958</v>
      </c>
      <c r="B1960" s="90">
        <v>89312</v>
      </c>
      <c r="C1960" s="91" t="s">
        <v>1467</v>
      </c>
      <c r="D1960" s="100">
        <v>1958</v>
      </c>
    </row>
    <row r="1961" spans="1:4" x14ac:dyDescent="0.2">
      <c r="A1961" s="99">
        <v>1959</v>
      </c>
      <c r="B1961" s="90">
        <v>89331</v>
      </c>
      <c r="C1961" s="91" t="s">
        <v>1468</v>
      </c>
      <c r="D1961" s="100">
        <v>1959</v>
      </c>
    </row>
    <row r="1962" spans="1:4" x14ac:dyDescent="0.2">
      <c r="A1962" s="99">
        <v>1960</v>
      </c>
      <c r="B1962" s="90">
        <v>89332</v>
      </c>
      <c r="C1962" s="91" t="s">
        <v>1469</v>
      </c>
      <c r="D1962" s="100">
        <v>1960</v>
      </c>
    </row>
    <row r="1963" spans="1:4" x14ac:dyDescent="0.2">
      <c r="A1963" s="99">
        <v>1961</v>
      </c>
      <c r="B1963" s="90">
        <v>89335</v>
      </c>
      <c r="C1963" s="91" t="s">
        <v>1470</v>
      </c>
      <c r="D1963" s="100">
        <v>1961</v>
      </c>
    </row>
    <row r="1964" spans="1:4" x14ac:dyDescent="0.2">
      <c r="A1964" s="99">
        <v>1962</v>
      </c>
      <c r="B1964" s="90">
        <v>89335</v>
      </c>
      <c r="C1964" s="91" t="s">
        <v>1471</v>
      </c>
      <c r="D1964" s="100">
        <v>1962</v>
      </c>
    </row>
    <row r="1965" spans="1:4" x14ac:dyDescent="0.2">
      <c r="A1965" s="99">
        <v>1963</v>
      </c>
      <c r="B1965" s="90">
        <v>89335</v>
      </c>
      <c r="C1965" s="91" t="s">
        <v>1469</v>
      </c>
      <c r="D1965" s="100">
        <v>1963</v>
      </c>
    </row>
    <row r="1966" spans="1:4" x14ac:dyDescent="0.2">
      <c r="A1966" s="99">
        <v>1964</v>
      </c>
      <c r="B1966" s="90">
        <v>89335</v>
      </c>
      <c r="C1966" s="91" t="s">
        <v>1472</v>
      </c>
      <c r="D1966" s="100">
        <v>1964</v>
      </c>
    </row>
    <row r="1967" spans="1:4" x14ac:dyDescent="0.2">
      <c r="A1967" s="99">
        <v>1965</v>
      </c>
      <c r="B1967" s="90">
        <v>89340</v>
      </c>
      <c r="C1967" s="91" t="s">
        <v>1473</v>
      </c>
      <c r="D1967" s="100">
        <v>1965</v>
      </c>
    </row>
    <row r="1968" spans="1:4" x14ac:dyDescent="0.2">
      <c r="A1968" s="99">
        <v>1966</v>
      </c>
      <c r="B1968" s="90">
        <v>89341</v>
      </c>
      <c r="C1968" s="91" t="s">
        <v>1474</v>
      </c>
      <c r="D1968" s="100">
        <v>1966</v>
      </c>
    </row>
    <row r="1969" spans="1:4" x14ac:dyDescent="0.2">
      <c r="A1969" s="99">
        <v>1967</v>
      </c>
      <c r="B1969" s="90">
        <v>89343</v>
      </c>
      <c r="C1969" s="91" t="s">
        <v>1474</v>
      </c>
      <c r="D1969" s="100">
        <v>1967</v>
      </c>
    </row>
    <row r="1970" spans="1:4" x14ac:dyDescent="0.2">
      <c r="A1970" s="99">
        <v>1968</v>
      </c>
      <c r="B1970" s="90">
        <v>89344</v>
      </c>
      <c r="C1970" s="91" t="s">
        <v>1475</v>
      </c>
      <c r="D1970" s="100">
        <v>1968</v>
      </c>
    </row>
    <row r="1971" spans="1:4" x14ac:dyDescent="0.2">
      <c r="A1971" s="99">
        <v>1969</v>
      </c>
      <c r="B1971" s="90">
        <v>89346</v>
      </c>
      <c r="C1971" s="91" t="s">
        <v>1476</v>
      </c>
      <c r="D1971" s="100">
        <v>1969</v>
      </c>
    </row>
    <row r="1972" spans="1:4" x14ac:dyDescent="0.2">
      <c r="A1972" s="99">
        <v>1970</v>
      </c>
      <c r="B1972" s="90">
        <v>89347</v>
      </c>
      <c r="C1972" s="91" t="s">
        <v>1477</v>
      </c>
      <c r="D1972" s="100">
        <v>1970</v>
      </c>
    </row>
    <row r="1973" spans="1:4" x14ac:dyDescent="0.2">
      <c r="A1973" s="99">
        <v>1971</v>
      </c>
      <c r="B1973" s="90">
        <v>89349</v>
      </c>
      <c r="C1973" s="91" t="s">
        <v>1478</v>
      </c>
      <c r="D1973" s="100">
        <v>1971</v>
      </c>
    </row>
    <row r="1974" spans="1:4" x14ac:dyDescent="0.2">
      <c r="A1974" s="99">
        <v>1972</v>
      </c>
      <c r="B1974" s="90">
        <v>89350</v>
      </c>
      <c r="C1974" s="91" t="s">
        <v>1479</v>
      </c>
      <c r="D1974" s="100">
        <v>1972</v>
      </c>
    </row>
    <row r="1975" spans="1:4" x14ac:dyDescent="0.2">
      <c r="A1975" s="99">
        <v>1973</v>
      </c>
      <c r="B1975" s="90">
        <v>89352</v>
      </c>
      <c r="C1975" s="91" t="s">
        <v>1480</v>
      </c>
      <c r="D1975" s="100">
        <v>1973</v>
      </c>
    </row>
    <row r="1976" spans="1:4" x14ac:dyDescent="0.2">
      <c r="A1976" s="99">
        <v>1974</v>
      </c>
      <c r="B1976" s="90">
        <v>89353</v>
      </c>
      <c r="C1976" s="91" t="s">
        <v>1481</v>
      </c>
      <c r="D1976" s="100">
        <v>1974</v>
      </c>
    </row>
    <row r="1977" spans="1:4" x14ac:dyDescent="0.2">
      <c r="A1977" s="99">
        <v>1975</v>
      </c>
      <c r="B1977" s="90">
        <v>89355</v>
      </c>
      <c r="C1977" s="91" t="s">
        <v>1482</v>
      </c>
      <c r="D1977" s="100">
        <v>1975</v>
      </c>
    </row>
    <row r="1978" spans="1:4" x14ac:dyDescent="0.2">
      <c r="A1978" s="99">
        <v>1976</v>
      </c>
      <c r="B1978" s="90">
        <v>89356</v>
      </c>
      <c r="C1978" s="91" t="s">
        <v>1483</v>
      </c>
      <c r="D1978" s="100">
        <v>1976</v>
      </c>
    </row>
    <row r="1979" spans="1:4" x14ac:dyDescent="0.2">
      <c r="A1979" s="99">
        <v>1977</v>
      </c>
      <c r="B1979" s="90">
        <v>89358</v>
      </c>
      <c r="C1979" s="91" t="s">
        <v>1484</v>
      </c>
      <c r="D1979" s="100">
        <v>1977</v>
      </c>
    </row>
    <row r="1980" spans="1:4" x14ac:dyDescent="0.2">
      <c r="A1980" s="99">
        <v>1978</v>
      </c>
      <c r="B1980" s="90">
        <v>89359</v>
      </c>
      <c r="C1980" s="91" t="s">
        <v>1485</v>
      </c>
      <c r="D1980" s="100">
        <v>1978</v>
      </c>
    </row>
    <row r="1981" spans="1:4" x14ac:dyDescent="0.2">
      <c r="A1981" s="99">
        <v>1979</v>
      </c>
      <c r="B1981" s="90">
        <v>89361</v>
      </c>
      <c r="C1981" s="91" t="s">
        <v>1486</v>
      </c>
      <c r="D1981" s="100">
        <v>1979</v>
      </c>
    </row>
    <row r="1982" spans="1:4" x14ac:dyDescent="0.2">
      <c r="A1982" s="99">
        <v>1980</v>
      </c>
      <c r="B1982" s="90">
        <v>89362</v>
      </c>
      <c r="C1982" s="91" t="s">
        <v>1487</v>
      </c>
      <c r="D1982" s="100">
        <v>1980</v>
      </c>
    </row>
    <row r="1983" spans="1:4" x14ac:dyDescent="0.2">
      <c r="A1983" s="99">
        <v>1981</v>
      </c>
      <c r="B1983" s="90">
        <v>89364</v>
      </c>
      <c r="C1983" s="91" t="s">
        <v>1488</v>
      </c>
      <c r="D1983" s="100">
        <v>1981</v>
      </c>
    </row>
    <row r="1984" spans="1:4" x14ac:dyDescent="0.2">
      <c r="A1984" s="99">
        <v>1982</v>
      </c>
      <c r="B1984" s="90">
        <v>89365</v>
      </c>
      <c r="C1984" s="91" t="s">
        <v>1489</v>
      </c>
      <c r="D1984" s="100">
        <v>1982</v>
      </c>
    </row>
    <row r="1985" spans="1:4" x14ac:dyDescent="0.2">
      <c r="A1985" s="99">
        <v>1983</v>
      </c>
      <c r="B1985" s="90">
        <v>89367</v>
      </c>
      <c r="C1985" s="91" t="s">
        <v>445</v>
      </c>
      <c r="D1985" s="100">
        <v>1983</v>
      </c>
    </row>
    <row r="1986" spans="1:4" x14ac:dyDescent="0.2">
      <c r="A1986" s="99">
        <v>1984</v>
      </c>
      <c r="B1986" s="90">
        <v>89368</v>
      </c>
      <c r="C1986" s="91" t="s">
        <v>497</v>
      </c>
      <c r="D1986" s="100">
        <v>1984</v>
      </c>
    </row>
    <row r="1987" spans="1:4" x14ac:dyDescent="0.2">
      <c r="A1987" s="99">
        <v>1985</v>
      </c>
      <c r="B1987" s="90">
        <v>89407</v>
      </c>
      <c r="C1987" s="91" t="s">
        <v>1490</v>
      </c>
      <c r="D1987" s="100">
        <v>1985</v>
      </c>
    </row>
    <row r="1988" spans="1:4" x14ac:dyDescent="0.2">
      <c r="A1988" s="99">
        <v>1986</v>
      </c>
      <c r="B1988" s="90">
        <v>89415</v>
      </c>
      <c r="C1988" s="91" t="s">
        <v>1491</v>
      </c>
      <c r="D1988" s="100">
        <v>1986</v>
      </c>
    </row>
    <row r="1989" spans="1:4" x14ac:dyDescent="0.2">
      <c r="A1989" s="99">
        <v>1987</v>
      </c>
      <c r="B1989" s="90">
        <v>89420</v>
      </c>
      <c r="C1989" s="91" t="s">
        <v>1492</v>
      </c>
      <c r="D1989" s="100">
        <v>1987</v>
      </c>
    </row>
    <row r="1990" spans="1:4" x14ac:dyDescent="0.2">
      <c r="A1990" s="99">
        <v>1988</v>
      </c>
      <c r="B1990" s="90">
        <v>89421</v>
      </c>
      <c r="C1990" s="91" t="s">
        <v>1117</v>
      </c>
      <c r="D1990" s="100">
        <v>1988</v>
      </c>
    </row>
    <row r="1991" spans="1:4" x14ac:dyDescent="0.2">
      <c r="A1991" s="99">
        <v>1989</v>
      </c>
      <c r="B1991" s="90">
        <v>89423</v>
      </c>
      <c r="C1991" s="91" t="s">
        <v>1117</v>
      </c>
      <c r="D1991" s="100">
        <v>1989</v>
      </c>
    </row>
    <row r="1992" spans="1:4" x14ac:dyDescent="0.2">
      <c r="A1992" s="99">
        <v>1990</v>
      </c>
      <c r="B1992" s="90">
        <v>89424</v>
      </c>
      <c r="C1992" s="91" t="s">
        <v>1493</v>
      </c>
      <c r="D1992" s="100">
        <v>1990</v>
      </c>
    </row>
    <row r="1993" spans="1:4" x14ac:dyDescent="0.2">
      <c r="A1993" s="99">
        <v>1991</v>
      </c>
      <c r="B1993" s="90">
        <v>89426</v>
      </c>
      <c r="C1993" s="91" t="s">
        <v>1494</v>
      </c>
      <c r="D1993" s="100">
        <v>1991</v>
      </c>
    </row>
    <row r="1994" spans="1:4" x14ac:dyDescent="0.2">
      <c r="A1994" s="99">
        <v>1992</v>
      </c>
      <c r="B1994" s="90">
        <v>89426</v>
      </c>
      <c r="C1994" s="91" t="s">
        <v>1493</v>
      </c>
      <c r="D1994" s="100">
        <v>1992</v>
      </c>
    </row>
    <row r="1995" spans="1:4" x14ac:dyDescent="0.2">
      <c r="A1995" s="99">
        <v>1993</v>
      </c>
      <c r="B1995" s="90">
        <v>89427</v>
      </c>
      <c r="C1995" s="91" t="s">
        <v>1495</v>
      </c>
      <c r="D1995" s="100">
        <v>1993</v>
      </c>
    </row>
    <row r="1996" spans="1:4" x14ac:dyDescent="0.2">
      <c r="A1996" s="99">
        <v>1994</v>
      </c>
      <c r="B1996" s="90">
        <v>89428</v>
      </c>
      <c r="C1996" s="91" t="s">
        <v>1495</v>
      </c>
      <c r="D1996" s="100">
        <v>1994</v>
      </c>
    </row>
    <row r="1997" spans="1:4" x14ac:dyDescent="0.2">
      <c r="A1997" s="99">
        <v>1995</v>
      </c>
      <c r="B1997" s="90">
        <v>89429</v>
      </c>
      <c r="C1997" s="91" t="s">
        <v>1496</v>
      </c>
      <c r="D1997" s="100">
        <v>1995</v>
      </c>
    </row>
    <row r="1998" spans="1:4" x14ac:dyDescent="0.2">
      <c r="A1998" s="99">
        <v>1996</v>
      </c>
      <c r="B1998" s="90">
        <v>89431</v>
      </c>
      <c r="C1998" s="91" t="s">
        <v>1497</v>
      </c>
      <c r="D1998" s="100">
        <v>1996</v>
      </c>
    </row>
    <row r="1999" spans="1:4" x14ac:dyDescent="0.2">
      <c r="A1999" s="99">
        <v>1997</v>
      </c>
      <c r="B1999" s="90">
        <v>89432</v>
      </c>
      <c r="C1999" s="91" t="s">
        <v>1498</v>
      </c>
      <c r="D1999" s="100">
        <v>1997</v>
      </c>
    </row>
    <row r="2000" spans="1:4" x14ac:dyDescent="0.2">
      <c r="A2000" s="99">
        <v>1998</v>
      </c>
      <c r="B2000" s="90">
        <v>89434</v>
      </c>
      <c r="C2000" s="91" t="s">
        <v>1499</v>
      </c>
      <c r="D2000" s="100">
        <v>1998</v>
      </c>
    </row>
    <row r="2001" spans="1:4" x14ac:dyDescent="0.2">
      <c r="A2001" s="99">
        <v>1999</v>
      </c>
      <c r="B2001" s="90">
        <v>89435</v>
      </c>
      <c r="C2001" s="91" t="s">
        <v>1500</v>
      </c>
      <c r="D2001" s="100">
        <v>1999</v>
      </c>
    </row>
    <row r="2002" spans="1:4" x14ac:dyDescent="0.2">
      <c r="A2002" s="99">
        <v>2000</v>
      </c>
      <c r="B2002" s="90">
        <v>89437</v>
      </c>
      <c r="C2002" s="91" t="s">
        <v>1501</v>
      </c>
      <c r="D2002" s="100">
        <v>2000</v>
      </c>
    </row>
    <row r="2003" spans="1:4" x14ac:dyDescent="0.2">
      <c r="A2003" s="99">
        <v>2001</v>
      </c>
      <c r="B2003" s="90">
        <v>89438</v>
      </c>
      <c r="C2003" s="91" t="s">
        <v>1461</v>
      </c>
      <c r="D2003" s="100">
        <v>2001</v>
      </c>
    </row>
    <row r="2004" spans="1:4" x14ac:dyDescent="0.2">
      <c r="A2004" s="99">
        <v>2002</v>
      </c>
      <c r="B2004" s="90">
        <v>89440</v>
      </c>
      <c r="C2004" s="91" t="s">
        <v>1502</v>
      </c>
      <c r="D2004" s="100">
        <v>2002</v>
      </c>
    </row>
    <row r="2005" spans="1:4" x14ac:dyDescent="0.2">
      <c r="A2005" s="99">
        <v>2003</v>
      </c>
      <c r="B2005" s="90">
        <v>89441</v>
      </c>
      <c r="C2005" s="91" t="s">
        <v>1503</v>
      </c>
      <c r="D2005" s="100">
        <v>2003</v>
      </c>
    </row>
    <row r="2006" spans="1:4" x14ac:dyDescent="0.2">
      <c r="A2006" s="99">
        <v>2004</v>
      </c>
      <c r="B2006" s="90">
        <v>89443</v>
      </c>
      <c r="C2006" s="91" t="s">
        <v>242</v>
      </c>
      <c r="D2006" s="100">
        <v>2004</v>
      </c>
    </row>
    <row r="2007" spans="1:4" x14ac:dyDescent="0.2">
      <c r="A2007" s="99">
        <v>2005</v>
      </c>
      <c r="B2007" s="90">
        <v>89444</v>
      </c>
      <c r="C2007" s="91" t="s">
        <v>1504</v>
      </c>
      <c r="D2007" s="100">
        <v>2005</v>
      </c>
    </row>
    <row r="2008" spans="1:4" x14ac:dyDescent="0.2">
      <c r="A2008" s="99">
        <v>2006</v>
      </c>
      <c r="B2008" s="90">
        <v>89446</v>
      </c>
      <c r="C2008" s="91" t="s">
        <v>1505</v>
      </c>
      <c r="D2008" s="100">
        <v>2006</v>
      </c>
    </row>
    <row r="2009" spans="1:4" x14ac:dyDescent="0.2">
      <c r="A2009" s="99">
        <v>2007</v>
      </c>
      <c r="B2009" s="90">
        <v>89447</v>
      </c>
      <c r="C2009" s="91" t="s">
        <v>1506</v>
      </c>
      <c r="D2009" s="100">
        <v>2007</v>
      </c>
    </row>
    <row r="2010" spans="1:4" x14ac:dyDescent="0.2">
      <c r="A2010" s="99">
        <v>2008</v>
      </c>
      <c r="B2010" s="90">
        <v>89449</v>
      </c>
      <c r="C2010" s="91" t="s">
        <v>1507</v>
      </c>
      <c r="D2010" s="100">
        <v>2008</v>
      </c>
    </row>
    <row r="2011" spans="1:4" x14ac:dyDescent="0.2">
      <c r="A2011" s="99">
        <v>2009</v>
      </c>
      <c r="B2011" s="90">
        <v>89518</v>
      </c>
      <c r="C2011" s="91" t="s">
        <v>1508</v>
      </c>
      <c r="D2011" s="100">
        <v>2009</v>
      </c>
    </row>
    <row r="2012" spans="1:4" x14ac:dyDescent="0.2">
      <c r="A2012" s="99">
        <v>2010</v>
      </c>
      <c r="B2012" s="90">
        <v>89520</v>
      </c>
      <c r="C2012" s="91" t="s">
        <v>1508</v>
      </c>
      <c r="D2012" s="100">
        <v>2010</v>
      </c>
    </row>
    <row r="2013" spans="1:4" x14ac:dyDescent="0.2">
      <c r="A2013" s="99">
        <v>2011</v>
      </c>
      <c r="B2013" s="90">
        <v>89522</v>
      </c>
      <c r="C2013" s="91" t="s">
        <v>1509</v>
      </c>
      <c r="D2013" s="100">
        <v>2011</v>
      </c>
    </row>
    <row r="2014" spans="1:4" x14ac:dyDescent="0.2">
      <c r="A2014" s="99">
        <v>2012</v>
      </c>
      <c r="B2014" s="90">
        <v>89522</v>
      </c>
      <c r="C2014" s="91" t="s">
        <v>467</v>
      </c>
      <c r="D2014" s="100">
        <v>2012</v>
      </c>
    </row>
    <row r="2015" spans="1:4" x14ac:dyDescent="0.2">
      <c r="A2015" s="99">
        <v>2013</v>
      </c>
      <c r="B2015" s="90">
        <v>89522</v>
      </c>
      <c r="C2015" s="91" t="s">
        <v>1510</v>
      </c>
      <c r="D2015" s="100">
        <v>2013</v>
      </c>
    </row>
    <row r="2016" spans="1:4" x14ac:dyDescent="0.2">
      <c r="A2016" s="99">
        <v>2014</v>
      </c>
      <c r="B2016" s="90">
        <v>89522</v>
      </c>
      <c r="C2016" s="91" t="s">
        <v>1508</v>
      </c>
      <c r="D2016" s="100">
        <v>2014</v>
      </c>
    </row>
    <row r="2017" spans="1:4" x14ac:dyDescent="0.2">
      <c r="A2017" s="99">
        <v>2015</v>
      </c>
      <c r="B2017" s="90">
        <v>89522</v>
      </c>
      <c r="C2017" s="91" t="s">
        <v>1511</v>
      </c>
      <c r="D2017" s="100">
        <v>2015</v>
      </c>
    </row>
    <row r="2018" spans="1:4" x14ac:dyDescent="0.2">
      <c r="A2018" s="99">
        <v>2016</v>
      </c>
      <c r="B2018" s="90">
        <v>89537</v>
      </c>
      <c r="C2018" s="91" t="s">
        <v>1512</v>
      </c>
      <c r="D2018" s="100">
        <v>2016</v>
      </c>
    </row>
    <row r="2019" spans="1:4" x14ac:dyDescent="0.2">
      <c r="A2019" s="99">
        <v>2017</v>
      </c>
      <c r="B2019" s="90">
        <v>89537</v>
      </c>
      <c r="C2019" s="91" t="s">
        <v>1513</v>
      </c>
      <c r="D2019" s="100">
        <v>2017</v>
      </c>
    </row>
    <row r="2020" spans="1:4" x14ac:dyDescent="0.2">
      <c r="A2020" s="99">
        <v>2018</v>
      </c>
      <c r="B2020" s="90">
        <v>89542</v>
      </c>
      <c r="C2020" s="91" t="s">
        <v>1514</v>
      </c>
      <c r="D2020" s="100">
        <v>2018</v>
      </c>
    </row>
    <row r="2021" spans="1:4" x14ac:dyDescent="0.2">
      <c r="A2021" s="99">
        <v>2019</v>
      </c>
      <c r="B2021" s="90">
        <v>89547</v>
      </c>
      <c r="C2021" s="91" t="s">
        <v>1515</v>
      </c>
      <c r="D2021" s="100">
        <v>2019</v>
      </c>
    </row>
    <row r="2022" spans="1:4" x14ac:dyDescent="0.2">
      <c r="A2022" s="99">
        <v>2020</v>
      </c>
      <c r="B2022" s="90">
        <v>89551</v>
      </c>
      <c r="C2022" s="91" t="s">
        <v>1516</v>
      </c>
      <c r="D2022" s="100">
        <v>2020</v>
      </c>
    </row>
    <row r="2023" spans="1:4" x14ac:dyDescent="0.2">
      <c r="A2023" s="99">
        <v>2021</v>
      </c>
      <c r="B2023" s="90">
        <v>89555</v>
      </c>
      <c r="C2023" s="91" t="s">
        <v>144</v>
      </c>
      <c r="D2023" s="100">
        <v>2021</v>
      </c>
    </row>
    <row r="2024" spans="1:4" x14ac:dyDescent="0.2">
      <c r="A2024" s="99">
        <v>2022</v>
      </c>
      <c r="B2024" s="90">
        <v>89556</v>
      </c>
      <c r="C2024" s="91" t="s">
        <v>1517</v>
      </c>
      <c r="D2024" s="100">
        <v>2022</v>
      </c>
    </row>
    <row r="2025" spans="1:4" x14ac:dyDescent="0.2">
      <c r="A2025" s="99">
        <v>2023</v>
      </c>
      <c r="B2025" s="90">
        <v>89558</v>
      </c>
      <c r="C2025" s="91" t="s">
        <v>1517</v>
      </c>
      <c r="D2025" s="100">
        <v>2023</v>
      </c>
    </row>
    <row r="2026" spans="1:4" x14ac:dyDescent="0.2">
      <c r="A2026" s="99">
        <v>2024</v>
      </c>
      <c r="B2026" s="90">
        <v>89559</v>
      </c>
      <c r="C2026" s="91" t="s">
        <v>1518</v>
      </c>
      <c r="D2026" s="100">
        <v>2024</v>
      </c>
    </row>
    <row r="2027" spans="1:4" x14ac:dyDescent="0.2">
      <c r="A2027" s="99">
        <v>2025</v>
      </c>
      <c r="B2027" s="90">
        <v>89561</v>
      </c>
      <c r="C2027" s="91" t="s">
        <v>1518</v>
      </c>
      <c r="D2027" s="100">
        <v>2025</v>
      </c>
    </row>
    <row r="2028" spans="1:4" x14ac:dyDescent="0.2">
      <c r="A2028" s="99">
        <v>2026</v>
      </c>
      <c r="B2028" s="90">
        <v>89562</v>
      </c>
      <c r="C2028" s="91" t="s">
        <v>1519</v>
      </c>
      <c r="D2028" s="100">
        <v>2026</v>
      </c>
    </row>
    <row r="2029" spans="1:4" x14ac:dyDescent="0.2">
      <c r="A2029" s="99">
        <v>2027</v>
      </c>
      <c r="B2029" s="90">
        <v>89564</v>
      </c>
      <c r="C2029" s="91" t="s">
        <v>1519</v>
      </c>
      <c r="D2029" s="100">
        <v>2027</v>
      </c>
    </row>
    <row r="2030" spans="1:4" x14ac:dyDescent="0.2">
      <c r="A2030" s="99">
        <v>2028</v>
      </c>
      <c r="B2030" s="90">
        <v>89565</v>
      </c>
      <c r="C2030" s="91" t="s">
        <v>1520</v>
      </c>
      <c r="D2030" s="100">
        <v>2028</v>
      </c>
    </row>
    <row r="2031" spans="1:4" x14ac:dyDescent="0.2">
      <c r="A2031" s="99">
        <v>2029</v>
      </c>
      <c r="B2031" s="90">
        <v>89567</v>
      </c>
      <c r="C2031" s="91" t="s">
        <v>1520</v>
      </c>
      <c r="D2031" s="100">
        <v>2029</v>
      </c>
    </row>
    <row r="2032" spans="1:4" x14ac:dyDescent="0.2">
      <c r="A2032" s="99">
        <v>2030</v>
      </c>
      <c r="B2032" s="90">
        <v>89568</v>
      </c>
      <c r="C2032" s="91" t="s">
        <v>1521</v>
      </c>
      <c r="D2032" s="100">
        <v>2030</v>
      </c>
    </row>
    <row r="2033" spans="1:4" x14ac:dyDescent="0.2">
      <c r="A2033" s="99">
        <v>2031</v>
      </c>
      <c r="B2033" s="90">
        <v>89584</v>
      </c>
      <c r="C2033" s="91" t="s">
        <v>1522</v>
      </c>
      <c r="D2033" s="100">
        <v>2031</v>
      </c>
    </row>
    <row r="2034" spans="1:4" x14ac:dyDescent="0.2">
      <c r="A2034" s="99">
        <v>2032</v>
      </c>
      <c r="B2034" s="90">
        <v>89584</v>
      </c>
      <c r="C2034" s="91" t="s">
        <v>1523</v>
      </c>
      <c r="D2034" s="100">
        <v>2032</v>
      </c>
    </row>
    <row r="2035" spans="1:4" x14ac:dyDescent="0.2">
      <c r="A2035" s="99">
        <v>2033</v>
      </c>
      <c r="B2035" s="90">
        <v>89597</v>
      </c>
      <c r="C2035" s="91" t="s">
        <v>221</v>
      </c>
      <c r="D2035" s="100">
        <v>2033</v>
      </c>
    </row>
    <row r="2036" spans="1:4" x14ac:dyDescent="0.2">
      <c r="A2036" s="99">
        <v>2034</v>
      </c>
      <c r="B2036" s="90">
        <v>89597</v>
      </c>
      <c r="C2036" s="91" t="s">
        <v>1524</v>
      </c>
      <c r="D2036" s="100">
        <v>2034</v>
      </c>
    </row>
    <row r="2037" spans="1:4" x14ac:dyDescent="0.2">
      <c r="A2037" s="99">
        <v>2035</v>
      </c>
      <c r="B2037" s="90">
        <v>89597</v>
      </c>
      <c r="C2037" s="91" t="s">
        <v>1525</v>
      </c>
      <c r="D2037" s="100">
        <v>2035</v>
      </c>
    </row>
    <row r="2038" spans="1:4" x14ac:dyDescent="0.2">
      <c r="A2038" s="99">
        <v>2036</v>
      </c>
      <c r="B2038" s="90">
        <v>89601</v>
      </c>
      <c r="C2038" s="91" t="s">
        <v>1526</v>
      </c>
      <c r="D2038" s="100">
        <v>2036</v>
      </c>
    </row>
    <row r="2039" spans="1:4" x14ac:dyDescent="0.2">
      <c r="A2039" s="99">
        <v>2037</v>
      </c>
      <c r="B2039" s="90">
        <v>89601</v>
      </c>
      <c r="C2039" s="91" t="s">
        <v>1527</v>
      </c>
      <c r="D2039" s="100">
        <v>2037</v>
      </c>
    </row>
    <row r="2040" spans="1:4" x14ac:dyDescent="0.2">
      <c r="A2040" s="99">
        <v>2038</v>
      </c>
      <c r="B2040" s="90">
        <v>89602</v>
      </c>
      <c r="C2040" s="91" t="s">
        <v>1528</v>
      </c>
      <c r="D2040" s="100">
        <v>2038</v>
      </c>
    </row>
    <row r="2041" spans="1:4" x14ac:dyDescent="0.2">
      <c r="A2041" s="99">
        <v>2039</v>
      </c>
      <c r="B2041" s="90">
        <v>89604</v>
      </c>
      <c r="C2041" s="91" t="s">
        <v>1528</v>
      </c>
      <c r="D2041" s="100">
        <v>2039</v>
      </c>
    </row>
    <row r="2042" spans="1:4" x14ac:dyDescent="0.2">
      <c r="A2042" s="99">
        <v>2040</v>
      </c>
      <c r="B2042" s="90">
        <v>89605</v>
      </c>
      <c r="C2042" s="91" t="s">
        <v>1376</v>
      </c>
      <c r="D2042" s="100">
        <v>2040</v>
      </c>
    </row>
    <row r="2043" spans="1:4" x14ac:dyDescent="0.2">
      <c r="A2043" s="99">
        <v>2041</v>
      </c>
      <c r="B2043" s="90">
        <v>89607</v>
      </c>
      <c r="C2043" s="91" t="s">
        <v>1529</v>
      </c>
      <c r="D2043" s="100">
        <v>2041</v>
      </c>
    </row>
    <row r="2044" spans="1:4" x14ac:dyDescent="0.2">
      <c r="A2044" s="99">
        <v>2042</v>
      </c>
      <c r="B2044" s="90">
        <v>89608</v>
      </c>
      <c r="C2044" s="91" t="s">
        <v>1530</v>
      </c>
      <c r="D2044" s="100">
        <v>2042</v>
      </c>
    </row>
    <row r="2045" spans="1:4" x14ac:dyDescent="0.2">
      <c r="A2045" s="99">
        <v>2043</v>
      </c>
      <c r="B2045" s="90">
        <v>89610</v>
      </c>
      <c r="C2045" s="91" t="s">
        <v>1531</v>
      </c>
      <c r="D2045" s="100">
        <v>2043</v>
      </c>
    </row>
    <row r="2046" spans="1:4" x14ac:dyDescent="0.2">
      <c r="A2046" s="99">
        <v>2044</v>
      </c>
      <c r="B2046" s="90">
        <v>89611</v>
      </c>
      <c r="C2046" s="91" t="s">
        <v>1532</v>
      </c>
      <c r="D2046" s="100">
        <v>2044</v>
      </c>
    </row>
    <row r="2047" spans="1:4" x14ac:dyDescent="0.2">
      <c r="A2047" s="99">
        <v>2045</v>
      </c>
      <c r="B2047" s="90">
        <v>89611</v>
      </c>
      <c r="C2047" s="91" t="s">
        <v>1533</v>
      </c>
      <c r="D2047" s="100">
        <v>2045</v>
      </c>
    </row>
    <row r="2048" spans="1:4" x14ac:dyDescent="0.2">
      <c r="A2048" s="99">
        <v>2046</v>
      </c>
      <c r="B2048" s="90">
        <v>89611</v>
      </c>
      <c r="C2048" s="91" t="s">
        <v>1534</v>
      </c>
      <c r="D2048" s="100">
        <v>2046</v>
      </c>
    </row>
    <row r="2049" spans="1:4" x14ac:dyDescent="0.2">
      <c r="A2049" s="99">
        <v>2047</v>
      </c>
      <c r="B2049" s="90">
        <v>89613</v>
      </c>
      <c r="C2049" s="91" t="s">
        <v>1535</v>
      </c>
      <c r="D2049" s="100">
        <v>2047</v>
      </c>
    </row>
    <row r="2050" spans="1:4" x14ac:dyDescent="0.2">
      <c r="A2050" s="99">
        <v>2048</v>
      </c>
      <c r="B2050" s="90">
        <v>89613</v>
      </c>
      <c r="C2050" s="91" t="s">
        <v>1536</v>
      </c>
      <c r="D2050" s="100">
        <v>2048</v>
      </c>
    </row>
    <row r="2051" spans="1:4" x14ac:dyDescent="0.2">
      <c r="A2051" s="99">
        <v>2049</v>
      </c>
      <c r="B2051" s="90">
        <v>89614</v>
      </c>
      <c r="C2051" s="91" t="s">
        <v>1537</v>
      </c>
      <c r="D2051" s="100">
        <v>2049</v>
      </c>
    </row>
    <row r="2052" spans="1:4" x14ac:dyDescent="0.2">
      <c r="A2052" s="99">
        <v>2050</v>
      </c>
      <c r="B2052" s="90">
        <v>89616</v>
      </c>
      <c r="C2052" s="91" t="s">
        <v>1538</v>
      </c>
      <c r="D2052" s="100">
        <v>2050</v>
      </c>
    </row>
    <row r="2053" spans="1:4" x14ac:dyDescent="0.2">
      <c r="A2053" s="99">
        <v>2051</v>
      </c>
      <c r="B2053" s="90">
        <v>89617</v>
      </c>
      <c r="C2053" s="91" t="s">
        <v>1539</v>
      </c>
      <c r="D2053" s="100">
        <v>2051</v>
      </c>
    </row>
    <row r="2054" spans="1:4" x14ac:dyDescent="0.2">
      <c r="A2054" s="99">
        <v>2052</v>
      </c>
      <c r="B2054" s="90">
        <v>89619</v>
      </c>
      <c r="C2054" s="91" t="s">
        <v>1540</v>
      </c>
      <c r="D2054" s="100">
        <v>2052</v>
      </c>
    </row>
    <row r="2055" spans="1:4" x14ac:dyDescent="0.2">
      <c r="A2055" s="99">
        <v>2053</v>
      </c>
      <c r="B2055" s="90">
        <v>97900</v>
      </c>
      <c r="C2055" s="91" t="s">
        <v>1541</v>
      </c>
      <c r="D2055" s="100">
        <v>2053</v>
      </c>
    </row>
    <row r="2056" spans="1:4" x14ac:dyDescent="0.2">
      <c r="A2056" s="99">
        <v>2054</v>
      </c>
      <c r="B2056" s="90">
        <v>97901</v>
      </c>
      <c r="C2056" s="91" t="s">
        <v>1542</v>
      </c>
      <c r="D2056" s="100">
        <v>2054</v>
      </c>
    </row>
    <row r="2057" spans="1:4" x14ac:dyDescent="0.2">
      <c r="A2057" s="99">
        <v>2055</v>
      </c>
      <c r="B2057" s="90">
        <v>97903</v>
      </c>
      <c r="C2057" s="91" t="s">
        <v>1543</v>
      </c>
      <c r="D2057" s="100">
        <v>2055</v>
      </c>
    </row>
    <row r="2058" spans="1:4" x14ac:dyDescent="0.2">
      <c r="A2058" s="99">
        <v>2056</v>
      </c>
      <c r="B2058" s="90">
        <v>97904</v>
      </c>
      <c r="C2058" s="91" t="s">
        <v>1544</v>
      </c>
      <c r="D2058" s="100">
        <v>2056</v>
      </c>
    </row>
    <row r="2059" spans="1:4" x14ac:dyDescent="0.2">
      <c r="A2059" s="99">
        <v>2057</v>
      </c>
      <c r="B2059" s="90">
        <v>97906</v>
      </c>
      <c r="C2059" s="91" t="s">
        <v>1545</v>
      </c>
      <c r="D2059" s="100">
        <v>2057</v>
      </c>
    </row>
    <row r="2060" spans="1:4" x14ac:dyDescent="0.2">
      <c r="A2060" s="99">
        <v>2058</v>
      </c>
      <c r="B2060" s="90">
        <v>97907</v>
      </c>
      <c r="C2060" s="91" t="s">
        <v>1546</v>
      </c>
      <c r="D2060" s="100">
        <v>2058</v>
      </c>
    </row>
    <row r="2061" spans="1:4" x14ac:dyDescent="0.2">
      <c r="A2061" s="99">
        <v>2059</v>
      </c>
      <c r="B2061" s="90">
        <v>97907</v>
      </c>
      <c r="C2061" s="91" t="s">
        <v>1547</v>
      </c>
      <c r="D2061" s="100">
        <v>2059</v>
      </c>
    </row>
    <row r="2062" spans="1:4" x14ac:dyDescent="0.2">
      <c r="A2062" s="99">
        <v>2060</v>
      </c>
      <c r="B2062" s="90">
        <v>97909</v>
      </c>
      <c r="C2062" s="91" t="s">
        <v>1548</v>
      </c>
      <c r="D2062" s="100">
        <v>2060</v>
      </c>
    </row>
    <row r="2063" spans="1:4" x14ac:dyDescent="0.2">
      <c r="A2063" s="99">
        <v>2061</v>
      </c>
      <c r="B2063" s="90">
        <v>97916</v>
      </c>
      <c r="C2063" s="91" t="s">
        <v>1549</v>
      </c>
      <c r="D2063" s="100">
        <v>2061</v>
      </c>
    </row>
    <row r="2064" spans="1:4" x14ac:dyDescent="0.2">
      <c r="A2064" s="99">
        <v>2062</v>
      </c>
      <c r="B2064" s="90">
        <v>97922</v>
      </c>
      <c r="C2064" s="91" t="s">
        <v>1549</v>
      </c>
      <c r="D2064" s="100">
        <v>2062</v>
      </c>
    </row>
    <row r="2065" spans="1:4" x14ac:dyDescent="0.2">
      <c r="A2065" s="99">
        <v>2063</v>
      </c>
      <c r="B2065" s="90">
        <v>97941</v>
      </c>
      <c r="C2065" s="91" t="s">
        <v>1550</v>
      </c>
      <c r="D2065" s="100">
        <v>2063</v>
      </c>
    </row>
    <row r="2066" spans="1:4" x14ac:dyDescent="0.2">
      <c r="A2066" s="99">
        <v>2064</v>
      </c>
      <c r="B2066" s="90">
        <v>97942</v>
      </c>
      <c r="C2066" s="91" t="s">
        <v>1551</v>
      </c>
      <c r="D2066" s="100">
        <v>2064</v>
      </c>
    </row>
    <row r="2067" spans="1:4" x14ac:dyDescent="0.2">
      <c r="A2067" s="99">
        <v>2065</v>
      </c>
      <c r="B2067" s="90">
        <v>97944</v>
      </c>
      <c r="C2067" s="91" t="s">
        <v>1551</v>
      </c>
      <c r="D2067" s="100">
        <v>2065</v>
      </c>
    </row>
    <row r="2068" spans="1:4" x14ac:dyDescent="0.2">
      <c r="A2068" s="99">
        <v>2066</v>
      </c>
      <c r="B2068" s="90">
        <v>97945</v>
      </c>
      <c r="C2068" s="91" t="s">
        <v>1552</v>
      </c>
      <c r="D2068" s="100">
        <v>2066</v>
      </c>
    </row>
    <row r="2069" spans="1:4" x14ac:dyDescent="0.2">
      <c r="A2069" s="99">
        <v>2067</v>
      </c>
      <c r="B2069" s="90">
        <v>97947</v>
      </c>
      <c r="C2069" s="91" t="s">
        <v>1552</v>
      </c>
      <c r="D2069" s="100">
        <v>2067</v>
      </c>
    </row>
    <row r="2070" spans="1:4" x14ac:dyDescent="0.2">
      <c r="A2070" s="99">
        <v>2068</v>
      </c>
      <c r="B2070" s="90">
        <v>97948</v>
      </c>
      <c r="C2070" s="91" t="s">
        <v>1553</v>
      </c>
      <c r="D2070" s="100">
        <v>2068</v>
      </c>
    </row>
    <row r="2071" spans="1:4" x14ac:dyDescent="0.2">
      <c r="A2071" s="99">
        <v>2069</v>
      </c>
      <c r="B2071" s="90">
        <v>97950</v>
      </c>
      <c r="C2071" s="91" t="s">
        <v>1553</v>
      </c>
      <c r="D2071" s="100">
        <v>2069</v>
      </c>
    </row>
    <row r="2072" spans="1:4" x14ac:dyDescent="0.2">
      <c r="A2072" s="99">
        <v>2070</v>
      </c>
      <c r="B2072" s="90">
        <v>97951</v>
      </c>
      <c r="C2072" s="91" t="s">
        <v>1554</v>
      </c>
      <c r="D2072" s="100">
        <v>2070</v>
      </c>
    </row>
    <row r="2073" spans="1:4" x14ac:dyDescent="0.2">
      <c r="A2073" s="99">
        <v>2071</v>
      </c>
      <c r="B2073" s="90">
        <v>97953</v>
      </c>
      <c r="C2073" s="91" t="s">
        <v>1554</v>
      </c>
      <c r="D2073" s="100">
        <v>2071</v>
      </c>
    </row>
    <row r="2074" spans="1:4" x14ac:dyDescent="0.2">
      <c r="A2074" s="99">
        <v>2072</v>
      </c>
      <c r="B2074" s="90">
        <v>97954</v>
      </c>
      <c r="C2074" s="91" t="s">
        <v>1555</v>
      </c>
      <c r="D2074" s="100">
        <v>2072</v>
      </c>
    </row>
    <row r="2075" spans="1:4" x14ac:dyDescent="0.2">
      <c r="A2075" s="99">
        <v>2073</v>
      </c>
      <c r="B2075" s="90">
        <v>97956</v>
      </c>
      <c r="C2075" s="91" t="s">
        <v>1555</v>
      </c>
      <c r="D2075" s="100">
        <v>2073</v>
      </c>
    </row>
    <row r="2076" spans="1:4" x14ac:dyDescent="0.2">
      <c r="A2076" s="99">
        <v>2074</v>
      </c>
      <c r="B2076" s="90">
        <v>97957</v>
      </c>
      <c r="C2076" s="91" t="s">
        <v>1556</v>
      </c>
      <c r="D2076" s="100">
        <v>2074</v>
      </c>
    </row>
    <row r="2077" spans="1:4" x14ac:dyDescent="0.2">
      <c r="A2077" s="99">
        <v>2075</v>
      </c>
      <c r="B2077" s="90">
        <v>97957</v>
      </c>
      <c r="C2077" s="91" t="s">
        <v>1557</v>
      </c>
      <c r="D2077" s="100">
        <v>2075</v>
      </c>
    </row>
    <row r="2078" spans="1:4" x14ac:dyDescent="0.2">
      <c r="A2078" s="99">
        <v>2076</v>
      </c>
      <c r="B2078" s="90">
        <v>97959</v>
      </c>
      <c r="C2078" s="91" t="s">
        <v>1558</v>
      </c>
      <c r="D2078" s="100">
        <v>2076</v>
      </c>
    </row>
    <row r="2079" spans="1:4" x14ac:dyDescent="0.2">
      <c r="A2079" s="99">
        <v>2077</v>
      </c>
      <c r="B2079" s="90">
        <v>97980</v>
      </c>
      <c r="C2079" s="91" t="s">
        <v>1559</v>
      </c>
      <c r="D2079" s="100">
        <v>2077</v>
      </c>
    </row>
    <row r="2080" spans="1:4" x14ac:dyDescent="0.2">
      <c r="A2080" s="99">
        <v>2078</v>
      </c>
      <c r="B2080" s="90">
        <v>97980</v>
      </c>
      <c r="C2080" s="91" t="s">
        <v>1560</v>
      </c>
      <c r="D2080" s="100">
        <v>2078</v>
      </c>
    </row>
    <row r="2081" spans="1:4" x14ac:dyDescent="0.2">
      <c r="A2081" s="99">
        <v>2079</v>
      </c>
      <c r="B2081" s="90">
        <v>97990</v>
      </c>
      <c r="C2081" s="91" t="s">
        <v>1561</v>
      </c>
      <c r="D2081" s="100">
        <v>2079</v>
      </c>
    </row>
    <row r="2082" spans="1:4" x14ac:dyDescent="0.2">
      <c r="A2082" s="99">
        <v>2080</v>
      </c>
      <c r="B2082" s="90">
        <v>97990</v>
      </c>
      <c r="C2082" s="91" t="s">
        <v>1562</v>
      </c>
      <c r="D2082" s="100">
        <v>2080</v>
      </c>
    </row>
    <row r="2083" spans="1:4" x14ac:dyDescent="0.2">
      <c r="A2083" s="99">
        <v>2081</v>
      </c>
      <c r="B2083" s="90">
        <v>97991</v>
      </c>
      <c r="C2083" s="91" t="s">
        <v>1563</v>
      </c>
      <c r="D2083" s="100">
        <v>2081</v>
      </c>
    </row>
    <row r="2084" spans="1:4" x14ac:dyDescent="0.2">
      <c r="A2084" s="99">
        <v>2082</v>
      </c>
      <c r="B2084" s="90">
        <v>97993</v>
      </c>
      <c r="C2084" s="91" t="s">
        <v>1563</v>
      </c>
      <c r="D2084" s="100">
        <v>2082</v>
      </c>
    </row>
    <row r="2085" spans="1:4" x14ac:dyDescent="0.2">
      <c r="A2085" s="99">
        <v>2083</v>
      </c>
      <c r="B2085" s="90">
        <v>97994</v>
      </c>
      <c r="C2085" s="91" t="s">
        <v>1564</v>
      </c>
      <c r="D2085" s="100">
        <v>2083</v>
      </c>
    </row>
    <row r="2086" spans="1:4" x14ac:dyDescent="0.2">
      <c r="A2086" s="99">
        <v>2084</v>
      </c>
      <c r="B2086" s="90">
        <v>97996</v>
      </c>
      <c r="C2086" s="91" t="s">
        <v>1564</v>
      </c>
      <c r="D2086" s="100">
        <v>2084</v>
      </c>
    </row>
    <row r="2087" spans="1:4" x14ac:dyDescent="0.2">
      <c r="A2087" s="99">
        <v>2085</v>
      </c>
      <c r="B2087" s="90">
        <v>97997</v>
      </c>
      <c r="C2087" s="91" t="s">
        <v>1565</v>
      </c>
      <c r="D2087" s="100">
        <v>2085</v>
      </c>
    </row>
    <row r="2088" spans="1:4" x14ac:dyDescent="0.2">
      <c r="A2088" s="99">
        <v>2086</v>
      </c>
      <c r="B2088" s="90">
        <v>97999</v>
      </c>
      <c r="C2088" s="91" t="s">
        <v>1565</v>
      </c>
      <c r="D2088" s="100">
        <v>2086</v>
      </c>
    </row>
  </sheetData>
  <sheetProtection sheet="1" objects="1" scenarios="1" selectLockedCells="1"/>
  <mergeCells count="3">
    <mergeCell ref="E39:F39"/>
    <mergeCell ref="E1:F1"/>
    <mergeCell ref="A1:D1"/>
  </mergeCells>
  <phoneticPr fontId="2" type="noConversion"/>
  <pageMargins left="0.78740157499999996" right="0.78740157499999996" top="0.984251969" bottom="0.984251969" header="0.4921259845" footer="0.492125984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PV-Anlage</vt:lpstr>
      <vt:lpstr>Grunddaten</vt:lpstr>
      <vt:lpstr>'PV-Anlage'!Druckbereich</vt:lpstr>
      <vt:lpstr>Erfasst</vt:lpstr>
      <vt:lpstr>Immobilienart</vt:lpstr>
    </vt:vector>
  </TitlesOfParts>
  <Manager>Projekt QS</Manager>
  <Company>OKR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Stolz</dc:creator>
  <cp:lastModifiedBy>Kunzmann, Sven</cp:lastModifiedBy>
  <cp:lastPrinted>2010-08-18T07:12:19Z</cp:lastPrinted>
  <dcterms:created xsi:type="dcterms:W3CDTF">2005-02-01T10:34:46Z</dcterms:created>
  <dcterms:modified xsi:type="dcterms:W3CDTF">2014-02-21T08:31:27Z</dcterms:modified>
</cp:coreProperties>
</file>