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DieseArbeitsmappe"/>
  <mc:AlternateContent xmlns:mc="http://schemas.openxmlformats.org/markup-compatibility/2006">
    <mc:Choice Requires="x15">
      <x15ac:absPath xmlns:x15ac="http://schemas.microsoft.com/office/spreadsheetml/2010/11/ac" url="H:\Homeoffice\"/>
    </mc:Choice>
  </mc:AlternateContent>
  <xr:revisionPtr revIDLastSave="0" documentId="8_{E30507EB-7F1F-4386-BB2C-F86F200A01E3}" xr6:coauthVersionLast="45" xr6:coauthVersionMax="45" xr10:uidLastSave="{00000000-0000-0000-0000-000000000000}"/>
  <bookViews>
    <workbookView xWindow="-120" yWindow="-120" windowWidth="23280" windowHeight="12600" activeTab="1" xr2:uid="{00000000-000D-0000-FFFF-FFFF00000000}"/>
  </bookViews>
  <sheets>
    <sheet name="Bearbeitungshinweise" sheetId="4" r:id="rId1"/>
    <sheet name="Antrag 2021" sheetId="1" r:id="rId2"/>
    <sheet name="Anlage A" sheetId="3" r:id="rId3"/>
    <sheet name="Anlage B" sheetId="2" r:id="rId4"/>
    <sheet name="Anlage C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5" l="1"/>
  <c r="E17" i="5" l="1"/>
  <c r="E17" i="2"/>
  <c r="E10" i="3"/>
  <c r="E16" i="5" l="1"/>
  <c r="E16" i="2"/>
  <c r="E9" i="3"/>
  <c r="G155" i="1" l="1"/>
  <c r="G145" i="1"/>
  <c r="E14" i="2" l="1"/>
  <c r="H117" i="5" l="1"/>
  <c r="E14" i="5" l="1"/>
  <c r="E12" i="5" l="1"/>
  <c r="H82" i="1" l="1"/>
  <c r="E208" i="1" l="1"/>
  <c r="H162" i="1" l="1"/>
  <c r="H157" i="1"/>
  <c r="H151" i="1" l="1"/>
  <c r="H150" i="1"/>
  <c r="H149" i="1"/>
  <c r="H148" i="1"/>
  <c r="H136" i="1"/>
  <c r="E5" i="3" l="1"/>
  <c r="G7" i="2" l="1"/>
  <c r="D3" i="3"/>
  <c r="E7" i="3"/>
  <c r="G46" i="2"/>
  <c r="E12" i="2"/>
  <c r="H36" i="3" l="1"/>
  <c r="H76" i="1" s="1"/>
  <c r="H53" i="3"/>
  <c r="H77" i="1" s="1"/>
  <c r="H33" i="3"/>
  <c r="H75" i="1" s="1"/>
  <c r="I160" i="1" l="1"/>
  <c r="G88" i="2" l="1"/>
  <c r="G48" i="2" l="1"/>
  <c r="G60" i="2" s="1"/>
  <c r="G62" i="2" s="1"/>
  <c r="G64" i="2" s="1"/>
  <c r="H87" i="1" s="1"/>
  <c r="H158" i="1" s="1"/>
  <c r="I108" i="1" l="1"/>
  <c r="I107" i="1"/>
  <c r="H98" i="1"/>
  <c r="I109" i="1" l="1"/>
  <c r="H83" i="1"/>
  <c r="H78" i="1"/>
  <c r="D81" i="1" l="1"/>
  <c r="H81" i="1" s="1"/>
  <c r="H84" i="1" s="1"/>
  <c r="H86" i="1" s="1"/>
  <c r="H95" i="1"/>
  <c r="D97" i="1" s="1"/>
  <c r="H97" i="1" s="1"/>
  <c r="H99" i="1" s="1"/>
  <c r="H100" i="1" s="1"/>
  <c r="H145" i="1" s="1"/>
  <c r="H143" i="1"/>
  <c r="I143" i="1"/>
  <c r="I153" i="1"/>
  <c r="I169" i="1"/>
  <c r="H153" i="1"/>
  <c r="H169" i="1"/>
  <c r="I171" i="1" l="1"/>
  <c r="H60" i="5" l="1"/>
  <c r="H69" i="5" l="1"/>
  <c r="H74" i="5" s="1"/>
  <c r="H93" i="5" l="1"/>
  <c r="H77" i="5"/>
  <c r="H88" i="1"/>
  <c r="H159" i="1" l="1"/>
  <c r="H90" i="1"/>
  <c r="H156" i="1" s="1"/>
  <c r="H160" i="1" s="1"/>
  <c r="H1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Scholtka, Brit</author>
  </authors>
  <commentList>
    <comment ref="D62" authorId="0" shapeId="0" xr:uid="{E3FF6F3D-3F04-433B-AF65-07407FDDD8E9}">
      <text>
        <r>
          <rPr>
            <b/>
            <sz val="9"/>
            <color indexed="81"/>
            <rFont val="Segoe UI"/>
            <family val="2"/>
          </rPr>
          <t>Scholtka, Brit:</t>
        </r>
        <r>
          <rPr>
            <sz val="9"/>
            <color indexed="81"/>
            <rFont val="Segoe UI"/>
            <family val="2"/>
          </rPr>
          <t xml:space="preserve">
gemeint ist: Gesamtkostenaufstellung des Architekten nach Vorlage der Ausschreibungsergebnisse</t>
        </r>
      </text>
    </comment>
    <comment ref="I69" authorId="0" shapeId="0" xr:uid="{00000000-0006-0000-0000-000001000000}">
      <text>
        <r>
          <rPr>
            <sz val="9"/>
            <color indexed="81"/>
            <rFont val="Tahoma"/>
            <family val="2"/>
          </rPr>
          <t>Anlagen A, B und C 
ggf. zuerst ausfüllen, da Beträge hier übernommen werden</t>
        </r>
      </text>
    </comment>
    <comment ref="D83" authorId="0" shapeId="0" xr:uid="{55139D71-392F-4F00-86E2-70B9E3B6F224}">
      <text>
        <r>
          <rPr>
            <b/>
            <sz val="9"/>
            <color indexed="81"/>
            <rFont val="Segoe UI"/>
            <family val="2"/>
          </rPr>
          <t>Scholtka, Brit:</t>
        </r>
        <r>
          <rPr>
            <sz val="9"/>
            <color indexed="81"/>
            <rFont val="Segoe UI"/>
            <family val="2"/>
          </rPr>
          <t xml:space="preserve">
Anzahl der Stühle mit den Anschaffungskosten pro Stuhl (maximal 100 €) multiplizieren - der Zuschuss beläuft sich auf maximal 30 €/pro Stuhl</t>
        </r>
      </text>
    </comment>
    <comment ref="I83" authorId="0" shapeId="0" xr:uid="{E6D78116-34DC-4EDC-8DB1-ED90BC6B1073}">
      <text>
        <r>
          <rPr>
            <b/>
            <sz val="9"/>
            <color indexed="81"/>
            <rFont val="Segoe UI"/>
            <family val="2"/>
          </rPr>
          <t>Scholtka, Brit:</t>
        </r>
        <r>
          <rPr>
            <sz val="9"/>
            <color indexed="81"/>
            <rFont val="Segoe UI"/>
            <family val="2"/>
          </rPr>
          <t xml:space="preserve">
Ein Zuschuss kommt nur dann in Betracht, wenn in einem Kirchengebäude das feste Gestühl erstmalig durch Einzelstühle ersetzt wird!</t>
        </r>
      </text>
    </comment>
    <comment ref="H90" authorId="0" shapeId="0" xr:uid="{E36A37D8-6A7F-49E8-8E0F-875CDCFF3326}">
      <text>
        <r>
          <rPr>
            <b/>
            <sz val="9"/>
            <color indexed="81"/>
            <rFont val="Segoe UI"/>
            <family val="2"/>
          </rPr>
          <t>Scholtka, Brit:</t>
        </r>
        <r>
          <rPr>
            <sz val="9"/>
            <color indexed="81"/>
            <rFont val="Segoe UI"/>
            <family val="2"/>
          </rPr>
          <t xml:space="preserve">
Dieser Betrag wird im Finanzierungsplan bei Ziffer 8.4.1; 8.4.4 und 8.4.6 separat ausgewiesen (er entspricht (ggf. mit 1 € Rundungsdifferenz) der Summe dieser Ziffern).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Danisch, Christiane</author>
    <author>Scholtka, Brit</author>
  </authors>
  <commentList>
    <comment ref="H36" authorId="0" shapeId="0" xr:uid="{FC3D620E-D4AB-41E2-B400-D1815AE7D24C}">
      <text>
        <r>
          <rPr>
            <b/>
            <sz val="9"/>
            <color indexed="81"/>
            <rFont val="Segoe UI"/>
            <family val="2"/>
          </rPr>
          <t>Danisch, Christiane:</t>
        </r>
        <r>
          <rPr>
            <sz val="9"/>
            <color indexed="81"/>
            <rFont val="Segoe UI"/>
            <family val="2"/>
          </rPr>
          <t xml:space="preserve">
bei maximaler Belegung
</t>
        </r>
      </text>
    </comment>
    <comment ref="C57" authorId="1" shapeId="0" xr:uid="{DE6601AE-A4D3-46EB-BB10-8F96C762FB85}">
      <text>
        <r>
          <rPr>
            <b/>
            <sz val="9"/>
            <color indexed="81"/>
            <rFont val="Segoe UI"/>
            <family val="2"/>
          </rPr>
          <t>Scholtka, Brit:</t>
        </r>
        <r>
          <rPr>
            <sz val="9"/>
            <color indexed="81"/>
            <rFont val="Segoe UI"/>
            <family val="2"/>
          </rPr>
          <t xml:space="preserve">
Falls nicht alle Kosten des Gesamtvorhabens im Sinne des Sonderförderprogramms förderfähig sind, ist auch eine Aufteilung der Nebenkosten einschließlich der Architektenhonorare vorzunehmen. Zur Verwaltungsvereinfachung kann diese prozentual erfolgen.</t>
        </r>
      </text>
    </comment>
    <comment ref="H92" authorId="1" shapeId="0" xr:uid="{E2C7DD75-E0FC-4DCC-BA8C-603BAE9F7FEE}">
      <text>
        <r>
          <rPr>
            <b/>
            <sz val="9"/>
            <color indexed="81"/>
            <rFont val="Segoe UI"/>
            <family val="2"/>
          </rPr>
          <t>Scholtka, Brit:</t>
        </r>
        <r>
          <rPr>
            <sz val="9"/>
            <color indexed="81"/>
            <rFont val="Segoe UI"/>
            <family val="2"/>
          </rPr>
          <t xml:space="preserve">
Es können maximal 15,0 % eingetragen werden.</t>
        </r>
      </text>
    </comment>
    <comment ref="H93" authorId="1" shapeId="0" xr:uid="{963581C0-842B-4A88-BC2B-FEA0DC9DDE3C}">
      <text>
        <r>
          <rPr>
            <b/>
            <sz val="9"/>
            <color indexed="81"/>
            <rFont val="Segoe UI"/>
            <family val="2"/>
          </rPr>
          <t>Scholtka, Brit:</t>
        </r>
        <r>
          <rPr>
            <sz val="9"/>
            <color indexed="81"/>
            <rFont val="Segoe UI"/>
            <family val="2"/>
          </rPr>
          <t xml:space="preserve">
Hier ist der </t>
        </r>
        <r>
          <rPr>
            <b/>
            <sz val="9"/>
            <color indexed="81"/>
            <rFont val="Segoe UI"/>
            <family val="2"/>
          </rPr>
          <t>Maximalzuschussbetrag</t>
        </r>
        <r>
          <rPr>
            <sz val="9"/>
            <color indexed="81"/>
            <rFont val="Segoe UI"/>
            <family val="2"/>
          </rPr>
          <t>, der vom Kirchenbezirk empfohlen wird bzw. vom Ausschuss für den Ausgleichstock festgelegt wurde, anzugeben. Wenn dieser vom hier errechneten Betrag abweicht, kann die Formel überschrieben werden.</t>
        </r>
      </text>
    </comment>
  </commentList>
</comments>
</file>

<file path=xl/sharedStrings.xml><?xml version="1.0" encoding="utf-8"?>
<sst xmlns="http://schemas.openxmlformats.org/spreadsheetml/2006/main" count="415" uniqueCount="354">
  <si>
    <t xml:space="preserve">Datum </t>
  </si>
  <si>
    <t>1.</t>
  </si>
  <si>
    <t xml:space="preserve">2. </t>
  </si>
  <si>
    <t xml:space="preserve">3. </t>
  </si>
  <si>
    <t>6.</t>
  </si>
  <si>
    <t xml:space="preserve">Finanzierungsplan </t>
  </si>
  <si>
    <t xml:space="preserve">davon </t>
  </si>
  <si>
    <t xml:space="preserve">Betrag </t>
  </si>
  <si>
    <t xml:space="preserve">vorhanden </t>
  </si>
  <si>
    <t xml:space="preserve">Sonderopfer, Spenden, Bazarerlöse, etc. </t>
  </si>
  <si>
    <t xml:space="preserve">Summe Eigenmittel </t>
  </si>
  <si>
    <t xml:space="preserve">Deckungsmittel von dritter Seite </t>
  </si>
  <si>
    <t xml:space="preserve">Beitrag bürgerliche Gemeinde </t>
  </si>
  <si>
    <t xml:space="preserve">Summe Beiträge Dritter </t>
  </si>
  <si>
    <t xml:space="preserve">Baubeitrag </t>
  </si>
  <si>
    <t>übernommenes Architektenhonorar</t>
  </si>
  <si>
    <t xml:space="preserve">Darlehen </t>
  </si>
  <si>
    <t xml:space="preserve">Inneres Darlehen </t>
  </si>
  <si>
    <t>Gemeindegliederdarlehen</t>
  </si>
  <si>
    <t xml:space="preserve">Summe Darlehen </t>
  </si>
  <si>
    <t xml:space="preserve">9. </t>
  </si>
  <si>
    <t xml:space="preserve">Gemeindegliederzahlen </t>
  </si>
  <si>
    <t xml:space="preserve">Schuldenstand </t>
  </si>
  <si>
    <t>Beilagen:</t>
  </si>
  <si>
    <t>Euro</t>
  </si>
  <si>
    <t xml:space="preserve">Euro </t>
  </si>
  <si>
    <t>4.</t>
  </si>
  <si>
    <t>Ist der Oberkirchenrat mit dem Vorhaben bereits befasst?</t>
  </si>
  <si>
    <t>ja</t>
  </si>
  <si>
    <t>Geplanter Zeitraum der Durchführung:</t>
  </si>
  <si>
    <r>
      <t>Gesamtkosten</t>
    </r>
    <r>
      <rPr>
        <sz val="10"/>
        <rFont val="Arial"/>
        <family val="2"/>
      </rPr>
      <t xml:space="preserve"> gemäß</t>
    </r>
  </si>
  <si>
    <t>Betrag</t>
  </si>
  <si>
    <t>Datum</t>
  </si>
  <si>
    <t>8.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</si>
  <si>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</si>
  <si>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</si>
  <si>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</si>
  <si>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</si>
  <si>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</si>
  <si>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</si>
  <si>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</si>
  <si>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</si>
  <si>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endgültige Entnahme Vermögensgrundstock</t>
  </si>
  <si>
    <t>insg. erwartet</t>
  </si>
  <si>
    <t>8.2</t>
  </si>
  <si>
    <t>8.3</t>
  </si>
  <si>
    <t>8.3.1</t>
  </si>
  <si>
    <t>8.3.2</t>
  </si>
  <si>
    <t>8.3.3</t>
  </si>
  <si>
    <t>8.3.4</t>
  </si>
  <si>
    <t>8.3.5</t>
  </si>
  <si>
    <t>Beitrag Förderverein</t>
  </si>
  <si>
    <t>darin enthaltene</t>
  </si>
  <si>
    <t>Drittzuschüsse</t>
  </si>
  <si>
    <t>8.4</t>
  </si>
  <si>
    <t>8.4.1</t>
  </si>
  <si>
    <t>8.4.2</t>
  </si>
  <si>
    <t>8.5</t>
  </si>
  <si>
    <t>8.5.1</t>
  </si>
  <si>
    <t>8.5.2</t>
  </si>
  <si>
    <t>8.5.3</t>
  </si>
  <si>
    <t>8.5.4</t>
  </si>
  <si>
    <t>Gesamtsumme 8.1 - 8.5</t>
  </si>
  <si>
    <t>Darlehen der Geldvermittlungsstelle</t>
  </si>
  <si>
    <t xml:space="preserve">Sonst. Darlehen von </t>
  </si>
  <si>
    <t>vorgelegt mit der Bitte, den Antrag mit einer ggf. vom Kirchenbezirksauschuss einzuholenden</t>
  </si>
  <si>
    <t xml:space="preserve">Stellungnahme an den Oberkirchenrat weiterzuleiten. </t>
  </si>
  <si>
    <t xml:space="preserve">am  </t>
  </si>
  <si>
    <t>Hinweis: Nur die letzte Kostenermittlung ist anzugeben.</t>
  </si>
  <si>
    <t xml:space="preserve">Datum: </t>
  </si>
  <si>
    <t>Vorhaben ist genehmigungsfrei</t>
  </si>
  <si>
    <t>Nr.:</t>
  </si>
  <si>
    <t>Ist ein Architektenauftrag erteilt?</t>
  </si>
  <si>
    <t>7.</t>
  </si>
  <si>
    <t>7.1</t>
  </si>
  <si>
    <t>7.2</t>
  </si>
  <si>
    <t xml:space="preserve">Antragsteller </t>
  </si>
  <si>
    <t>(einschl. Erlöse aus Grundvermögen)</t>
  </si>
  <si>
    <t>Begründung der Dringlichkeit/Notwendigkeit:</t>
  </si>
  <si>
    <t>Rücklagen aus Haushaltsmitteln, Anteilsbetrag oH</t>
  </si>
  <si>
    <t>Auszahlung des bewilligten Zuschusses</t>
  </si>
  <si>
    <t>bei der Geldvermittlungsstelle des Oberkirchenrats gutgeschrieben werden.</t>
  </si>
  <si>
    <t>Beitrag Landesamt f. Denkmalpflege</t>
  </si>
  <si>
    <t xml:space="preserve">Sonst. Beiträge Bund/Land usw. </t>
  </si>
  <si>
    <t>gesamt</t>
  </si>
  <si>
    <t>10.</t>
  </si>
  <si>
    <t>mit obigen Beilagen vorgelegt mit der Bitte, den Antrag dem zuständigen Ausschuss vorzulegen:</t>
  </si>
  <si>
    <t>x</t>
  </si>
  <si>
    <t>Bearbeitungsfeld OKR</t>
  </si>
  <si>
    <t>Jahr:</t>
  </si>
  <si>
    <t>Antrag auf Zuteilung von Mitteln aus dem Ausgleichstock</t>
  </si>
  <si>
    <t>(ggf. Anlage beilegen)</t>
  </si>
  <si>
    <t xml:space="preserve">  nein</t>
  </si>
  <si>
    <t>Vorhaben vom Oberkirchenrat genehmigt mit Schreiben vom:</t>
  </si>
  <si>
    <t>Abschnitt/Jahr:</t>
  </si>
  <si>
    <t>erteilt durch:</t>
  </si>
  <si>
    <t xml:space="preserve">  Antragsteller</t>
  </si>
  <si>
    <t>an Architekt/in:</t>
  </si>
  <si>
    <t>Erläuterungen zum Finanzierungsplan</t>
  </si>
  <si>
    <t>7.2.1</t>
  </si>
  <si>
    <t>Zuschussberechnung Ausgleichstock</t>
  </si>
  <si>
    <t>unverbindlicher Schätzung (z. B. durch OKR)</t>
  </si>
  <si>
    <t>Gesamtkosten:</t>
  </si>
  <si>
    <t>abzgl. Beitrag Landesamt f. Denkmalpflege</t>
  </si>
  <si>
    <t>abzgl. Beitrag bürgerliche Gemeinde</t>
  </si>
  <si>
    <t>abzgl.</t>
  </si>
  <si>
    <t>abzgl. nicht förderfähige Aufwendungen</t>
  </si>
  <si>
    <t>zuschussfähige Kosten</t>
  </si>
  <si>
    <t>davon Architektenhonorar</t>
  </si>
  <si>
    <t>Rest als Baubeitrag</t>
  </si>
  <si>
    <t>zuzgl. Zuschuss energiesparende Maßnahmen</t>
  </si>
  <si>
    <t>(ggf. Anlagen beilegen)</t>
  </si>
  <si>
    <t>7.2.2</t>
  </si>
  <si>
    <t>Zuweisung Kirchenbezirk:</t>
  </si>
  <si>
    <t>gerundet:</t>
  </si>
  <si>
    <t>7.2.3</t>
  </si>
  <si>
    <t>Stand lt. Bilanz zum 31. Dezember</t>
  </si>
  <si>
    <t>10 % aus/bis</t>
  </si>
  <si>
    <t>20 % aus</t>
  </si>
  <si>
    <t>maximal mögliche Entnahme:</t>
  </si>
  <si>
    <t>vorgesehene Entnahme zur Finanzierung Vorhaben:</t>
  </si>
  <si>
    <t>Kosten und Finanzierung des Vorhabens</t>
  </si>
  <si>
    <t>(Jahr)</t>
  </si>
  <si>
    <t>davon:</t>
  </si>
  <si>
    <t>Fördersatz</t>
  </si>
  <si>
    <t>Wert von Eigenleistungen</t>
  </si>
  <si>
    <t>15,00 €/Stunde</t>
  </si>
  <si>
    <t>8.4.4</t>
  </si>
  <si>
    <t>Zusatzförderung energiesparende Maßnahmen</t>
  </si>
  <si>
    <t xml:space="preserve">Ausgleichstock </t>
  </si>
  <si>
    <t xml:space="preserve">Summe Ausgleichstock </t>
  </si>
  <si>
    <t>Mit diesem Antrag wird aus dem Ausgleichstock folgende</t>
  </si>
  <si>
    <t>Rate/Schlusszuweisung (jeweils ohne Architektenhonorar) beantragt:</t>
  </si>
  <si>
    <t>Der bewilligte Zuschuss soll dem Konto des Antragstellers</t>
  </si>
  <si>
    <t>Nummer:</t>
  </si>
  <si>
    <t>keine Schulden</t>
  </si>
  <si>
    <t xml:space="preserve"> s. beiliegende Schuldenstandsübersicht </t>
  </si>
  <si>
    <t xml:space="preserve"> Schuldenstandsübersicht </t>
  </si>
  <si>
    <t>des Vorhabens mit:</t>
  </si>
  <si>
    <t xml:space="preserve">Gemeindeteil, für den </t>
  </si>
  <si>
    <t>das Vorhaben geplant ist</t>
  </si>
  <si>
    <t xml:space="preserve">nach dem neuesten Stand </t>
  </si>
  <si>
    <t>Unterschrift:</t>
  </si>
  <si>
    <t>(1. oder 2. Vorsitzende/r)</t>
  </si>
  <si>
    <t>abzgl. Anteil vermietete Räume</t>
  </si>
  <si>
    <t>Antrag auf eine Zusatzförderung für energiesparende Baumaßnahmen</t>
  </si>
  <si>
    <t>Art der Maßnahmen</t>
  </si>
  <si>
    <t>Wärmedämmung gemäß der geltenden Energieeinsparverordnung</t>
  </si>
  <si>
    <t>Umstellung Heizungsanlage</t>
  </si>
  <si>
    <t>sonstige Förderung/innovative Techniken - nach vorheriger Abstimmung mit dem OKR</t>
  </si>
  <si>
    <t>Erläuterung :</t>
  </si>
  <si>
    <t>Kostenzusammenstellung</t>
  </si>
  <si>
    <t>Position</t>
  </si>
  <si>
    <t>[€]</t>
  </si>
  <si>
    <t>Summe</t>
  </si>
  <si>
    <t>Falls erforderlich kann die Tabelle auf einem gesonderten Blatt erweitert werden.</t>
  </si>
  <si>
    <t>beantragter Zuschuss</t>
  </si>
  <si>
    <t>maximal 20 % der nachgewiesenen Kosten für energiesparende Maßnahmen</t>
  </si>
  <si>
    <t>Unterschrift</t>
  </si>
  <si>
    <t>Bemerkungen:</t>
  </si>
  <si>
    <t>Antragsteller:</t>
  </si>
  <si>
    <t>Vorhaben:</t>
  </si>
  <si>
    <t>Nebenkosten pauschal</t>
  </si>
  <si>
    <t xml:space="preserve">gemäß der Richtlinien für die Förderung energiesparender Maßnahmen an </t>
  </si>
  <si>
    <t>Gebäuden der Kirchengemeinden, Kirchenbezirke und kirchlichen Verbände</t>
  </si>
  <si>
    <t>Rundschreiben des Oberkirchenrats vom 15. Januar 2014 AZ 74.50 Nr. 744/8</t>
  </si>
  <si>
    <t>beantragt wird.</t>
  </si>
  <si>
    <t>entsprechend Ziffer 2.1 des Rundschreibens</t>
  </si>
  <si>
    <t>entsprechend Ziffer 2.2 des Rundschreibens</t>
  </si>
  <si>
    <t>entsprechend Ziffer 2.3 des Rundschreibens</t>
  </si>
  <si>
    <t>Die entsprechenden Rechnungskopien liegen als Anlage bei.</t>
  </si>
  <si>
    <t>Anmerkungen</t>
  </si>
  <si>
    <t>Bearbeitungsvermerke des Oberkirchenrats:</t>
  </si>
  <si>
    <t>Zuschuss mit Fördersatz von:</t>
  </si>
  <si>
    <t xml:space="preserve">Diese Anlage ist nur auszufüllen, wenn für energiesparende Maßnahmen eine zusätzliche Förderung </t>
  </si>
  <si>
    <t>anerkannte Kosten lt. Aufstellung der Bauberatung</t>
  </si>
  <si>
    <t>siehe Abrechnungsblatt energiesparende Maßnahmen vom</t>
  </si>
  <si>
    <t xml:space="preserve"> bei Schlussantrag: Sachbuchauszug</t>
  </si>
  <si>
    <t>(Zutreffendes bitte ankreuzen)</t>
  </si>
  <si>
    <t xml:space="preserve">ggf. kurze Erläuterungen </t>
  </si>
  <si>
    <t>oder Hinweis auf Anlagen</t>
  </si>
  <si>
    <t>Mobiliar, Ausstattung, beweg-</t>
  </si>
  <si>
    <t>liche Einrichtungsgegenstände</t>
  </si>
  <si>
    <t>Küche bzw. Küchenausstattung</t>
  </si>
  <si>
    <t>Beschaffung Kunstgegenstände</t>
  </si>
  <si>
    <t>Orgelbeschaffung/-unterhaltung</t>
  </si>
  <si>
    <t>Glocken (ohne Glockenstuhl)</t>
  </si>
  <si>
    <t>Turmuhr und Läuteanlage</t>
  </si>
  <si>
    <t>vermietete Räume</t>
  </si>
  <si>
    <t>(einschl. Wohnungen)</t>
  </si>
  <si>
    <t>In den Gesamtkosten sind nicht förderfähige Aufwendungen enthalten für:</t>
  </si>
  <si>
    <t>zu Ziff. 7.2 - nicht förderfähige Aufwendungen</t>
  </si>
  <si>
    <t>sonstige nicht förderfähige Kosten:</t>
  </si>
  <si>
    <t xml:space="preserve">vom: </t>
  </si>
  <si>
    <t>Anlage B zum Ausgleichstock-Antrag vom:</t>
  </si>
  <si>
    <t>Anlage A zum Antrag auf Zuteilung von Mitteln aus dem Ausgleichstock</t>
  </si>
  <si>
    <t>Summe Kosten:</t>
  </si>
  <si>
    <t>abzgl. Drittzuschüsse:</t>
  </si>
  <si>
    <t>zuschussfähige Kosten:</t>
  </si>
  <si>
    <t>davon</t>
  </si>
  <si>
    <t xml:space="preserve">Dem Ev. Dekanatamt </t>
  </si>
  <si>
    <t xml:space="preserve">Dem Ev. Oberkirchenrat Stuttgart </t>
  </si>
  <si>
    <r>
      <t xml:space="preserve">siehe </t>
    </r>
    <r>
      <rPr>
        <u/>
        <sz val="10"/>
        <rFont val="Arial"/>
        <family val="2"/>
      </rPr>
      <t>Anlage B</t>
    </r>
  </si>
  <si>
    <r>
      <t xml:space="preserve"> Anlage B - </t>
    </r>
    <r>
      <rPr>
        <sz val="8"/>
        <rFont val="Arial"/>
        <family val="2"/>
      </rPr>
      <t>Antrag Zusatzförderung für energiesparende Maßnahmen</t>
    </r>
  </si>
  <si>
    <r>
      <t xml:space="preserve"> Anlage A - </t>
    </r>
    <r>
      <rPr>
        <sz val="8"/>
        <rFont val="Arial"/>
        <family val="2"/>
      </rPr>
      <t>nicht förderfähige Aufwendungen</t>
    </r>
  </si>
  <si>
    <t>8.4.5</t>
  </si>
  <si>
    <t>Kirchenbezirk / Kirchenkreis</t>
  </si>
  <si>
    <t>GZ des Oberkirchenrats:</t>
  </si>
  <si>
    <t>Kirchenbezirk / Kirchenkreis:</t>
  </si>
  <si>
    <t>OKR                         oder</t>
  </si>
  <si>
    <t>Kostenberechnung des Architekten</t>
  </si>
  <si>
    <t>Kostenanschlag des Architekten</t>
  </si>
  <si>
    <t>Kostenfeststellung d. A. bzw. Kosten lt. Sachbuch</t>
  </si>
  <si>
    <t xml:space="preserve"> gesamt</t>
  </si>
  <si>
    <t>a) nach § 70 Abs. 4 HHO</t>
  </si>
  <si>
    <t>b) nach § 70 Abs. 5 HHO</t>
  </si>
  <si>
    <t>Liegen die Voraussetzungen dafür vor?</t>
  </si>
  <si>
    <t>ja / nein</t>
  </si>
  <si>
    <t>Entnahme aus dem Vermögensgrundstock</t>
  </si>
  <si>
    <t>zuzgl. Zuwendung Barrierefreiheit</t>
  </si>
  <si>
    <t>geplante Entnahme:</t>
  </si>
  <si>
    <t>Zuweisungen Bezirk/Kreis</t>
  </si>
  <si>
    <t>Es wird versichert, dass das zuständige Gremium des Antragstellers dem Vorhaben und dem</t>
  </si>
  <si>
    <t>Finanzierungsplan unter Ziffer 8 des Antrags zugestimmt hat.</t>
  </si>
  <si>
    <r>
      <t xml:space="preserve">Bezeichnung des Vorhabens: </t>
    </r>
    <r>
      <rPr>
        <b/>
        <sz val="9"/>
        <rFont val="Arial"/>
        <family val="2"/>
      </rPr>
      <t>(ggf. bitte auch die Gebäudeadresse angeben)</t>
    </r>
  </si>
  <si>
    <t>5.</t>
  </si>
  <si>
    <r>
      <t xml:space="preserve"> Anlage Barrierefreiheit </t>
    </r>
    <r>
      <rPr>
        <sz val="8"/>
        <rFont val="Arial"/>
        <family val="2"/>
      </rPr>
      <t>(Antrag bzw. Verwendungsnachweis)</t>
    </r>
  </si>
  <si>
    <t xml:space="preserve"> bei Schlussantrag: ggf. Nachweis Eigenleistungen</t>
  </si>
  <si>
    <r>
      <t xml:space="preserve">siehe </t>
    </r>
    <r>
      <rPr>
        <u/>
        <sz val="10"/>
        <rFont val="Arial"/>
        <family val="2"/>
      </rPr>
      <t>Anlage</t>
    </r>
  </si>
  <si>
    <t>Zuwendung Barrierefreiheit (separater Antrag)</t>
  </si>
  <si>
    <t>Berechnung des höchst möglichen Anteils bei Maßnahmen an vorhandenen Gebäuden:</t>
  </si>
  <si>
    <t>(z. B. Versicherungsersatz)</t>
  </si>
  <si>
    <t>Anmerkung: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</si>
  <si>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</si>
  <si>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</si>
  <si>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</si>
  <si>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</si>
  <si>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</si>
  <si>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</si>
  <si>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</si>
  <si>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</si>
  <si>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</si>
  <si>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</si>
  <si>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</si>
  <si>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</si>
  <si>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</si>
  <si>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</si>
  <si>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Summe a) - f):</t>
  </si>
  <si>
    <t>Betrag g):</t>
  </si>
  <si>
    <t>Summe h) - n):</t>
  </si>
  <si>
    <r>
      <t xml:space="preserve">siehe </t>
    </r>
    <r>
      <rPr>
        <u/>
        <sz val="10"/>
        <rFont val="Arial"/>
        <family val="2"/>
      </rPr>
      <t>Anlage A</t>
    </r>
    <r>
      <rPr>
        <sz val="10"/>
        <rFont val="Arial"/>
        <family val="2"/>
      </rPr>
      <t xml:space="preserve"> (a - f)</t>
    </r>
  </si>
  <si>
    <r>
      <t>siehe</t>
    </r>
    <r>
      <rPr>
        <u/>
        <sz val="10"/>
        <rFont val="Arial"/>
        <family val="2"/>
      </rPr>
      <t xml:space="preserve"> Anlage A</t>
    </r>
    <r>
      <rPr>
        <sz val="10"/>
        <rFont val="Arial"/>
        <family val="2"/>
      </rPr>
      <t xml:space="preserve"> (g)</t>
    </r>
  </si>
  <si>
    <r>
      <t xml:space="preserve">siehe </t>
    </r>
    <r>
      <rPr>
        <u/>
        <sz val="10"/>
        <rFont val="Arial"/>
        <family val="2"/>
      </rPr>
      <t>Anlage A</t>
    </r>
    <r>
      <rPr>
        <sz val="10"/>
        <rFont val="Arial"/>
        <family val="2"/>
      </rPr>
      <t xml:space="preserve"> (h - n)</t>
    </r>
  </si>
  <si>
    <t>-</t>
  </si>
  <si>
    <t>Entnahme bei Neu- und Erweiterungsbauten sowie bei Grunderwerb</t>
  </si>
  <si>
    <t>(Hinweis: Es kann ggf. auch die Summe aus a) und b) sein.)</t>
  </si>
  <si>
    <t>Ev. Kgde</t>
  </si>
  <si>
    <t>(z. B. Ev. Kgde; Ev. Ki.Bez.; Ev. VBKG)</t>
  </si>
  <si>
    <t>Ist das Vorhaben in die Bauübersicht des Kirchenbezirks/Kirchenkreises aufgenommen?</t>
  </si>
  <si>
    <t>Berechnung Zuweisung Kirchenbezirk/Kirchenkreis</t>
  </si>
  <si>
    <t>Der Kirchenbezirk/Kirchenkreis fördert die zuschussfähigen Kosten</t>
  </si>
  <si>
    <t>einzelnen Maßnahmen und gibt folgende Stellungnahme dazu ab (ggf. Anlage beigelegt):</t>
  </si>
  <si>
    <t>Der Kirchenbezirk/Kirchenkreis hat Bedenken gegen die Durchführung des Vorhabens bzw. zu</t>
  </si>
  <si>
    <t>Stellungnahme des Kirchenbezirks/Kirchenkreises</t>
  </si>
  <si>
    <t>(Bevollmächtigte/r Kirchenbezirk/-kreis)</t>
  </si>
  <si>
    <t>Kirchenbezirk/-kreis:</t>
  </si>
  <si>
    <t>abzgl. sonstige nicht förderfähige Aufwendungen</t>
  </si>
  <si>
    <t>abzgl. Sonst. Beiträge Bund/Land usw.</t>
  </si>
  <si>
    <t>Deckungsmittel des Antragstellers</t>
  </si>
  <si>
    <t>(Ev. Dekanatamt/Bevollmächtigte/r)</t>
  </si>
  <si>
    <t xml:space="preserve">und erläutern (Gesamtkosten, prozentuale Beteiligung und/oder Festbetrag des Zuschusses angeben); </t>
  </si>
  <si>
    <t xml:space="preserve">bei Erläuterungen z. B. bitte angeben, wenn sich Dritte (bürgerliche Gemeinde etc.) an den Kosten beteiligen </t>
  </si>
  <si>
    <t>in der Betragsspalte wäre in diesem Fall nur der verbleibende kirchliche Kostenanteil einzutragen.</t>
  </si>
  <si>
    <t xml:space="preserve"> Rücklagenübersicht/Schlussbilanz</t>
  </si>
  <si>
    <t>Um das Ausfüllen des Antragsformulars zu erleichtern, geben wir noch folgende Hinweise:</t>
  </si>
  <si>
    <t xml:space="preserve">mit [Enter] verlassen wird. Diese Einstellung muss jeder User für sich definieren. Es wird empfohlen, </t>
  </si>
  <si>
    <t xml:space="preserve">diese mit „rechts“ zu definieren. Diese Einstellung kann nicht in der Datei vorgenommen werden. Sie </t>
  </si>
  <si>
    <t xml:space="preserve">muss in den persönlichen Einstellungen des Anwenders gespeichert werden. Sie finden diese unter </t>
  </si>
  <si>
    <t xml:space="preserve">Datei / Optionen / Erweitert / Bearbeitungsoptionen / Markierung nach Drücken der Eingabetasten </t>
  </si>
  <si>
    <t xml:space="preserve">verschieben in Richtung: rechts. </t>
  </si>
  <si>
    <t>Anspringen der auszufüllenden Felder:</t>
  </si>
  <si>
    <r>
      <t>Die vom Antragsteller auszufüllenden Felder sind im Formular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nicht gesperrt. Alle übrigen Felder</t>
    </r>
  </si>
  <si>
    <t>sind mit einem Zellschutz versehen, da hier teilweise auch Berechnungsformeln hinterlegt sind.</t>
  </si>
  <si>
    <t>Auszufüllende Felder sind i. d. R. grau hinterlegt oder umrahmt.</t>
  </si>
  <si>
    <t xml:space="preserve">Antragsformular selbst Ziffer 7.2.1 – Zuschussberechnung Ausgleichstock ausgefüllt wird, da die in </t>
  </si>
  <si>
    <t xml:space="preserve">den Anlagen ausgewiesen Beträge dann automatisch übernommen werden. </t>
  </si>
  <si>
    <t>versehentlich gelöscht werden können. Nachdem aber auch der Fall eintreten kann, dass ein</t>
  </si>
  <si>
    <t>Antragsteller eine Eintragung von Hand vornehmen will, können diese Felder nicht geschützt werden.</t>
  </si>
  <si>
    <t>Dies ermöglicht, dass alle ausfüllbaren Felder der Reihenfolge nach angesprungen werden.</t>
  </si>
  <si>
    <t>Erstanschaffung Stühle</t>
  </si>
  <si>
    <t>Im Antragsformular aufgeführte Hinweise und Kommentare/Notizen sollten beachtet werden.</t>
  </si>
  <si>
    <t>Es gibt eine Einstellung in Excel, welche festlegt in welche Richtung der Cursor springt, wenn ein Feld</t>
  </si>
  <si>
    <t>Anlage C zum Ausgleichstock-Antrag vom:</t>
  </si>
  <si>
    <t>Diese Anlage ist nur auszufüllen, wenn für die Außensanierung von Kirchengebäuden an Dach und Fach</t>
  </si>
  <si>
    <t>Antrag auf erhöhten Zuschuss gemäß "Sonderförderprogramm Kirchensanierungen"</t>
  </si>
  <si>
    <t>vgl. Ziff. 4.3 des Rundschreibens</t>
  </si>
  <si>
    <t>Anzahl der jährlichen Gottesdienste</t>
  </si>
  <si>
    <t>Anzahl der Sitzplätze</t>
  </si>
  <si>
    <r>
      <t xml:space="preserve">siehe </t>
    </r>
    <r>
      <rPr>
        <u/>
        <sz val="10"/>
        <rFont val="Arial"/>
        <family val="2"/>
      </rPr>
      <t>Anlage C</t>
    </r>
  </si>
  <si>
    <t>nein</t>
  </si>
  <si>
    <t>keine Förderung!</t>
  </si>
  <si>
    <t>8.4.6</t>
  </si>
  <si>
    <t>Beschluss vom:</t>
  </si>
  <si>
    <t>erforderlich</t>
  </si>
  <si>
    <t>nicht erforderlich</t>
  </si>
  <si>
    <t>Immobilienkonzeption (Ziff. 4.9 der Richtlinie)</t>
  </si>
  <si>
    <t>bzw. § 28 DSchG</t>
  </si>
  <si>
    <t xml:space="preserve"> gem. § 2 DSchG</t>
  </si>
  <si>
    <t xml:space="preserve"> gem.§ 12 DSchG /</t>
  </si>
  <si>
    <t>abzügl. Beitrag bürgerliche Gemeinde</t>
  </si>
  <si>
    <t>abzügl. Beitrag Landesamt f. Denkmalpflege</t>
  </si>
  <si>
    <t>maximal 15 % der nachgewiesenen Kosten für Dach und Fach</t>
  </si>
  <si>
    <t>Der Kirchenbezirk/Kirchenkreis empfiehlt keine erhöhte Förderung</t>
  </si>
  <si>
    <r>
      <t xml:space="preserve"> Anlage C - </t>
    </r>
    <r>
      <rPr>
        <sz val="8"/>
        <rFont val="Arial"/>
        <family val="2"/>
      </rPr>
      <t>Antrag auf Sonderförderung Kirchensanierung</t>
    </r>
  </si>
  <si>
    <t>und bis zu einem Betrag von höchstens</t>
  </si>
  <si>
    <t>in %</t>
  </si>
  <si>
    <t>in €</t>
  </si>
  <si>
    <t>siehe Abrechnungsblatt Sonderförderung Kirchensanierung vom</t>
  </si>
  <si>
    <t>Rundschreiben des Oberkirchenrats vom 20. Februar 2020 AZ 74.50 Nr. 78.3-1354-03-V08/8</t>
  </si>
  <si>
    <t>eine zusätzliche Förderung beantragt wird.</t>
  </si>
  <si>
    <t>Empfehlung des Kirchenbezirks/Kirchenkreises</t>
  </si>
  <si>
    <t>(ggf. Erläuterung)</t>
  </si>
  <si>
    <t xml:space="preserve"> Immobilienkonzeption liegt bei</t>
  </si>
  <si>
    <t>Nutzung des Kirchengebäudes</t>
  </si>
  <si>
    <r>
      <t xml:space="preserve">Denkmaleigenschaft </t>
    </r>
    <r>
      <rPr>
        <sz val="10"/>
        <rFont val="Arial"/>
        <family val="2"/>
      </rPr>
      <t>Gebäude</t>
    </r>
    <r>
      <rPr>
        <sz val="10"/>
        <color theme="1"/>
        <rFont val="Arial"/>
        <family val="2"/>
      </rPr>
      <t xml:space="preserve"> (</t>
    </r>
    <r>
      <rPr>
        <sz val="8"/>
        <color theme="1"/>
        <rFont val="Arial"/>
        <family val="2"/>
      </rPr>
      <t>bitte ankreuzen)</t>
    </r>
  </si>
  <si>
    <t>Kosten gemäß der Richtlinie</t>
  </si>
  <si>
    <r>
      <t xml:space="preserve">Gesamtkosten gem. Ziff.3.1 &gt;150.000 </t>
    </r>
    <r>
      <rPr>
        <sz val="10"/>
        <rFont val="Arial"/>
        <family val="2"/>
      </rPr>
      <t xml:space="preserve">€ </t>
    </r>
  </si>
  <si>
    <t>abzügl. weiterer Drittzuschüsse:</t>
  </si>
  <si>
    <t>Summe Zuschuss ohne Honorar</t>
  </si>
  <si>
    <t>%</t>
  </si>
  <si>
    <t>zuzgl. Zuschuss für Kirchensanierung</t>
  </si>
  <si>
    <t>Zuschuss für Kirchensanierung</t>
  </si>
  <si>
    <t>erhöhter Zuschussbetrag:</t>
  </si>
  <si>
    <t>Zuschuss:</t>
  </si>
  <si>
    <t>das Ausfüllen erleichtern. Bitte beachten Sie, dass es hier dazu kommen kann, dass diese Formeln</t>
  </si>
  <si>
    <r>
      <t xml:space="preserve">Angemerkt wird noch, dass auch </t>
    </r>
    <r>
      <rPr>
        <b/>
        <sz val="10"/>
        <rFont val="Arial"/>
        <family val="2"/>
      </rPr>
      <t>ungesperrte Felder teilweise Formeln beinhalten</t>
    </r>
    <r>
      <rPr>
        <sz val="10"/>
        <rFont val="Arial"/>
        <family val="2"/>
      </rPr>
      <t>. Sie sollen</t>
    </r>
  </si>
  <si>
    <r>
      <t xml:space="preserve">Es wird empfohlen, im Bedarfsfall zuerst die </t>
    </r>
    <r>
      <rPr>
        <b/>
        <sz val="10"/>
        <rFont val="Arial"/>
        <family val="2"/>
      </rPr>
      <t>Anlagen A, B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und C</t>
    </r>
    <r>
      <rPr>
        <sz val="10"/>
        <rFont val="Arial"/>
        <family val="2"/>
      </rPr>
      <t xml:space="preserve"> zum Antrag auszufüllen, bevor im </t>
    </r>
  </si>
  <si>
    <r>
      <t xml:space="preserve">Zur Vereinfachung sind bei Ziffer </t>
    </r>
    <r>
      <rPr>
        <b/>
        <sz val="10"/>
        <rFont val="Arial"/>
        <family val="2"/>
      </rPr>
      <t>7.2.2</t>
    </r>
    <r>
      <rPr>
        <sz val="10"/>
        <rFont val="Arial"/>
        <family val="2"/>
      </rPr>
      <t xml:space="preserve"> - Berechnung Zuweisung Kirchenbezirk/Kirchenkreis</t>
    </r>
  </si>
  <si>
    <t>bei den zuschussfähigen Kosten und beim gerundeten Zuschuss des Kirchenbezirks (Aufrundung auf</t>
  </si>
  <si>
    <t>volle 100 €) allgemeine Formeln hinterlegt, die überschrieben werden können, falls sie nicht den</t>
  </si>
  <si>
    <t>im Kirchenbezirk geltenden Regelungen entsprechen.</t>
  </si>
  <si>
    <t>gemäß der Richtlinien des Ausschusses für den Ausgleichstock für die Gewährung von erhöhten Zuschüssen aus dem</t>
  </si>
  <si>
    <t>Sonderförderprogramm für Kirchensanierungen</t>
  </si>
  <si>
    <t>Außensanierung von Kirchengebäuden an Dach und Fach (z. B. Dachdeckung und -tragwerk, Konstruktion, Fassade)</t>
  </si>
  <si>
    <t>sowie Stützmauern - entsprechend Ziffer 3.1 des Rundschreibens</t>
  </si>
  <si>
    <t>Der Kirchenbezirk/Kirchenkreis empfiehlt</t>
  </si>
  <si>
    <t>eine erhöhte Förderung des Vorhabens mit:</t>
  </si>
  <si>
    <t>abzügl. Beitrag Stiftung Denkmalschutz</t>
  </si>
  <si>
    <t>Kostenzusammenstellung der förderfähigen Aufwendungen des Sonderförderprogramms</t>
  </si>
  <si>
    <t>anteilige Nebenkosten einschließlich Architektenhonorar</t>
  </si>
  <si>
    <t>(Erforderlichenfalls sollte sie vom mit dem Vorhaben beauftragten Architekten aufgestellt werden.)</t>
  </si>
  <si>
    <t>Bearbeitungshinweise zum Antragsformular Ausgleichstock 03/2021</t>
  </si>
  <si>
    <r>
      <t xml:space="preserve">Es ist jedoch auch möglich, die </t>
    </r>
    <r>
      <rPr>
        <b/>
        <sz val="10"/>
        <rFont val="Arial"/>
        <family val="2"/>
      </rPr>
      <t>Tabulator-Taste</t>
    </r>
    <r>
      <rPr>
        <sz val="10"/>
        <rFont val="Arial"/>
        <family val="2"/>
      </rPr>
      <t xml:space="preserve"> zu verwenden, um diese Felder auszuwählen. </t>
    </r>
  </si>
  <si>
    <t>beantragter Fördersatz: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</si>
</sst>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DM&quot;"/>
    <numFmt numFmtId="165" formatCode="_-* #,##0_ \€_-;\-* #,##0_ \€_-;_-* &quot;-&quot;??_ \€_-;_-@_-"/>
    <numFmt numFmtId="166" formatCode="#,##0\ [$€-1]"/>
    <numFmt numFmtId="167" formatCode="#,##0\ &quot;€&quot;"/>
    <numFmt numFmtId="168" formatCode="#,##0.00\ &quot;€&quot;"/>
    <numFmt numFmtId="169" formatCode="0.0%"/>
    <numFmt numFmtId="170" formatCode="#,###\ &quot;€&quot;"/>
  </numFmts>
  <fonts count="47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9"/>
      <color rgb="FF7030A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rgb="FF7030A0"/>
      <name val="Arial"/>
      <family val="2"/>
    </font>
    <font>
      <u/>
      <sz val="9"/>
      <name val="Arial"/>
      <family val="2"/>
    </font>
    <font>
      <sz val="9"/>
      <color indexed="81"/>
      <name val="Tahoma"/>
      <family val="2"/>
    </font>
    <font>
      <b/>
      <u/>
      <sz val="11"/>
      <color theme="1"/>
      <name val="Arial"/>
      <family val="2"/>
    </font>
    <font>
      <sz val="10"/>
      <color rgb="FF7030A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theme="1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31" fillId="0" borderId="0" applyFont="0" applyFill="0" applyBorder="0" applyAlignment="0" applyProtection="0"/>
  </cellStyleXfs>
  <cellXfs count="410">
    <xf numFmtId="0" fontId="0" fillId="0" borderId="0" xfId="0"/>
    <xf numFmtId="0" fontId="12" fillId="0" borderId="8" xfId="0" applyFont="1" applyBorder="1" applyAlignment="1" applyProtection="1">
      <alignment horizontal="center"/>
      <protection locked="0"/>
    </xf>
    <xf numFmtId="0" fontId="0" fillId="0" borderId="0" xfId="0" applyProtection="1"/>
    <xf numFmtId="0" fontId="12" fillId="0" borderId="0" xfId="0" applyFont="1" applyProtection="1"/>
    <xf numFmtId="167" fontId="0" fillId="3" borderId="0" xfId="0" applyNumberFormat="1" applyFill="1" applyProtection="1">
      <protection locked="0"/>
    </xf>
    <xf numFmtId="0" fontId="13" fillId="0" borderId="0" xfId="0" applyFont="1" applyProtection="1"/>
    <xf numFmtId="0" fontId="0" fillId="0" borderId="0" xfId="0" applyBorder="1" applyProtection="1"/>
    <xf numFmtId="49" fontId="12" fillId="0" borderId="0" xfId="0" applyNumberFormat="1" applyFont="1" applyProtection="1"/>
    <xf numFmtId="166" fontId="0" fillId="0" borderId="0" xfId="0" applyNumberFormat="1" applyFill="1" applyProtection="1"/>
    <xf numFmtId="165" fontId="0" fillId="0" borderId="0" xfId="0" applyNumberFormat="1" applyFill="1" applyProtection="1"/>
    <xf numFmtId="9" fontId="11" fillId="0" borderId="15" xfId="0" applyNumberFormat="1" applyFont="1" applyBorder="1" applyAlignment="1" applyProtection="1">
      <alignment horizontal="center"/>
      <protection locked="0"/>
    </xf>
    <xf numFmtId="168" fontId="11" fillId="0" borderId="8" xfId="0" applyNumberFormat="1" applyFont="1" applyBorder="1" applyProtection="1"/>
    <xf numFmtId="0" fontId="11" fillId="0" borderId="0" xfId="0" applyFont="1" applyProtection="1">
      <protection locked="0"/>
    </xf>
    <xf numFmtId="0" fontId="11" fillId="0" borderId="18" xfId="0" applyFont="1" applyBorder="1" applyProtection="1">
      <protection locked="0"/>
    </xf>
    <xf numFmtId="168" fontId="11" fillId="0" borderId="18" xfId="0" applyNumberFormat="1" applyFont="1" applyBorder="1" applyProtection="1">
      <protection locked="0"/>
    </xf>
    <xf numFmtId="168" fontId="11" fillId="0" borderId="8" xfId="0" applyNumberFormat="1" applyFont="1" applyBorder="1" applyProtection="1">
      <protection locked="0"/>
    </xf>
    <xf numFmtId="0" fontId="11" fillId="0" borderId="8" xfId="0" applyFont="1" applyBorder="1" applyProtection="1">
      <protection locked="0"/>
    </xf>
    <xf numFmtId="14" fontId="11" fillId="6" borderId="0" xfId="0" applyNumberFormat="1" applyFont="1" applyFill="1" applyAlignment="1" applyProtection="1">
      <alignment horizontal="left"/>
      <protection locked="0"/>
    </xf>
    <xf numFmtId="0" fontId="24" fillId="0" borderId="0" xfId="0" applyFont="1" applyProtection="1"/>
    <xf numFmtId="0" fontId="25" fillId="0" borderId="0" xfId="0" applyFont="1" applyProtection="1"/>
    <xf numFmtId="0" fontId="11" fillId="0" borderId="0" xfId="0" applyFont="1" applyProtection="1"/>
    <xf numFmtId="0" fontId="11" fillId="0" borderId="0" xfId="0" applyFont="1" applyBorder="1" applyProtection="1"/>
    <xf numFmtId="0" fontId="11" fillId="0" borderId="10" xfId="0" applyFont="1" applyBorder="1" applyProtection="1"/>
    <xf numFmtId="0" fontId="11" fillId="0" borderId="2" xfId="0" applyFont="1" applyBorder="1" applyProtection="1"/>
    <xf numFmtId="0" fontId="11" fillId="0" borderId="7" xfId="0" applyFont="1" applyBorder="1" applyProtection="1"/>
    <xf numFmtId="0" fontId="11" fillId="0" borderId="7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3" xfId="0" applyFont="1" applyBorder="1" applyProtection="1"/>
    <xf numFmtId="0" fontId="11" fillId="0" borderId="4" xfId="0" applyFont="1" applyBorder="1" applyAlignment="1" applyProtection="1">
      <alignment horizontal="center"/>
    </xf>
    <xf numFmtId="0" fontId="11" fillId="0" borderId="18" xfId="0" applyFont="1" applyBorder="1" applyProtection="1"/>
    <xf numFmtId="168" fontId="25" fillId="0" borderId="1" xfId="0" applyNumberFormat="1" applyFont="1" applyBorder="1" applyProtection="1"/>
    <xf numFmtId="9" fontId="11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/>
    <xf numFmtId="0" fontId="1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170" fontId="11" fillId="0" borderId="1" xfId="0" applyNumberFormat="1" applyFont="1" applyBorder="1" applyProtection="1">
      <protection locked="0"/>
    </xf>
    <xf numFmtId="0" fontId="0" fillId="3" borderId="0" xfId="0" applyNumberFormat="1" applyFill="1" applyProtection="1">
      <protection locked="0"/>
    </xf>
    <xf numFmtId="167" fontId="0" fillId="0" borderId="0" xfId="0" applyNumberFormat="1" applyFill="1" applyProtection="1"/>
    <xf numFmtId="0" fontId="12" fillId="0" borderId="8" xfId="0" applyFont="1" applyFill="1" applyBorder="1" applyAlignment="1" applyProtection="1">
      <alignment horizontal="center"/>
      <protection locked="0"/>
    </xf>
    <xf numFmtId="0" fontId="27" fillId="0" borderId="0" xfId="0" applyFont="1" applyProtection="1"/>
    <xf numFmtId="0" fontId="19" fillId="0" borderId="0" xfId="0" applyFont="1" applyProtection="1"/>
    <xf numFmtId="0" fontId="0" fillId="0" borderId="0" xfId="0" applyAlignment="1" applyProtection="1">
      <alignment horizontal="right"/>
    </xf>
    <xf numFmtId="165" fontId="12" fillId="0" borderId="0" xfId="0" applyNumberFormat="1" applyFont="1" applyAlignment="1" applyProtection="1">
      <alignment horizontal="center"/>
    </xf>
    <xf numFmtId="0" fontId="28" fillId="0" borderId="0" xfId="0" applyFont="1" applyProtection="1"/>
    <xf numFmtId="0" fontId="7" fillId="0" borderId="0" xfId="0" applyFont="1" applyProtection="1"/>
    <xf numFmtId="0" fontId="7" fillId="0" borderId="0" xfId="0" applyFont="1" applyBorder="1" applyProtection="1"/>
    <xf numFmtId="0" fontId="29" fillId="0" borderId="0" xfId="0" applyFont="1" applyProtection="1"/>
    <xf numFmtId="0" fontId="30" fillId="0" borderId="0" xfId="0" applyFont="1" applyProtection="1"/>
    <xf numFmtId="9" fontId="24" fillId="0" borderId="0" xfId="1" applyFont="1" applyAlignment="1" applyProtection="1">
      <alignment horizontal="center"/>
      <protection locked="0"/>
    </xf>
    <xf numFmtId="0" fontId="6" fillId="0" borderId="0" xfId="0" applyFont="1" applyProtection="1"/>
    <xf numFmtId="168" fontId="6" fillId="0" borderId="0" xfId="0" applyNumberFormat="1" applyFont="1" applyProtection="1"/>
    <xf numFmtId="0" fontId="6" fillId="0" borderId="1" xfId="0" applyFont="1" applyBorder="1" applyProtection="1"/>
    <xf numFmtId="0" fontId="3" fillId="0" borderId="0" xfId="0" applyFont="1" applyProtection="1"/>
    <xf numFmtId="49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49" fontId="14" fillId="0" borderId="0" xfId="0" applyNumberFormat="1" applyFont="1" applyAlignment="1" applyProtection="1">
      <alignment vertical="top"/>
    </xf>
    <xf numFmtId="0" fontId="12" fillId="0" borderId="0" xfId="0" applyFont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12" fillId="0" borderId="8" xfId="0" applyFont="1" applyBorder="1" applyAlignment="1" applyProtection="1">
      <alignment horizontal="center" vertical="top"/>
      <protection locked="0"/>
    </xf>
    <xf numFmtId="14" fontId="0" fillId="3" borderId="0" xfId="0" applyNumberFormat="1" applyFill="1" applyAlignment="1" applyProtection="1">
      <alignment vertical="top"/>
      <protection locked="0"/>
    </xf>
    <xf numFmtId="0" fontId="14" fillId="0" borderId="8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vertical="top"/>
    </xf>
    <xf numFmtId="0" fontId="0" fillId="3" borderId="0" xfId="0" applyNumberFormat="1" applyFill="1" applyAlignment="1" applyProtection="1">
      <alignment horizontal="left" vertical="top"/>
      <protection locked="0"/>
    </xf>
    <xf numFmtId="14" fontId="0" fillId="0" borderId="0" xfId="0" applyNumberFormat="1" applyFill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top"/>
    </xf>
    <xf numFmtId="14" fontId="21" fillId="3" borderId="0" xfId="0" applyNumberFormat="1" applyFont="1" applyFill="1" applyAlignment="1" applyProtection="1">
      <alignment vertical="top"/>
      <protection locked="0"/>
    </xf>
    <xf numFmtId="167" fontId="0" fillId="3" borderId="3" xfId="0" applyNumberFormat="1" applyFill="1" applyBorder="1" applyAlignment="1" applyProtection="1">
      <alignment vertical="top"/>
      <protection locked="0"/>
    </xf>
    <xf numFmtId="167" fontId="0" fillId="3" borderId="1" xfId="0" applyNumberFormat="1" applyFill="1" applyBorder="1" applyAlignment="1" applyProtection="1">
      <alignment vertical="top"/>
      <protection locked="0"/>
    </xf>
    <xf numFmtId="167" fontId="0" fillId="3" borderId="0" xfId="0" applyNumberFormat="1" applyFill="1" applyAlignment="1" applyProtection="1">
      <alignment vertical="top"/>
      <protection locked="0"/>
    </xf>
    <xf numFmtId="167" fontId="12" fillId="0" borderId="16" xfId="0" applyNumberFormat="1" applyFont="1" applyFill="1" applyBorder="1" applyAlignment="1" applyProtection="1">
      <alignment vertical="top"/>
    </xf>
    <xf numFmtId="168" fontId="12" fillId="0" borderId="0" xfId="0" applyNumberFormat="1" applyFont="1" applyFill="1" applyBorder="1" applyAlignment="1" applyProtection="1">
      <alignment vertical="top"/>
    </xf>
    <xf numFmtId="9" fontId="0" fillId="3" borderId="0" xfId="0" applyNumberFormat="1" applyFill="1" applyAlignment="1" applyProtection="1">
      <alignment horizontal="center" vertical="top"/>
      <protection locked="0"/>
    </xf>
    <xf numFmtId="167" fontId="0" fillId="0" borderId="0" xfId="0" applyNumberFormat="1" applyFill="1" applyAlignment="1" applyProtection="1">
      <alignment vertical="top"/>
    </xf>
    <xf numFmtId="167" fontId="0" fillId="0" borderId="8" xfId="0" applyNumberFormat="1" applyFill="1" applyBorder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0" fontId="1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166" fontId="0" fillId="0" borderId="0" xfId="0" applyNumberFormat="1" applyFill="1" applyAlignment="1" applyProtection="1">
      <alignment vertical="top"/>
    </xf>
    <xf numFmtId="165" fontId="0" fillId="0" borderId="0" xfId="0" applyNumberFormat="1" applyFill="1" applyAlignment="1" applyProtection="1">
      <alignment vertical="top"/>
    </xf>
    <xf numFmtId="0" fontId="0" fillId="0" borderId="0" xfId="0" applyFont="1" applyAlignment="1" applyProtection="1">
      <alignment vertical="top"/>
    </xf>
    <xf numFmtId="169" fontId="0" fillId="3" borderId="0" xfId="0" applyNumberFormat="1" applyFill="1" applyAlignment="1" applyProtection="1">
      <alignment horizontal="center" vertical="top"/>
      <protection locked="0"/>
    </xf>
    <xf numFmtId="167" fontId="0" fillId="0" borderId="1" xfId="0" applyNumberFormat="1" applyFill="1" applyBorder="1" applyAlignment="1" applyProtection="1">
      <alignment vertical="top"/>
    </xf>
    <xf numFmtId="167" fontId="0" fillId="0" borderId="0" xfId="0" applyNumberFormat="1" applyAlignment="1" applyProtection="1">
      <alignment vertical="top"/>
    </xf>
    <xf numFmtId="166" fontId="0" fillId="4" borderId="0" xfId="0" applyNumberFormat="1" applyFill="1" applyAlignment="1" applyProtection="1">
      <alignment vertical="top"/>
      <protection locked="0"/>
    </xf>
    <xf numFmtId="166" fontId="0" fillId="0" borderId="1" xfId="0" applyNumberFormat="1" applyFill="1" applyBorder="1" applyAlignment="1" applyProtection="1">
      <alignment vertical="top"/>
    </xf>
    <xf numFmtId="167" fontId="0" fillId="0" borderId="0" xfId="0" applyNumberFormat="1" applyBorder="1" applyAlignment="1" applyProtection="1">
      <alignment vertical="top"/>
    </xf>
    <xf numFmtId="167" fontId="0" fillId="3" borderId="9" xfId="0" applyNumberFormat="1" applyFill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 applyProtection="1">
      <alignment horizontal="center" vertical="top"/>
      <protection locked="0"/>
    </xf>
    <xf numFmtId="167" fontId="0" fillId="3" borderId="12" xfId="0" applyNumberFormat="1" applyFill="1" applyBorder="1" applyAlignment="1" applyProtection="1">
      <alignment vertical="top"/>
      <protection locked="0"/>
    </xf>
    <xf numFmtId="167" fontId="0" fillId="3" borderId="14" xfId="0" applyNumberFormat="1" applyFill="1" applyBorder="1" applyAlignment="1" applyProtection="1">
      <alignment vertical="top"/>
      <protection locked="0"/>
    </xf>
    <xf numFmtId="166" fontId="12" fillId="0" borderId="1" xfId="0" applyNumberFormat="1" applyFont="1" applyBorder="1" applyAlignment="1" applyProtection="1">
      <alignment vertical="top"/>
      <protection hidden="1"/>
    </xf>
    <xf numFmtId="166" fontId="12" fillId="0" borderId="13" xfId="0" applyNumberFormat="1" applyFont="1" applyBorder="1" applyAlignment="1" applyProtection="1">
      <alignment vertical="top"/>
      <protection hidden="1"/>
    </xf>
    <xf numFmtId="167" fontId="12" fillId="3" borderId="5" xfId="0" applyNumberFormat="1" applyFont="1" applyFill="1" applyBorder="1" applyAlignment="1" applyProtection="1">
      <alignment vertical="top"/>
      <protection locked="0"/>
    </xf>
    <xf numFmtId="167" fontId="12" fillId="3" borderId="15" xfId="0" applyNumberFormat="1" applyFont="1" applyFill="1" applyBorder="1" applyAlignment="1" applyProtection="1">
      <alignment vertical="top"/>
      <protection locked="0"/>
    </xf>
    <xf numFmtId="167" fontId="12" fillId="0" borderId="1" xfId="0" applyNumberFormat="1" applyFont="1" applyBorder="1" applyAlignment="1" applyProtection="1">
      <alignment vertical="top"/>
      <protection hidden="1"/>
    </xf>
    <xf numFmtId="167" fontId="12" fillId="0" borderId="13" xfId="0" applyNumberFormat="1" applyFont="1" applyBorder="1" applyAlignment="1" applyProtection="1">
      <alignment vertical="top"/>
      <protection hidden="1"/>
    </xf>
    <xf numFmtId="167" fontId="12" fillId="0" borderId="5" xfId="0" applyNumberFormat="1" applyFont="1" applyBorder="1" applyAlignment="1" applyProtection="1">
      <alignment vertical="top"/>
      <protection hidden="1"/>
    </xf>
    <xf numFmtId="167" fontId="12" fillId="0" borderId="15" xfId="0" applyNumberFormat="1" applyFont="1" applyBorder="1" applyAlignment="1" applyProtection="1">
      <alignment vertical="top"/>
      <protection hidden="1"/>
    </xf>
    <xf numFmtId="14" fontId="0" fillId="3" borderId="12" xfId="0" applyNumberFormat="1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Border="1" applyAlignment="1" applyProtection="1">
      <alignment vertical="top"/>
    </xf>
    <xf numFmtId="49" fontId="12" fillId="0" borderId="0" xfId="0" applyNumberFormat="1" applyFont="1" applyBorder="1" applyAlignment="1" applyProtection="1">
      <alignment horizontal="center" vertical="top"/>
    </xf>
    <xf numFmtId="0" fontId="0" fillId="0" borderId="0" xfId="0" applyAlignment="1" applyProtection="1">
      <alignment horizontal="left" vertical="top"/>
    </xf>
    <xf numFmtId="167" fontId="0" fillId="0" borderId="0" xfId="0" applyNumberFormat="1" applyFill="1" applyBorder="1" applyAlignment="1" applyProtection="1">
      <alignment vertical="top"/>
    </xf>
    <xf numFmtId="167" fontId="0" fillId="4" borderId="8" xfId="0" applyNumberFormat="1" applyFill="1" applyBorder="1" applyAlignment="1" applyProtection="1">
      <alignment vertical="top"/>
      <protection locked="0"/>
    </xf>
    <xf numFmtId="165" fontId="13" fillId="5" borderId="0" xfId="0" applyNumberFormat="1" applyFont="1" applyFill="1" applyAlignment="1" applyProtection="1">
      <alignment vertical="top"/>
      <protection locked="0"/>
    </xf>
    <xf numFmtId="166" fontId="0" fillId="0" borderId="0" xfId="0" applyNumberForma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center" vertical="top"/>
    </xf>
    <xf numFmtId="0" fontId="15" fillId="0" borderId="0" xfId="0" applyFont="1" applyAlignment="1" applyProtection="1">
      <alignment vertical="top"/>
    </xf>
    <xf numFmtId="0" fontId="0" fillId="0" borderId="0" xfId="0" applyFill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top"/>
    </xf>
    <xf numFmtId="0" fontId="13" fillId="0" borderId="0" xfId="0" applyFont="1" applyFill="1" applyAlignment="1" applyProtection="1">
      <alignment vertical="top"/>
    </xf>
    <xf numFmtId="166" fontId="13" fillId="0" borderId="0" xfId="0" applyNumberFormat="1" applyFon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167" fontId="12" fillId="0" borderId="0" xfId="0" applyNumberFormat="1" applyFont="1" applyBorder="1" applyAlignment="1" applyProtection="1">
      <alignment vertical="top"/>
      <protection hidden="1"/>
    </xf>
    <xf numFmtId="167" fontId="12" fillId="0" borderId="9" xfId="0" applyNumberFormat="1" applyFont="1" applyBorder="1" applyAlignment="1" applyProtection="1">
      <alignment vertical="top"/>
      <protection hidden="1"/>
    </xf>
    <xf numFmtId="167" fontId="12" fillId="3" borderId="1" xfId="0" applyNumberFormat="1" applyFont="1" applyFill="1" applyBorder="1" applyAlignment="1" applyProtection="1">
      <alignment vertical="top"/>
      <protection locked="0"/>
    </xf>
    <xf numFmtId="167" fontId="12" fillId="3" borderId="13" xfId="0" applyNumberFormat="1" applyFont="1" applyFill="1" applyBorder="1" applyAlignment="1" applyProtection="1">
      <alignment vertical="top"/>
      <protection locked="0"/>
    </xf>
    <xf numFmtId="167" fontId="12" fillId="3" borderId="11" xfId="0" applyNumberFormat="1" applyFont="1" applyFill="1" applyBorder="1" applyAlignment="1" applyProtection="1">
      <alignment vertical="top"/>
      <protection locked="0"/>
    </xf>
    <xf numFmtId="9" fontId="0" fillId="5" borderId="2" xfId="0" applyNumberFormat="1" applyFill="1" applyBorder="1" applyAlignment="1" applyProtection="1">
      <alignment horizontal="center" vertical="top"/>
      <protection locked="0"/>
    </xf>
    <xf numFmtId="0" fontId="26" fillId="0" borderId="0" xfId="0" applyFont="1" applyProtection="1"/>
    <xf numFmtId="0" fontId="23" fillId="0" borderId="0" xfId="0" applyFont="1" applyProtection="1"/>
    <xf numFmtId="0" fontId="24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168" fontId="24" fillId="0" borderId="0" xfId="0" applyNumberFormat="1" applyFont="1" applyProtection="1"/>
    <xf numFmtId="0" fontId="11" fillId="0" borderId="0" xfId="0" applyNumberFormat="1" applyFont="1" applyFill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Protection="1"/>
    <xf numFmtId="170" fontId="11" fillId="0" borderId="1" xfId="0" applyNumberFormat="1" applyFont="1" applyBorder="1" applyProtection="1"/>
    <xf numFmtId="168" fontId="5" fillId="6" borderId="1" xfId="0" applyNumberFormat="1" applyFont="1" applyFill="1" applyBorder="1" applyProtection="1">
      <protection locked="0"/>
    </xf>
    <xf numFmtId="168" fontId="24" fillId="0" borderId="1" xfId="0" applyNumberFormat="1" applyFont="1" applyFill="1" applyBorder="1" applyProtection="1"/>
    <xf numFmtId="165" fontId="12" fillId="0" borderId="0" xfId="0" applyNumberFormat="1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0" fillId="0" borderId="0" xfId="0" applyFill="1" applyProtection="1"/>
    <xf numFmtId="49" fontId="13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ill="1" applyBorder="1" applyAlignment="1" applyProtection="1">
      <alignment horizontal="left" vertical="top"/>
    </xf>
    <xf numFmtId="49" fontId="13" fillId="0" borderId="0" xfId="0" applyNumberFormat="1" applyFont="1" applyAlignment="1" applyProtection="1">
      <alignment vertical="top"/>
    </xf>
    <xf numFmtId="3" fontId="13" fillId="0" borderId="0" xfId="0" applyNumberFormat="1" applyFont="1" applyBorder="1" applyAlignment="1" applyProtection="1">
      <alignment vertical="top"/>
    </xf>
    <xf numFmtId="49" fontId="18" fillId="0" borderId="0" xfId="0" applyNumberFormat="1" applyFont="1" applyAlignment="1" applyProtection="1">
      <alignment vertical="top"/>
    </xf>
    <xf numFmtId="0" fontId="18" fillId="0" borderId="0" xfId="0" applyFont="1" applyAlignment="1" applyProtection="1">
      <alignment vertical="top"/>
    </xf>
    <xf numFmtId="49" fontId="34" fillId="0" borderId="0" xfId="0" applyNumberFormat="1" applyFont="1" applyAlignment="1" applyProtection="1">
      <alignment vertical="top"/>
    </xf>
    <xf numFmtId="0" fontId="17" fillId="0" borderId="0" xfId="0" applyFont="1" applyAlignment="1" applyProtection="1">
      <alignment vertical="top"/>
    </xf>
    <xf numFmtId="49" fontId="0" fillId="0" borderId="0" xfId="0" applyNumberFormat="1" applyFill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164" fontId="0" fillId="0" borderId="0" xfId="0" applyNumberFormat="1" applyAlignment="1" applyProtection="1">
      <alignment vertical="top"/>
    </xf>
    <xf numFmtId="165" fontId="0" fillId="0" borderId="0" xfId="0" applyNumberFormat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NumberFormat="1" applyFill="1" applyAlignment="1" applyProtection="1">
      <alignment vertical="top"/>
    </xf>
    <xf numFmtId="0" fontId="0" fillId="0" borderId="0" xfId="0" applyNumberFormat="1" applyFill="1" applyAlignment="1" applyProtection="1">
      <alignment horizontal="left" vertical="top"/>
    </xf>
    <xf numFmtId="0" fontId="12" fillId="0" borderId="0" xfId="0" applyFont="1" applyBorder="1" applyAlignment="1" applyProtection="1">
      <alignment horizontal="center" vertical="top"/>
    </xf>
    <xf numFmtId="0" fontId="0" fillId="0" borderId="0" xfId="0" applyFill="1" applyAlignment="1" applyProtection="1">
      <alignment horizontal="left" vertical="top"/>
    </xf>
    <xf numFmtId="0" fontId="13" fillId="0" borderId="0" xfId="0" applyFont="1" applyBorder="1" applyAlignment="1" applyProtection="1">
      <alignment vertical="top"/>
    </xf>
    <xf numFmtId="0" fontId="13" fillId="0" borderId="0" xfId="0" applyFont="1" applyAlignment="1" applyProtection="1">
      <alignment horizontal="right" vertical="top"/>
    </xf>
    <xf numFmtId="0" fontId="0" fillId="0" borderId="0" xfId="0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12" fillId="0" borderId="0" xfId="0" applyFont="1" applyFill="1" applyBorder="1" applyAlignment="1" applyProtection="1">
      <alignment vertical="top"/>
    </xf>
    <xf numFmtId="0" fontId="33" fillId="0" borderId="0" xfId="0" applyFont="1" applyAlignment="1" applyProtection="1">
      <alignment vertical="top"/>
    </xf>
    <xf numFmtId="166" fontId="14" fillId="0" borderId="0" xfId="0" applyNumberFormat="1" applyFont="1" applyFill="1" applyAlignment="1" applyProtection="1">
      <alignment horizontal="center" vertical="top"/>
    </xf>
    <xf numFmtId="165" fontId="14" fillId="0" borderId="0" xfId="0" applyNumberFormat="1" applyFont="1" applyAlignment="1" applyProtection="1">
      <alignment horizontal="center" vertical="top"/>
    </xf>
    <xf numFmtId="165" fontId="13" fillId="0" borderId="0" xfId="0" applyNumberFormat="1" applyFont="1" applyFill="1" applyAlignment="1" applyProtection="1">
      <alignment vertical="top"/>
    </xf>
    <xf numFmtId="165" fontId="14" fillId="0" borderId="0" xfId="0" applyNumberFormat="1" applyFont="1" applyFill="1" applyAlignment="1" applyProtection="1">
      <alignment horizontal="center" vertical="top"/>
    </xf>
    <xf numFmtId="0" fontId="13" fillId="0" borderId="0" xfId="0" applyFont="1" applyAlignment="1" applyProtection="1">
      <alignment horizontal="center" vertical="top"/>
    </xf>
    <xf numFmtId="0" fontId="0" fillId="0" borderId="1" xfId="0" applyBorder="1" applyAlignment="1" applyProtection="1">
      <alignment vertical="top"/>
    </xf>
    <xf numFmtId="166" fontId="13" fillId="0" borderId="0" xfId="0" applyNumberFormat="1" applyFont="1" applyFill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top"/>
    </xf>
    <xf numFmtId="166" fontId="13" fillId="0" borderId="0" xfId="0" applyNumberFormat="1" applyFont="1" applyFill="1" applyAlignment="1" applyProtection="1">
      <alignment vertical="top"/>
    </xf>
    <xf numFmtId="166" fontId="13" fillId="0" borderId="0" xfId="0" applyNumberFormat="1" applyFont="1" applyFill="1" applyAlignment="1" applyProtection="1">
      <alignment horizontal="left" vertical="top"/>
    </xf>
    <xf numFmtId="167" fontId="13" fillId="0" borderId="0" xfId="0" applyNumberFormat="1" applyFont="1" applyFill="1" applyAlignment="1" applyProtection="1">
      <alignment vertical="top"/>
    </xf>
    <xf numFmtId="49" fontId="14" fillId="0" borderId="10" xfId="0" applyNumberFormat="1" applyFont="1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12" fillId="0" borderId="2" xfId="0" applyFont="1" applyBorder="1" applyAlignment="1" applyProtection="1">
      <alignment vertical="top"/>
    </xf>
    <xf numFmtId="165" fontId="0" fillId="0" borderId="2" xfId="0" applyNumberFormat="1" applyBorder="1" applyAlignment="1" applyProtection="1">
      <alignment vertical="top"/>
    </xf>
    <xf numFmtId="165" fontId="0" fillId="0" borderId="7" xfId="0" applyNumberFormat="1" applyBorder="1" applyAlignment="1" applyProtection="1">
      <alignment vertical="top"/>
    </xf>
    <xf numFmtId="49" fontId="14" fillId="0" borderId="3" xfId="0" applyNumberFormat="1" applyFont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right" vertical="top"/>
    </xf>
    <xf numFmtId="0" fontId="0" fillId="0" borderId="0" xfId="0" applyNumberFormat="1" applyBorder="1" applyAlignment="1" applyProtection="1">
      <alignment vertical="top"/>
    </xf>
    <xf numFmtId="167" fontId="0" fillId="0" borderId="0" xfId="0" applyNumberFormat="1" applyBorder="1" applyAlignment="1" applyProtection="1">
      <alignment horizontal="left" vertical="top"/>
    </xf>
    <xf numFmtId="167" fontId="0" fillId="0" borderId="9" xfId="0" applyNumberFormat="1" applyBorder="1" applyAlignment="1" applyProtection="1">
      <alignment horizontal="left" vertical="top"/>
    </xf>
    <xf numFmtId="49" fontId="14" fillId="0" borderId="4" xfId="0" applyNumberFormat="1" applyFont="1" applyBorder="1" applyAlignment="1" applyProtection="1">
      <alignment vertical="top"/>
    </xf>
    <xf numFmtId="0" fontId="12" fillId="0" borderId="1" xfId="0" applyFont="1" applyBorder="1" applyAlignment="1" applyProtection="1">
      <alignment vertical="top"/>
    </xf>
    <xf numFmtId="165" fontId="0" fillId="0" borderId="0" xfId="0" applyNumberFormat="1" applyAlignment="1" applyProtection="1">
      <alignment horizontal="left" vertical="top"/>
    </xf>
    <xf numFmtId="49" fontId="14" fillId="0" borderId="6" xfId="0" applyNumberFormat="1" applyFont="1" applyBorder="1" applyAlignment="1" applyProtection="1">
      <alignment vertical="top"/>
    </xf>
    <xf numFmtId="0" fontId="12" fillId="0" borderId="5" xfId="0" applyFont="1" applyBorder="1" applyAlignment="1" applyProtection="1">
      <alignment vertical="top"/>
    </xf>
    <xf numFmtId="0" fontId="0" fillId="0" borderId="5" xfId="0" applyBorder="1" applyAlignment="1" applyProtection="1">
      <alignment vertical="top"/>
    </xf>
    <xf numFmtId="165" fontId="0" fillId="0" borderId="2" xfId="0" applyNumberFormat="1" applyBorder="1" applyAlignment="1" applyProtection="1">
      <alignment horizontal="left" vertical="top"/>
    </xf>
    <xf numFmtId="165" fontId="0" fillId="0" borderId="7" xfId="0" applyNumberFormat="1" applyBorder="1" applyAlignment="1" applyProtection="1">
      <alignment horizontal="left" vertical="top"/>
    </xf>
    <xf numFmtId="49" fontId="12" fillId="0" borderId="3" xfId="0" applyNumberFormat="1" applyFont="1" applyBorder="1" applyAlignment="1" applyProtection="1">
      <alignment vertical="top"/>
    </xf>
    <xf numFmtId="0" fontId="12" fillId="0" borderId="0" xfId="0" applyFont="1" applyBorder="1" applyAlignment="1" applyProtection="1">
      <alignment vertical="top"/>
    </xf>
    <xf numFmtId="49" fontId="12" fillId="0" borderId="4" xfId="0" applyNumberFormat="1" applyFont="1" applyBorder="1" applyAlignment="1" applyProtection="1">
      <alignment vertical="top"/>
    </xf>
    <xf numFmtId="0" fontId="13" fillId="0" borderId="1" xfId="0" applyFont="1" applyBorder="1" applyAlignment="1" applyProtection="1">
      <alignment vertical="top"/>
    </xf>
    <xf numFmtId="0" fontId="0" fillId="0" borderId="0" xfId="0" applyBorder="1" applyAlignment="1" applyProtection="1">
      <alignment horizontal="left" vertical="top"/>
    </xf>
    <xf numFmtId="49" fontId="0" fillId="0" borderId="6" xfId="0" applyNumberFormat="1" applyBorder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12" fillId="0" borderId="0" xfId="0" applyFont="1" applyAlignment="1" applyProtection="1">
      <alignment horizontal="center" vertical="top"/>
    </xf>
    <xf numFmtId="49" fontId="14" fillId="0" borderId="0" xfId="0" applyNumberFormat="1" applyFont="1" applyBorder="1" applyAlignment="1" applyProtection="1">
      <alignment vertical="top"/>
    </xf>
    <xf numFmtId="49" fontId="12" fillId="0" borderId="0" xfId="0" applyNumberFormat="1" applyFont="1" applyBorder="1" applyAlignment="1" applyProtection="1">
      <alignment vertical="top"/>
    </xf>
    <xf numFmtId="3" fontId="0" fillId="0" borderId="0" xfId="0" applyNumberFormat="1" applyBorder="1" applyAlignment="1" applyProtection="1">
      <alignment vertical="top"/>
    </xf>
    <xf numFmtId="49" fontId="13" fillId="0" borderId="0" xfId="0" applyNumberFormat="1" applyFont="1" applyBorder="1" applyAlignment="1" applyProtection="1">
      <alignment horizontal="center" vertical="top"/>
    </xf>
    <xf numFmtId="49" fontId="13" fillId="0" borderId="0" xfId="0" applyNumberFormat="1" applyFont="1" applyBorder="1" applyAlignment="1" applyProtection="1">
      <alignment vertical="top"/>
    </xf>
    <xf numFmtId="3" fontId="0" fillId="0" borderId="0" xfId="0" applyNumberFormat="1" applyFill="1" applyBorder="1" applyAlignment="1" applyProtection="1">
      <alignment horizontal="center" vertical="top"/>
    </xf>
    <xf numFmtId="49" fontId="0" fillId="0" borderId="0" xfId="0" applyNumberFormat="1" applyAlignment="1" applyProtection="1">
      <alignment horizontal="center" vertical="top"/>
    </xf>
    <xf numFmtId="0" fontId="0" fillId="0" borderId="12" xfId="0" applyBorder="1" applyAlignment="1" applyProtection="1">
      <alignment vertical="top"/>
    </xf>
    <xf numFmtId="49" fontId="0" fillId="0" borderId="12" xfId="0" applyNumberFormat="1" applyBorder="1" applyAlignment="1" applyProtection="1">
      <alignment vertical="top"/>
    </xf>
    <xf numFmtId="169" fontId="0" fillId="4" borderId="0" xfId="0" applyNumberFormat="1" applyFill="1" applyAlignment="1" applyProtection="1">
      <alignment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1" fontId="13" fillId="3" borderId="0" xfId="0" applyNumberFormat="1" applyFont="1" applyFill="1" applyBorder="1" applyAlignment="1" applyProtection="1">
      <alignment horizontal="left" vertical="top"/>
      <protection locked="0"/>
    </xf>
    <xf numFmtId="167" fontId="0" fillId="3" borderId="8" xfId="0" applyNumberFormat="1" applyFill="1" applyBorder="1" applyAlignment="1" applyProtection="1">
      <alignment vertical="top"/>
      <protection locked="0"/>
    </xf>
    <xf numFmtId="0" fontId="13" fillId="0" borderId="1" xfId="0" applyFont="1" applyBorder="1" applyAlignment="1" applyProtection="1">
      <alignment horizontal="left" vertical="top"/>
      <protection locked="0"/>
    </xf>
    <xf numFmtId="165" fontId="0" fillId="0" borderId="0" xfId="0" applyNumberFormat="1" applyFill="1" applyAlignment="1" applyProtection="1">
      <alignment horizontal="left"/>
      <protection locked="0"/>
    </xf>
    <xf numFmtId="0" fontId="13" fillId="3" borderId="0" xfId="0" applyNumberFormat="1" applyFont="1" applyFill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167" fontId="0" fillId="0" borderId="12" xfId="0" applyNumberFormat="1" applyFill="1" applyBorder="1" applyAlignment="1" applyProtection="1">
      <alignment vertical="top"/>
    </xf>
    <xf numFmtId="1" fontId="12" fillId="3" borderId="0" xfId="0" applyNumberFormat="1" applyFont="1" applyFill="1" applyAlignment="1" applyProtection="1">
      <alignment vertical="top"/>
      <protection locked="0"/>
    </xf>
    <xf numFmtId="0" fontId="37" fillId="0" borderId="0" xfId="0" applyFont="1" applyProtection="1"/>
    <xf numFmtId="0" fontId="34" fillId="0" borderId="0" xfId="0" applyFont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right"/>
    </xf>
    <xf numFmtId="165" fontId="0" fillId="0" borderId="0" xfId="0" applyNumberFormat="1" applyFill="1" applyAlignment="1" applyProtection="1"/>
    <xf numFmtId="0" fontId="1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167" fontId="0" fillId="0" borderId="0" xfId="0" applyNumberFormat="1" applyFill="1" applyAlignment="1" applyProtection="1">
      <alignment horizontal="right"/>
    </xf>
    <xf numFmtId="14" fontId="28" fillId="6" borderId="1" xfId="0" applyNumberFormat="1" applyFont="1" applyFill="1" applyBorder="1" applyAlignment="1" applyProtection="1">
      <alignment horizontal="center"/>
      <protection locked="0"/>
    </xf>
    <xf numFmtId="14" fontId="25" fillId="6" borderId="1" xfId="0" applyNumberFormat="1" applyFont="1" applyFill="1" applyBorder="1" applyProtection="1">
      <protection locked="0"/>
    </xf>
    <xf numFmtId="0" fontId="39" fillId="0" borderId="0" xfId="0" applyFont="1" applyProtection="1"/>
    <xf numFmtId="0" fontId="12" fillId="0" borderId="8" xfId="0" applyNumberFormat="1" applyFont="1" applyBorder="1" applyAlignment="1" applyProtection="1">
      <alignment horizontal="center" vertical="top"/>
      <protection locked="0"/>
    </xf>
    <xf numFmtId="0" fontId="12" fillId="0" borderId="8" xfId="0" applyNumberFormat="1" applyFont="1" applyBorder="1" applyAlignment="1" applyProtection="1">
      <alignment horizontal="center" vertical="top"/>
    </xf>
    <xf numFmtId="0" fontId="13" fillId="0" borderId="0" xfId="0" applyFont="1"/>
    <xf numFmtId="0" fontId="12" fillId="0" borderId="0" xfId="0" applyFont="1"/>
    <xf numFmtId="0" fontId="30" fillId="0" borderId="0" xfId="0" applyFont="1"/>
    <xf numFmtId="0" fontId="13" fillId="0" borderId="0" xfId="0" applyFont="1" applyAlignment="1">
      <alignment vertical="center"/>
    </xf>
    <xf numFmtId="0" fontId="40" fillId="0" borderId="0" xfId="0" applyFont="1" applyAlignment="1" applyProtection="1">
      <alignment vertical="top"/>
    </xf>
    <xf numFmtId="14" fontId="0" fillId="3" borderId="9" xfId="0" applyNumberFormat="1" applyFill="1" applyBorder="1" applyAlignment="1" applyProtection="1">
      <alignment horizontal="center" vertical="top"/>
      <protection locked="0"/>
    </xf>
    <xf numFmtId="14" fontId="0" fillId="0" borderId="0" xfId="0" applyNumberFormat="1" applyFill="1" applyBorder="1" applyAlignment="1" applyProtection="1">
      <alignment horizontal="center" vertical="top"/>
    </xf>
    <xf numFmtId="0" fontId="36" fillId="0" borderId="0" xfId="0" applyFont="1" applyAlignment="1" applyProtection="1">
      <alignment vertical="top"/>
    </xf>
    <xf numFmtId="167" fontId="12" fillId="0" borderId="0" xfId="0" applyNumberFormat="1" applyFont="1" applyFill="1" applyBorder="1" applyAlignment="1" applyProtection="1">
      <alignment vertical="top"/>
    </xf>
    <xf numFmtId="0" fontId="13" fillId="0" borderId="1" xfId="0" applyFont="1" applyFill="1" applyBorder="1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168" fontId="24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168" fontId="6" fillId="0" borderId="0" xfId="0" applyNumberFormat="1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168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168" fontId="11" fillId="0" borderId="13" xfId="0" applyNumberFormat="1" applyFont="1" applyBorder="1" applyAlignment="1" applyProtection="1">
      <alignment vertical="center"/>
      <protection locked="0"/>
    </xf>
    <xf numFmtId="168" fontId="11" fillId="0" borderId="15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14" fontId="25" fillId="5" borderId="1" xfId="0" applyNumberFormat="1" applyFont="1" applyFill="1" applyBorder="1" applyAlignment="1" applyProtection="1">
      <alignment vertical="center"/>
      <protection locked="0"/>
    </xf>
    <xf numFmtId="14" fontId="0" fillId="5" borderId="1" xfId="0" applyNumberFormat="1" applyFill="1" applyBorder="1" applyAlignment="1" applyProtection="1">
      <alignment horizontal="left" vertical="center"/>
      <protection locked="0"/>
    </xf>
    <xf numFmtId="0" fontId="24" fillId="0" borderId="0" xfId="0" quotePrefix="1" applyFont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44" fillId="0" borderId="0" xfId="0" applyFont="1" applyAlignment="1" applyProtection="1">
      <alignment vertical="top"/>
    </xf>
    <xf numFmtId="0" fontId="44" fillId="0" borderId="0" xfId="0" applyFont="1" applyFill="1" applyAlignment="1" applyProtection="1">
      <alignment vertical="top"/>
    </xf>
    <xf numFmtId="0" fontId="13" fillId="0" borderId="0" xfId="0" applyFont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2" fontId="0" fillId="0" borderId="0" xfId="0" applyNumberFormat="1" applyAlignment="1" applyProtection="1">
      <alignment vertical="top"/>
    </xf>
    <xf numFmtId="0" fontId="13" fillId="0" borderId="1" xfId="0" applyFont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49" fontId="0" fillId="0" borderId="0" xfId="0" applyNumberFormat="1" applyFill="1" applyAlignment="1" applyProtection="1">
      <alignment vertical="top"/>
    </xf>
    <xf numFmtId="0" fontId="13" fillId="0" borderId="0" xfId="0" applyFont="1" applyFill="1" applyAlignment="1" applyProtection="1">
      <alignment horizontal="right" vertical="top"/>
    </xf>
    <xf numFmtId="167" fontId="13" fillId="0" borderId="8" xfId="0" applyNumberFormat="1" applyFont="1" applyFill="1" applyBorder="1" applyAlignment="1" applyProtection="1">
      <alignment vertical="top"/>
    </xf>
    <xf numFmtId="0" fontId="13" fillId="0" borderId="0" xfId="0" applyFont="1" applyFill="1" applyAlignment="1" applyProtection="1">
      <alignment horizontal="center" vertical="top"/>
    </xf>
    <xf numFmtId="49" fontId="14" fillId="0" borderId="3" xfId="0" applyNumberFormat="1" applyFont="1" applyFill="1" applyBorder="1" applyAlignment="1" applyProtection="1">
      <alignment vertical="top"/>
    </xf>
    <xf numFmtId="167" fontId="12" fillId="0" borderId="0" xfId="0" applyNumberFormat="1" applyFont="1" applyFill="1" applyBorder="1" applyAlignment="1" applyProtection="1">
      <alignment vertical="top"/>
      <protection hidden="1"/>
    </xf>
    <xf numFmtId="168" fontId="11" fillId="0" borderId="8" xfId="0" applyNumberFormat="1" applyFont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horizontal="left" vertical="top"/>
    </xf>
    <xf numFmtId="49" fontId="12" fillId="0" borderId="3" xfId="0" applyNumberFormat="1" applyFont="1" applyFill="1" applyBorder="1" applyAlignment="1" applyProtection="1">
      <alignment vertical="top"/>
    </xf>
    <xf numFmtId="0" fontId="12" fillId="0" borderId="8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center"/>
    </xf>
    <xf numFmtId="3" fontId="13" fillId="0" borderId="0" xfId="0" applyNumberFormat="1" applyFont="1" applyFill="1" applyBorder="1" applyAlignment="1" applyProtection="1">
      <alignment horizontal="left" vertical="center"/>
    </xf>
    <xf numFmtId="3" fontId="13" fillId="0" borderId="0" xfId="0" applyNumberFormat="1" applyFont="1" applyFill="1" applyBorder="1" applyAlignment="1" applyProtection="1">
      <alignment vertical="center"/>
    </xf>
    <xf numFmtId="3" fontId="13" fillId="0" borderId="0" xfId="0" applyNumberFormat="1" applyFont="1" applyFill="1" applyBorder="1" applyAlignment="1" applyProtection="1">
      <alignment horizontal="center" vertical="center"/>
    </xf>
    <xf numFmtId="9" fontId="1" fillId="0" borderId="0" xfId="1" applyFont="1" applyFill="1" applyAlignment="1" applyProtection="1">
      <alignment horizontal="center" vertical="center"/>
    </xf>
    <xf numFmtId="4" fontId="13" fillId="0" borderId="0" xfId="0" applyNumberFormat="1" applyFont="1" applyFill="1" applyBorder="1" applyAlignment="1" applyProtection="1">
      <alignment horizontal="right" vertical="top"/>
    </xf>
    <xf numFmtId="2" fontId="13" fillId="0" borderId="0" xfId="0" applyNumberFormat="1" applyFont="1" applyFill="1" applyBorder="1" applyAlignment="1" applyProtection="1">
      <alignment horizontal="center" vertical="top"/>
    </xf>
    <xf numFmtId="14" fontId="11" fillId="0" borderId="0" xfId="0" applyNumberFormat="1" applyFont="1" applyFill="1" applyAlignment="1" applyProtection="1">
      <alignment horizontal="left" vertical="center"/>
    </xf>
    <xf numFmtId="9" fontId="11" fillId="0" borderId="0" xfId="0" applyNumberFormat="1" applyFont="1" applyAlignment="1" applyProtection="1">
      <alignment horizontal="center" vertical="center"/>
    </xf>
    <xf numFmtId="3" fontId="1" fillId="5" borderId="11" xfId="0" applyNumberFormat="1" applyFont="1" applyFill="1" applyBorder="1" applyAlignment="1" applyProtection="1">
      <alignment horizontal="center" vertical="center"/>
      <protection locked="0"/>
    </xf>
    <xf numFmtId="4" fontId="1" fillId="5" borderId="11" xfId="0" applyNumberFormat="1" applyFont="1" applyFill="1" applyBorder="1" applyAlignment="1" applyProtection="1">
      <alignment horizontal="center" vertical="center"/>
      <protection locked="0"/>
    </xf>
    <xf numFmtId="14" fontId="0" fillId="5" borderId="1" xfId="0" applyNumberFormat="1" applyFill="1" applyBorder="1" applyAlignment="1" applyProtection="1">
      <alignment horizontal="left" vertical="center"/>
      <protection locked="0"/>
    </xf>
    <xf numFmtId="168" fontId="5" fillId="5" borderId="0" xfId="0" applyNumberFormat="1" applyFont="1" applyFill="1" applyBorder="1" applyAlignment="1" applyProtection="1">
      <alignment vertical="center"/>
      <protection locked="0"/>
    </xf>
    <xf numFmtId="168" fontId="5" fillId="5" borderId="1" xfId="0" applyNumberFormat="1" applyFont="1" applyFill="1" applyBorder="1" applyAlignment="1" applyProtection="1">
      <alignment vertical="center"/>
      <protection locked="0"/>
    </xf>
    <xf numFmtId="14" fontId="0" fillId="5" borderId="1" xfId="0" applyNumberFormat="1" applyFill="1" applyBorder="1" applyAlignment="1" applyProtection="1">
      <alignment horizontal="center" vertical="top"/>
      <protection locked="0"/>
    </xf>
    <xf numFmtId="14" fontId="0" fillId="5" borderId="1" xfId="0" applyNumberFormat="1" applyFill="1" applyBorder="1" applyAlignment="1" applyProtection="1">
      <alignment horizontal="center" vertical="center"/>
      <protection locked="0"/>
    </xf>
    <xf numFmtId="168" fontId="11" fillId="5" borderId="1" xfId="0" applyNumberFormat="1" applyFont="1" applyFill="1" applyBorder="1" applyAlignment="1" applyProtection="1">
      <alignment vertical="center"/>
      <protection locked="0"/>
    </xf>
    <xf numFmtId="10" fontId="11" fillId="5" borderId="0" xfId="0" applyNumberFormat="1" applyFont="1" applyFill="1" applyBorder="1" applyAlignment="1" applyProtection="1">
      <alignment horizontal="center" vertical="center"/>
      <protection locked="0"/>
    </xf>
    <xf numFmtId="169" fontId="0" fillId="3" borderId="5" xfId="0" applyNumberForma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 horizontal="left" vertical="top"/>
    </xf>
    <xf numFmtId="0" fontId="28" fillId="0" borderId="8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</xf>
    <xf numFmtId="0" fontId="40" fillId="0" borderId="0" xfId="0" applyFont="1" applyAlignment="1" applyProtection="1">
      <alignment vertical="center"/>
    </xf>
    <xf numFmtId="168" fontId="28" fillId="0" borderId="8" xfId="0" applyNumberFormat="1" applyFont="1" applyFill="1" applyBorder="1" applyAlignment="1" applyProtection="1">
      <alignment vertical="center"/>
    </xf>
    <xf numFmtId="0" fontId="46" fillId="0" borderId="0" xfId="0" applyFont="1" applyFill="1" applyAlignment="1" applyProtection="1">
      <alignment vertical="top"/>
    </xf>
    <xf numFmtId="0" fontId="1" fillId="0" borderId="0" xfId="0" applyFont="1" applyProtection="1"/>
    <xf numFmtId="4" fontId="5" fillId="5" borderId="1" xfId="0" applyNumberFormat="1" applyFont="1" applyFill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3" fontId="13" fillId="0" borderId="0" xfId="0" applyNumberFormat="1" applyFont="1" applyBorder="1" applyAlignment="1" applyProtection="1">
      <alignment vertical="top" wrapText="1"/>
    </xf>
    <xf numFmtId="0" fontId="0" fillId="3" borderId="0" xfId="0" applyNumberFormat="1" applyFill="1" applyAlignment="1" applyProtection="1">
      <alignment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49" fontId="13" fillId="3" borderId="0" xfId="0" applyNumberFormat="1" applyFont="1" applyFill="1" applyAlignment="1" applyProtection="1">
      <alignment horizontal="left" vertical="top"/>
      <protection locked="0"/>
    </xf>
    <xf numFmtId="49" fontId="0" fillId="3" borderId="0" xfId="0" applyNumberFormat="1" applyFill="1" applyAlignment="1" applyProtection="1">
      <alignment horizontal="left" vertical="top"/>
      <protection locked="0"/>
    </xf>
    <xf numFmtId="0" fontId="36" fillId="0" borderId="12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3" fillId="0" borderId="19" xfId="0" applyFont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19" fillId="6" borderId="0" xfId="0" applyFont="1" applyFill="1" applyAlignment="1" applyProtection="1">
      <alignment horizontal="left" vertical="top"/>
      <protection locked="0"/>
    </xf>
    <xf numFmtId="0" fontId="19" fillId="6" borderId="9" xfId="0" applyFont="1" applyFill="1" applyBorder="1" applyAlignment="1" applyProtection="1">
      <alignment horizontal="left" vertical="top"/>
      <protection locked="0"/>
    </xf>
    <xf numFmtId="14" fontId="19" fillId="6" borderId="0" xfId="0" applyNumberFormat="1" applyFont="1" applyFill="1" applyAlignment="1" applyProtection="1">
      <alignment horizontal="left" vertical="top"/>
      <protection locked="0"/>
    </xf>
    <xf numFmtId="14" fontId="19" fillId="6" borderId="9" xfId="0" applyNumberFormat="1" applyFont="1" applyFill="1" applyBorder="1" applyAlignment="1" applyProtection="1">
      <alignment horizontal="left" vertical="top"/>
      <protection locked="0"/>
    </xf>
    <xf numFmtId="0" fontId="22" fillId="0" borderId="3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22" fillId="0" borderId="4" xfId="0" applyFont="1" applyBorder="1" applyAlignment="1" applyProtection="1">
      <alignment horizontal="left"/>
    </xf>
    <xf numFmtId="0" fontId="22" fillId="0" borderId="1" xfId="0" applyFont="1" applyBorder="1" applyAlignment="1" applyProtection="1">
      <alignment horizontal="left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center" vertical="top"/>
    </xf>
    <xf numFmtId="165" fontId="13" fillId="0" borderId="0" xfId="0" applyNumberFormat="1" applyFont="1" applyFill="1" applyAlignment="1" applyProtection="1">
      <alignment horizontal="left" vertical="top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24" xfId="0" applyNumberFormat="1" applyBorder="1" applyAlignment="1" applyProtection="1">
      <alignment horizontal="left" vertical="top"/>
      <protection locked="0"/>
    </xf>
    <xf numFmtId="49" fontId="0" fillId="0" borderId="25" xfId="0" applyNumberFormat="1" applyBorder="1" applyAlignment="1" applyProtection="1">
      <alignment horizontal="left" vertical="top"/>
      <protection locked="0"/>
    </xf>
    <xf numFmtId="49" fontId="0" fillId="0" borderId="26" xfId="0" applyNumberForma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13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ill="1" applyBorder="1" applyAlignment="1" applyProtection="1">
      <alignment horizontal="left" vertical="top"/>
    </xf>
    <xf numFmtId="0" fontId="13" fillId="0" borderId="0" xfId="0" applyFont="1" applyAlignment="1" applyProtection="1">
      <alignment horizontal="left" vertical="center"/>
      <protection locked="0"/>
    </xf>
    <xf numFmtId="165" fontId="0" fillId="3" borderId="0" xfId="0" applyNumberForma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</xf>
    <xf numFmtId="165" fontId="0" fillId="0" borderId="0" xfId="0" applyNumberFormat="1" applyFill="1" applyAlignment="1" applyProtection="1">
      <alignment horizontal="left"/>
      <protection locked="0"/>
    </xf>
    <xf numFmtId="165" fontId="12" fillId="0" borderId="0" xfId="0" applyNumberFormat="1" applyFont="1" applyFill="1" applyAlignment="1" applyProtection="1">
      <alignment horizontal="center"/>
    </xf>
    <xf numFmtId="14" fontId="7" fillId="6" borderId="0" xfId="0" applyNumberFormat="1" applyFont="1" applyFill="1" applyBorder="1" applyAlignment="1" applyProtection="1">
      <alignment horizontal="left"/>
      <protection locked="0"/>
    </xf>
    <xf numFmtId="0" fontId="7" fillId="6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24" fillId="6" borderId="0" xfId="0" applyFont="1" applyFill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11" fillId="6" borderId="0" xfId="0" applyFont="1" applyFill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left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10" fontId="11" fillId="0" borderId="8" xfId="1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left" vertical="top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24" fillId="5" borderId="0" xfId="0" applyFont="1" applyFill="1" applyBorder="1" applyAlignment="1" applyProtection="1">
      <alignment horizontal="left"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97</xdr:row>
      <xdr:rowOff>9525</xdr:rowOff>
    </xdr:from>
    <xdr:to>
      <xdr:col>10</xdr:col>
      <xdr:colOff>676275</xdr:colOff>
      <xdr:row>103</xdr:row>
      <xdr:rowOff>9525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70DC0C7-9687-4CB6-8981-E9BCB5CC8067}"/>
            </a:ext>
          </a:extLst>
        </xdr:cNvPr>
        <xdr:cNvSpPr txBox="1"/>
      </xdr:nvSpPr>
      <xdr:spPr>
        <a:xfrm>
          <a:off x="333374" y="13344525"/>
          <a:ext cx="6819901" cy="1085850"/>
        </a:xfrm>
        <a:prstGeom prst="rect">
          <a:avLst/>
        </a:prstGeom>
        <a:solidFill>
          <a:schemeClr val="lt1"/>
        </a:solidFill>
        <a:ln w="12700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u="sng">
              <a:latin typeface="Arial" panose="020B0604020202020204" pitchFamily="34" charset="0"/>
              <a:cs typeface="Arial" panose="020B0604020202020204" pitchFamily="34" charset="0"/>
            </a:rPr>
            <a:t>Erläuterung</a:t>
          </a:r>
          <a:r>
            <a:rPr lang="de-DE" sz="1000" u="none">
              <a:latin typeface="Arial" panose="020B0604020202020204" pitchFamily="34" charset="0"/>
              <a:cs typeface="Arial" panose="020B0604020202020204" pitchFamily="34" charset="0"/>
            </a:rPr>
            <a:t>: </a:t>
          </a:r>
          <a:br>
            <a:rPr lang="de-DE" sz="1100" u="none"/>
          </a:br>
          <a:endParaRPr lang="de-DE" sz="11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E86AB-D0AD-4DEF-8B65-950FFD80B787}">
  <dimension ref="A1:B35"/>
  <sheetViews>
    <sheetView workbookViewId="0">
      <selection activeCell="A2" sqref="A2"/>
    </sheetView>
  </sheetViews>
  <sheetFormatPr baseColWidth="10" defaultRowHeight="12.75" x14ac:dyDescent="0.2"/>
  <cols>
    <col min="1" max="1" width="4.5703125" customWidth="1"/>
    <col min="2" max="2" width="84.85546875" customWidth="1"/>
  </cols>
  <sheetData>
    <row r="1" spans="1:2" ht="15.75" x14ac:dyDescent="0.25">
      <c r="A1" s="234" t="s">
        <v>351</v>
      </c>
    </row>
    <row r="3" spans="1:2" x14ac:dyDescent="0.2">
      <c r="A3" s="232" t="s">
        <v>274</v>
      </c>
    </row>
    <row r="6" spans="1:2" x14ac:dyDescent="0.2">
      <c r="A6" s="232" t="s">
        <v>233</v>
      </c>
      <c r="B6" s="233" t="s">
        <v>280</v>
      </c>
    </row>
    <row r="7" spans="1:2" x14ac:dyDescent="0.2">
      <c r="A7" s="232"/>
      <c r="B7" s="232" t="s">
        <v>291</v>
      </c>
    </row>
    <row r="8" spans="1:2" x14ac:dyDescent="0.2">
      <c r="B8" s="232" t="s">
        <v>275</v>
      </c>
    </row>
    <row r="9" spans="1:2" x14ac:dyDescent="0.2">
      <c r="B9" s="232" t="s">
        <v>276</v>
      </c>
    </row>
    <row r="10" spans="1:2" x14ac:dyDescent="0.2">
      <c r="B10" s="232" t="s">
        <v>277</v>
      </c>
    </row>
    <row r="11" spans="1:2" x14ac:dyDescent="0.2">
      <c r="B11" s="232" t="s">
        <v>278</v>
      </c>
    </row>
    <row r="12" spans="1:2" x14ac:dyDescent="0.2">
      <c r="B12" s="232" t="s">
        <v>279</v>
      </c>
    </row>
    <row r="13" spans="1:2" x14ac:dyDescent="0.2">
      <c r="B13" s="232"/>
    </row>
    <row r="14" spans="1:2" x14ac:dyDescent="0.2">
      <c r="B14" s="232" t="s">
        <v>288</v>
      </c>
    </row>
    <row r="15" spans="1:2" x14ac:dyDescent="0.2">
      <c r="B15" s="232"/>
    </row>
    <row r="16" spans="1:2" x14ac:dyDescent="0.2">
      <c r="B16" s="232" t="s">
        <v>352</v>
      </c>
    </row>
    <row r="18" spans="1:2" x14ac:dyDescent="0.2">
      <c r="A18" s="232" t="s">
        <v>234</v>
      </c>
      <c r="B18" s="232" t="s">
        <v>281</v>
      </c>
    </row>
    <row r="19" spans="1:2" x14ac:dyDescent="0.2">
      <c r="B19" s="232" t="s">
        <v>282</v>
      </c>
    </row>
    <row r="20" spans="1:2" x14ac:dyDescent="0.2">
      <c r="B20" s="233" t="s">
        <v>283</v>
      </c>
    </row>
    <row r="21" spans="1:2" x14ac:dyDescent="0.2">
      <c r="B21" s="232" t="s">
        <v>335</v>
      </c>
    </row>
    <row r="22" spans="1:2" x14ac:dyDescent="0.2">
      <c r="B22" s="232" t="s">
        <v>334</v>
      </c>
    </row>
    <row r="23" spans="1:2" x14ac:dyDescent="0.2">
      <c r="B23" s="232" t="s">
        <v>286</v>
      </c>
    </row>
    <row r="24" spans="1:2" x14ac:dyDescent="0.2">
      <c r="B24" s="232" t="s">
        <v>287</v>
      </c>
    </row>
    <row r="26" spans="1:2" x14ac:dyDescent="0.2">
      <c r="A26" s="232" t="s">
        <v>235</v>
      </c>
      <c r="B26" s="235" t="s">
        <v>336</v>
      </c>
    </row>
    <row r="27" spans="1:2" x14ac:dyDescent="0.2">
      <c r="B27" s="232" t="s">
        <v>284</v>
      </c>
    </row>
    <row r="28" spans="1:2" x14ac:dyDescent="0.2">
      <c r="B28" s="232" t="s">
        <v>285</v>
      </c>
    </row>
    <row r="30" spans="1:2" x14ac:dyDescent="0.2">
      <c r="A30" s="232" t="s">
        <v>236</v>
      </c>
      <c r="B30" s="232" t="s">
        <v>337</v>
      </c>
    </row>
    <row r="31" spans="1:2" x14ac:dyDescent="0.2">
      <c r="B31" s="319" t="s">
        <v>338</v>
      </c>
    </row>
    <row r="32" spans="1:2" x14ac:dyDescent="0.2">
      <c r="B32" s="232" t="s">
        <v>339</v>
      </c>
    </row>
    <row r="33" spans="1:2" x14ac:dyDescent="0.2">
      <c r="B33" s="232" t="s">
        <v>340</v>
      </c>
    </row>
    <row r="34" spans="1:2" x14ac:dyDescent="0.2">
      <c r="B34" s="232"/>
    </row>
    <row r="35" spans="1:2" x14ac:dyDescent="0.2">
      <c r="A35" s="232" t="s">
        <v>237</v>
      </c>
      <c r="B35" s="232" t="s">
        <v>290</v>
      </c>
    </row>
  </sheetData>
  <sheetProtection algorithmName="SHA-512" hashValue="1JXyMaWaeSCKc/g8aNco747MM4z5Ma4BGONT0mNo4TWAWIMS5jXJtC4a5QtejV30HqRA7s+V7DMxo6tW3EZS/w==" saltValue="Ykw5aTdkl19FbmpI7eTBbg==" spinCount="100000" sheet="1" objects="1" scenarios="1"/>
  <pageMargins left="0.78740157480314965" right="0.59055118110236227" top="0.98425196850393704" bottom="0.78740157480314965" header="0.31496062992125984" footer="0.31496062992125984"/>
  <pageSetup paperSize="9" orientation="portrait" r:id="rId1"/>
  <headerFooter>
    <oddFooter>&amp;L&amp;9Ev. Oberkirchenrat Stuttgart
Ref. 8.1 - Bau- und Gemeindeaufsicht, Beratung der Kirchengemeinden&amp;R&amp;8Seite &amp;P von &amp;N 
Formular 03/2021 Ausgleichstock-Antrag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249"/>
  <sheetViews>
    <sheetView tabSelected="1" zoomScaleNormal="100" workbookViewId="0">
      <selection activeCell="E2" sqref="E2:H2"/>
    </sheetView>
  </sheetViews>
  <sheetFormatPr baseColWidth="10" defaultColWidth="11.42578125" defaultRowHeight="12.75" x14ac:dyDescent="0.2"/>
  <cols>
    <col min="1" max="1" width="5.5703125" style="53" customWidth="1"/>
    <col min="2" max="2" width="2.7109375" style="54" customWidth="1"/>
    <col min="3" max="3" width="1.42578125" style="54" customWidth="1"/>
    <col min="4" max="4" width="27.28515625" style="54" customWidth="1"/>
    <col min="5" max="5" width="2.7109375" style="54" customWidth="1"/>
    <col min="6" max="6" width="0" style="54" hidden="1" customWidth="1"/>
    <col min="7" max="7" width="15" style="54" customWidth="1"/>
    <col min="8" max="8" width="13.7109375" style="54" customWidth="1"/>
    <col min="9" max="9" width="13.85546875" style="54" customWidth="1"/>
    <col min="10" max="10" width="9.7109375" style="54" customWidth="1"/>
    <col min="11" max="16384" width="11.42578125" style="54"/>
  </cols>
  <sheetData>
    <row r="1" spans="1:11" x14ac:dyDescent="0.2">
      <c r="A1" s="137"/>
      <c r="B1" s="61"/>
      <c r="C1" s="61"/>
      <c r="D1" s="61"/>
      <c r="E1" s="111"/>
      <c r="F1" s="61"/>
      <c r="G1" s="61"/>
      <c r="H1" s="138"/>
      <c r="I1" s="346" t="s">
        <v>88</v>
      </c>
      <c r="J1" s="347"/>
    </row>
    <row r="2" spans="1:11" ht="15" x14ac:dyDescent="0.2">
      <c r="A2" s="139" t="s">
        <v>76</v>
      </c>
      <c r="B2" s="140"/>
      <c r="C2" s="140"/>
      <c r="D2" s="140"/>
      <c r="E2" s="342" t="s">
        <v>256</v>
      </c>
      <c r="F2" s="342"/>
      <c r="G2" s="342"/>
      <c r="H2" s="343"/>
      <c r="I2" s="346"/>
      <c r="J2" s="347"/>
    </row>
    <row r="3" spans="1:11" ht="15" x14ac:dyDescent="0.2">
      <c r="A3" s="141" t="s">
        <v>257</v>
      </c>
      <c r="B3" s="140"/>
      <c r="C3" s="140"/>
      <c r="D3" s="140"/>
      <c r="E3" s="342"/>
      <c r="F3" s="342"/>
      <c r="G3" s="342"/>
      <c r="H3" s="343"/>
      <c r="I3" s="346"/>
      <c r="J3" s="347"/>
      <c r="K3" s="277"/>
    </row>
    <row r="4" spans="1:11" ht="15" x14ac:dyDescent="0.2">
      <c r="A4" s="139" t="s">
        <v>206</v>
      </c>
      <c r="B4" s="139"/>
      <c r="C4" s="139"/>
      <c r="D4" s="140"/>
      <c r="E4" s="342"/>
      <c r="F4" s="342"/>
      <c r="G4" s="342"/>
      <c r="H4" s="343"/>
      <c r="I4" s="346"/>
      <c r="J4" s="347"/>
    </row>
    <row r="5" spans="1:11" ht="15" x14ac:dyDescent="0.2">
      <c r="A5" s="139" t="s">
        <v>0</v>
      </c>
      <c r="B5" s="140"/>
      <c r="C5" s="140"/>
      <c r="D5" s="140"/>
      <c r="E5" s="344"/>
      <c r="F5" s="344"/>
      <c r="G5" s="344"/>
      <c r="H5" s="345"/>
      <c r="I5" s="348"/>
      <c r="J5" s="349"/>
    </row>
    <row r="7" spans="1:11" s="142" customFormat="1" ht="20.25" x14ac:dyDescent="0.2">
      <c r="A7" s="355" t="s">
        <v>90</v>
      </c>
      <c r="B7" s="355"/>
      <c r="C7" s="355"/>
      <c r="D7" s="355"/>
      <c r="E7" s="355"/>
      <c r="F7" s="355"/>
      <c r="G7" s="355"/>
      <c r="H7" s="355"/>
      <c r="I7" s="355"/>
      <c r="J7" s="355"/>
    </row>
    <row r="9" spans="1:11" x14ac:dyDescent="0.2">
      <c r="A9" s="55" t="s">
        <v>1</v>
      </c>
      <c r="B9" s="56" t="s">
        <v>224</v>
      </c>
    </row>
    <row r="10" spans="1:11" ht="8.1" customHeight="1" x14ac:dyDescent="0.2"/>
    <row r="11" spans="1:11" x14ac:dyDescent="0.2">
      <c r="B11" s="339"/>
      <c r="C11" s="340"/>
      <c r="D11" s="340"/>
      <c r="E11" s="340"/>
      <c r="F11" s="340"/>
      <c r="G11" s="340"/>
      <c r="H11" s="340"/>
      <c r="I11" s="340"/>
      <c r="J11" s="341"/>
    </row>
    <row r="12" spans="1:11" x14ac:dyDescent="0.2">
      <c r="B12" s="350"/>
      <c r="C12" s="332"/>
      <c r="D12" s="332"/>
      <c r="E12" s="332"/>
      <c r="F12" s="332"/>
      <c r="G12" s="332"/>
      <c r="H12" s="332"/>
      <c r="I12" s="332"/>
      <c r="J12" s="351"/>
    </row>
    <row r="13" spans="1:11" x14ac:dyDescent="0.2">
      <c r="B13" s="352"/>
      <c r="C13" s="353"/>
      <c r="D13" s="353"/>
      <c r="E13" s="353"/>
      <c r="F13" s="353"/>
      <c r="G13" s="353"/>
      <c r="H13" s="353"/>
      <c r="I13" s="353"/>
      <c r="J13" s="354"/>
    </row>
    <row r="15" spans="1:11" x14ac:dyDescent="0.2">
      <c r="A15" s="55" t="s">
        <v>2</v>
      </c>
      <c r="B15" s="56" t="s">
        <v>78</v>
      </c>
      <c r="G15" s="57"/>
      <c r="H15" s="236" t="s">
        <v>91</v>
      </c>
    </row>
    <row r="16" spans="1:11" ht="8.1" customHeight="1" x14ac:dyDescent="0.2"/>
    <row r="17" spans="1:10" x14ac:dyDescent="0.2">
      <c r="B17" s="339"/>
      <c r="C17" s="340"/>
      <c r="D17" s="340"/>
      <c r="E17" s="340"/>
      <c r="F17" s="340"/>
      <c r="G17" s="340"/>
      <c r="H17" s="340"/>
      <c r="I17" s="340"/>
      <c r="J17" s="341"/>
    </row>
    <row r="18" spans="1:10" x14ac:dyDescent="0.2">
      <c r="B18" s="350"/>
      <c r="C18" s="332"/>
      <c r="D18" s="332"/>
      <c r="E18" s="332"/>
      <c r="F18" s="332"/>
      <c r="G18" s="332"/>
      <c r="H18" s="332"/>
      <c r="I18" s="332"/>
      <c r="J18" s="351"/>
    </row>
    <row r="19" spans="1:10" x14ac:dyDescent="0.2">
      <c r="B19" s="350"/>
      <c r="C19" s="332"/>
      <c r="D19" s="332"/>
      <c r="E19" s="332"/>
      <c r="F19" s="332"/>
      <c r="G19" s="332"/>
      <c r="H19" s="332"/>
      <c r="I19" s="332"/>
      <c r="J19" s="351"/>
    </row>
    <row r="20" spans="1:10" x14ac:dyDescent="0.2">
      <c r="B20" s="350"/>
      <c r="C20" s="332"/>
      <c r="D20" s="332"/>
      <c r="E20" s="332"/>
      <c r="F20" s="332"/>
      <c r="G20" s="332"/>
      <c r="H20" s="332"/>
      <c r="I20" s="332"/>
      <c r="J20" s="351"/>
    </row>
    <row r="21" spans="1:10" x14ac:dyDescent="0.2">
      <c r="B21" s="350"/>
      <c r="C21" s="332"/>
      <c r="D21" s="332"/>
      <c r="E21" s="332"/>
      <c r="F21" s="332"/>
      <c r="G21" s="332"/>
      <c r="H21" s="332"/>
      <c r="I21" s="332"/>
      <c r="J21" s="351"/>
    </row>
    <row r="22" spans="1:10" x14ac:dyDescent="0.2">
      <c r="B22" s="350"/>
      <c r="C22" s="332"/>
      <c r="D22" s="332"/>
      <c r="E22" s="332"/>
      <c r="F22" s="332"/>
      <c r="G22" s="332"/>
      <c r="H22" s="332"/>
      <c r="I22" s="332"/>
      <c r="J22" s="351"/>
    </row>
    <row r="23" spans="1:10" x14ac:dyDescent="0.2">
      <c r="B23" s="350"/>
      <c r="C23" s="332"/>
      <c r="D23" s="332"/>
      <c r="E23" s="332"/>
      <c r="F23" s="332"/>
      <c r="G23" s="332"/>
      <c r="H23" s="332"/>
      <c r="I23" s="332"/>
      <c r="J23" s="351"/>
    </row>
    <row r="24" spans="1:10" x14ac:dyDescent="0.2">
      <c r="B24" s="352"/>
      <c r="C24" s="353"/>
      <c r="D24" s="353"/>
      <c r="E24" s="353"/>
      <c r="F24" s="353"/>
      <c r="G24" s="353"/>
      <c r="H24" s="353"/>
      <c r="I24" s="353"/>
      <c r="J24" s="354"/>
    </row>
    <row r="26" spans="1:10" x14ac:dyDescent="0.2">
      <c r="A26" s="55" t="s">
        <v>3</v>
      </c>
      <c r="B26" s="56" t="s">
        <v>29</v>
      </c>
      <c r="E26" s="56"/>
      <c r="H26" s="54" t="s">
        <v>89</v>
      </c>
      <c r="I26" s="213"/>
    </row>
    <row r="27" spans="1:10" x14ac:dyDescent="0.2">
      <c r="D27" s="56"/>
      <c r="E27" s="56"/>
      <c r="H27" s="102"/>
      <c r="I27" s="102"/>
      <c r="J27" s="102"/>
    </row>
    <row r="28" spans="1:10" x14ac:dyDescent="0.2">
      <c r="A28" s="55" t="s">
        <v>26</v>
      </c>
      <c r="B28" s="56" t="s">
        <v>27</v>
      </c>
      <c r="E28" s="56"/>
      <c r="I28" s="143"/>
    </row>
    <row r="29" spans="1:10" ht="8.1" customHeight="1" x14ac:dyDescent="0.2">
      <c r="D29" s="56"/>
      <c r="E29" s="56"/>
      <c r="I29" s="143"/>
    </row>
    <row r="30" spans="1:10" x14ac:dyDescent="0.2">
      <c r="B30" s="58"/>
      <c r="D30" s="61" t="s">
        <v>28</v>
      </c>
      <c r="E30" s="58"/>
      <c r="G30" s="61" t="s">
        <v>92</v>
      </c>
      <c r="I30" s="143"/>
    </row>
    <row r="31" spans="1:10" ht="8.1" customHeight="1" x14ac:dyDescent="0.2">
      <c r="D31" s="56"/>
      <c r="E31" s="56"/>
      <c r="I31" s="143"/>
    </row>
    <row r="32" spans="1:10" x14ac:dyDescent="0.2">
      <c r="D32" s="144" t="s">
        <v>207</v>
      </c>
      <c r="E32" s="333"/>
      <c r="F32" s="334"/>
      <c r="G32" s="334"/>
      <c r="H32" s="334"/>
      <c r="I32" s="334"/>
      <c r="J32" s="334"/>
    </row>
    <row r="33" spans="1:10" ht="8.1" customHeight="1" x14ac:dyDescent="0.2">
      <c r="D33" s="56"/>
      <c r="E33" s="56"/>
      <c r="I33" s="143"/>
    </row>
    <row r="34" spans="1:10" x14ac:dyDescent="0.2">
      <c r="B34" s="58"/>
      <c r="D34" s="61" t="s">
        <v>93</v>
      </c>
      <c r="I34" s="59"/>
    </row>
    <row r="35" spans="1:10" ht="8.1" customHeight="1" x14ac:dyDescent="0.2">
      <c r="E35" s="56"/>
      <c r="G35" s="57"/>
      <c r="I35" s="143"/>
    </row>
    <row r="36" spans="1:10" x14ac:dyDescent="0.2">
      <c r="B36" s="58"/>
      <c r="D36" s="54" t="s">
        <v>70</v>
      </c>
      <c r="E36" s="56"/>
      <c r="G36" s="57"/>
      <c r="I36" s="143"/>
    </row>
    <row r="37" spans="1:10" x14ac:dyDescent="0.2">
      <c r="E37" s="56"/>
      <c r="G37" s="57"/>
      <c r="I37" s="143"/>
    </row>
    <row r="38" spans="1:10" x14ac:dyDescent="0.2">
      <c r="A38" s="74" t="s">
        <v>225</v>
      </c>
      <c r="B38" s="56" t="s">
        <v>258</v>
      </c>
      <c r="E38" s="76"/>
      <c r="H38" s="77"/>
      <c r="I38" s="78"/>
    </row>
    <row r="39" spans="1:10" ht="8.1" customHeight="1" x14ac:dyDescent="0.2">
      <c r="H39" s="145"/>
      <c r="I39" s="146"/>
    </row>
    <row r="40" spans="1:10" x14ac:dyDescent="0.2">
      <c r="B40" s="58"/>
      <c r="D40" s="61" t="s">
        <v>28</v>
      </c>
      <c r="E40" s="58"/>
      <c r="F40" s="146"/>
      <c r="G40" s="61" t="s">
        <v>92</v>
      </c>
    </row>
    <row r="41" spans="1:10" ht="8.1" customHeight="1" x14ac:dyDescent="0.2">
      <c r="B41" s="110"/>
      <c r="F41" s="147"/>
    </row>
    <row r="42" spans="1:10" x14ac:dyDescent="0.2">
      <c r="B42" s="110"/>
      <c r="D42" s="144" t="s">
        <v>94</v>
      </c>
      <c r="E42" s="331"/>
      <c r="F42" s="331"/>
      <c r="G42" s="331"/>
      <c r="H42" s="148" t="s">
        <v>71</v>
      </c>
      <c r="I42" s="62"/>
    </row>
    <row r="43" spans="1:10" x14ac:dyDescent="0.2">
      <c r="B43" s="110"/>
      <c r="F43" s="147"/>
      <c r="G43" s="144"/>
      <c r="H43" s="149"/>
      <c r="I43" s="109"/>
      <c r="J43" s="150"/>
    </row>
    <row r="44" spans="1:10" x14ac:dyDescent="0.2">
      <c r="A44" s="55" t="s">
        <v>4</v>
      </c>
      <c r="B44" s="56" t="s">
        <v>72</v>
      </c>
      <c r="E44" s="151"/>
    </row>
    <row r="45" spans="1:10" ht="8.1" customHeight="1" x14ac:dyDescent="0.2">
      <c r="D45" s="56"/>
      <c r="E45" s="151"/>
    </row>
    <row r="46" spans="1:10" x14ac:dyDescent="0.2">
      <c r="B46" s="58"/>
      <c r="D46" s="61" t="s">
        <v>28</v>
      </c>
      <c r="E46" s="208"/>
      <c r="F46" s="147"/>
      <c r="G46" s="61" t="s">
        <v>92</v>
      </c>
      <c r="H46" s="152"/>
      <c r="I46" s="152"/>
      <c r="J46" s="152"/>
    </row>
    <row r="47" spans="1:10" x14ac:dyDescent="0.2">
      <c r="D47" s="153" t="s">
        <v>95</v>
      </c>
      <c r="E47" s="57"/>
      <c r="F47" s="57"/>
      <c r="G47" s="57"/>
      <c r="H47" s="63"/>
      <c r="I47" s="57"/>
    </row>
    <row r="48" spans="1:10" x14ac:dyDescent="0.2">
      <c r="B48" s="58"/>
      <c r="D48" s="64" t="s">
        <v>209</v>
      </c>
      <c r="E48" s="58"/>
      <c r="G48" s="144" t="s">
        <v>96</v>
      </c>
      <c r="H48" s="154" t="s">
        <v>67</v>
      </c>
      <c r="I48" s="65"/>
      <c r="J48" s="57"/>
    </row>
    <row r="49" spans="1:10" ht="8.25" customHeight="1" x14ac:dyDescent="0.2">
      <c r="B49" s="76"/>
      <c r="D49" s="64"/>
      <c r="E49" s="110"/>
      <c r="G49" s="144"/>
      <c r="H49" s="154"/>
      <c r="I49" s="155"/>
      <c r="J49" s="57"/>
    </row>
    <row r="50" spans="1:10" x14ac:dyDescent="0.2">
      <c r="B50" s="76"/>
      <c r="D50" s="61" t="s">
        <v>97</v>
      </c>
      <c r="E50" s="333"/>
      <c r="F50" s="333"/>
      <c r="G50" s="333"/>
      <c r="H50" s="333"/>
      <c r="I50" s="333"/>
      <c r="J50" s="152"/>
    </row>
    <row r="51" spans="1:10" x14ac:dyDescent="0.2">
      <c r="B51" s="76"/>
      <c r="D51" s="61"/>
      <c r="E51" s="333"/>
      <c r="F51" s="333"/>
      <c r="G51" s="333"/>
      <c r="H51" s="333"/>
      <c r="I51" s="333"/>
      <c r="J51" s="152"/>
    </row>
    <row r="52" spans="1:10" x14ac:dyDescent="0.2">
      <c r="B52" s="76"/>
      <c r="D52" s="156"/>
      <c r="E52" s="155"/>
      <c r="F52" s="155"/>
      <c r="G52" s="155"/>
      <c r="H52" s="157"/>
      <c r="I52" s="157"/>
      <c r="J52" s="57"/>
    </row>
    <row r="53" spans="1:10" x14ac:dyDescent="0.2">
      <c r="A53" s="55" t="s">
        <v>73</v>
      </c>
      <c r="B53" s="158" t="s">
        <v>121</v>
      </c>
      <c r="E53" s="158"/>
      <c r="F53" s="155"/>
      <c r="G53" s="155"/>
      <c r="H53" s="155"/>
      <c r="I53" s="155"/>
      <c r="J53" s="155"/>
    </row>
    <row r="54" spans="1:10" x14ac:dyDescent="0.2">
      <c r="D54" s="158"/>
      <c r="E54" s="158"/>
      <c r="F54" s="155"/>
      <c r="G54" s="155"/>
      <c r="H54" s="156"/>
      <c r="I54" s="155"/>
      <c r="J54" s="155"/>
    </row>
    <row r="55" spans="1:10" x14ac:dyDescent="0.2">
      <c r="A55" s="55" t="s">
        <v>74</v>
      </c>
      <c r="B55" s="56" t="s">
        <v>30</v>
      </c>
      <c r="G55" s="159" t="s">
        <v>68</v>
      </c>
      <c r="H55" s="77"/>
      <c r="I55" s="146"/>
    </row>
    <row r="56" spans="1:10" x14ac:dyDescent="0.2">
      <c r="D56" s="56"/>
      <c r="H56" s="160" t="s">
        <v>32</v>
      </c>
      <c r="I56" s="161" t="s">
        <v>31</v>
      </c>
    </row>
    <row r="57" spans="1:10" ht="8.1" customHeight="1" x14ac:dyDescent="0.2">
      <c r="B57" s="110"/>
      <c r="E57" s="76"/>
      <c r="H57" s="77"/>
      <c r="I57" s="77"/>
    </row>
    <row r="58" spans="1:10" x14ac:dyDescent="0.2">
      <c r="B58" s="58"/>
      <c r="D58" s="61" t="s">
        <v>101</v>
      </c>
      <c r="E58" s="76"/>
      <c r="H58" s="237"/>
      <c r="I58" s="66"/>
    </row>
    <row r="59" spans="1:10" ht="5.0999999999999996" customHeight="1" x14ac:dyDescent="0.2">
      <c r="B59" s="110"/>
      <c r="D59" s="61"/>
      <c r="E59" s="76"/>
      <c r="H59" s="238"/>
      <c r="I59" s="103"/>
    </row>
    <row r="60" spans="1:10" x14ac:dyDescent="0.2">
      <c r="B60" s="58"/>
      <c r="D60" s="61" t="s">
        <v>210</v>
      </c>
      <c r="E60" s="76"/>
      <c r="H60" s="237"/>
      <c r="I60" s="66"/>
    </row>
    <row r="61" spans="1:10" ht="5.0999999999999996" customHeight="1" x14ac:dyDescent="0.2">
      <c r="B61" s="110"/>
      <c r="D61" s="61"/>
      <c r="E61" s="76"/>
      <c r="H61" s="238"/>
      <c r="I61" s="103"/>
    </row>
    <row r="62" spans="1:10" x14ac:dyDescent="0.2">
      <c r="B62" s="58"/>
      <c r="D62" s="61" t="s">
        <v>211</v>
      </c>
      <c r="E62" s="76"/>
      <c r="H62" s="237"/>
      <c r="I62" s="66"/>
    </row>
    <row r="63" spans="1:10" ht="5.0999999999999996" customHeight="1" x14ac:dyDescent="0.2">
      <c r="B63" s="110"/>
      <c r="D63" s="61"/>
      <c r="E63" s="76"/>
      <c r="H63" s="238"/>
      <c r="I63" s="103"/>
    </row>
    <row r="64" spans="1:10" x14ac:dyDescent="0.2">
      <c r="B64" s="58"/>
      <c r="D64" s="61" t="s">
        <v>212</v>
      </c>
      <c r="E64" s="76"/>
      <c r="H64" s="237"/>
      <c r="I64" s="66"/>
    </row>
    <row r="65" spans="1:11" x14ac:dyDescent="0.2">
      <c r="E65" s="76"/>
      <c r="H65" s="77"/>
      <c r="I65" s="78"/>
    </row>
    <row r="66" spans="1:11" x14ac:dyDescent="0.2">
      <c r="E66" s="76"/>
      <c r="H66" s="77"/>
      <c r="I66" s="78"/>
    </row>
    <row r="67" spans="1:11" x14ac:dyDescent="0.2">
      <c r="A67" s="55" t="s">
        <v>75</v>
      </c>
      <c r="B67" s="56" t="s">
        <v>98</v>
      </c>
      <c r="E67" s="76"/>
      <c r="H67" s="77"/>
      <c r="I67" s="78"/>
    </row>
    <row r="68" spans="1:11" x14ac:dyDescent="0.2">
      <c r="E68" s="76"/>
      <c r="H68" s="77"/>
      <c r="I68" s="78"/>
    </row>
    <row r="69" spans="1:11" x14ac:dyDescent="0.2">
      <c r="A69" s="74" t="s">
        <v>99</v>
      </c>
      <c r="B69" s="56" t="s">
        <v>100</v>
      </c>
      <c r="D69" s="157"/>
      <c r="E69" s="76"/>
      <c r="H69" s="77"/>
      <c r="I69" s="356" t="s">
        <v>111</v>
      </c>
      <c r="J69" s="356"/>
    </row>
    <row r="70" spans="1:11" x14ac:dyDescent="0.2">
      <c r="D70" s="144" t="s">
        <v>102</v>
      </c>
      <c r="E70" s="76"/>
      <c r="G70" s="161"/>
      <c r="H70" s="67">
        <v>0</v>
      </c>
      <c r="I70" s="163"/>
      <c r="J70" s="163"/>
    </row>
    <row r="71" spans="1:11" x14ac:dyDescent="0.2">
      <c r="B71" s="110"/>
      <c r="D71" s="144" t="s">
        <v>104</v>
      </c>
      <c r="E71" s="76"/>
      <c r="G71" s="77"/>
      <c r="H71" s="68">
        <v>0</v>
      </c>
      <c r="I71" s="337"/>
      <c r="J71" s="337"/>
    </row>
    <row r="72" spans="1:11" x14ac:dyDescent="0.2">
      <c r="B72" s="110"/>
      <c r="D72" s="144" t="s">
        <v>103</v>
      </c>
      <c r="E72" s="76"/>
      <c r="G72" s="72"/>
      <c r="H72" s="68">
        <v>0</v>
      </c>
      <c r="I72" s="337"/>
      <c r="J72" s="337"/>
    </row>
    <row r="73" spans="1:11" x14ac:dyDescent="0.2">
      <c r="B73" s="110"/>
      <c r="D73" s="144" t="s">
        <v>267</v>
      </c>
      <c r="E73" s="76"/>
      <c r="G73" s="72"/>
      <c r="H73" s="68">
        <v>0</v>
      </c>
      <c r="I73" s="337"/>
      <c r="J73" s="337"/>
    </row>
    <row r="74" spans="1:11" x14ac:dyDescent="0.2">
      <c r="B74" s="110"/>
      <c r="D74" s="214" t="s">
        <v>105</v>
      </c>
      <c r="E74" s="205"/>
      <c r="F74" s="205"/>
      <c r="G74" s="215"/>
      <c r="H74" s="88">
        <v>0</v>
      </c>
      <c r="I74" s="335" t="s">
        <v>231</v>
      </c>
      <c r="J74" s="335"/>
    </row>
    <row r="75" spans="1:11" x14ac:dyDescent="0.2">
      <c r="B75" s="110"/>
      <c r="D75" s="144" t="s">
        <v>106</v>
      </c>
      <c r="E75" s="76"/>
      <c r="G75" s="72"/>
      <c r="H75" s="68">
        <f>'Anlage A'!H33</f>
        <v>0</v>
      </c>
      <c r="I75" s="336" t="s">
        <v>250</v>
      </c>
      <c r="J75" s="336"/>
    </row>
    <row r="76" spans="1:11" x14ac:dyDescent="0.2">
      <c r="B76" s="110"/>
      <c r="D76" s="144" t="s">
        <v>144</v>
      </c>
      <c r="E76" s="76"/>
      <c r="G76" s="72"/>
      <c r="H76" s="68">
        <f>'Anlage A'!H36</f>
        <v>0</v>
      </c>
      <c r="I76" s="336" t="s">
        <v>251</v>
      </c>
      <c r="J76" s="336"/>
    </row>
    <row r="77" spans="1:11" x14ac:dyDescent="0.2">
      <c r="B77" s="110"/>
      <c r="D77" s="211" t="s">
        <v>266</v>
      </c>
      <c r="E77" s="165"/>
      <c r="F77" s="165"/>
      <c r="G77" s="81"/>
      <c r="H77" s="67">
        <f>'Anlage A'!H53</f>
        <v>0</v>
      </c>
      <c r="I77" s="336" t="s">
        <v>252</v>
      </c>
      <c r="J77" s="337"/>
      <c r="K77" s="277"/>
    </row>
    <row r="78" spans="1:11" ht="13.5" thickBot="1" x14ac:dyDescent="0.25">
      <c r="B78" s="110"/>
      <c r="D78" s="144" t="s">
        <v>107</v>
      </c>
      <c r="E78" s="76"/>
      <c r="G78" s="77"/>
      <c r="H78" s="69">
        <f>H70-SUM(H71:H77)</f>
        <v>0</v>
      </c>
      <c r="I78" s="61" t="s">
        <v>213</v>
      </c>
    </row>
    <row r="79" spans="1:11" ht="13.5" thickTop="1" x14ac:dyDescent="0.2">
      <c r="B79" s="110"/>
      <c r="D79" s="144"/>
      <c r="E79" s="76"/>
      <c r="G79" s="77"/>
      <c r="H79" s="240"/>
      <c r="I79" s="61"/>
    </row>
    <row r="80" spans="1:11" x14ac:dyDescent="0.2">
      <c r="B80" s="110"/>
      <c r="D80" s="144" t="s">
        <v>123</v>
      </c>
      <c r="E80" s="76"/>
      <c r="G80" s="166" t="s">
        <v>124</v>
      </c>
      <c r="H80" s="70"/>
      <c r="I80" s="61"/>
    </row>
    <row r="81" spans="1:11" x14ac:dyDescent="0.2">
      <c r="B81" s="110"/>
      <c r="D81" s="68">
        <f>H78</f>
        <v>0</v>
      </c>
      <c r="E81" s="167" t="s">
        <v>87</v>
      </c>
      <c r="G81" s="71">
        <v>0</v>
      </c>
      <c r="H81" s="72">
        <f>D81*G81</f>
        <v>0</v>
      </c>
      <c r="I81" s="337"/>
      <c r="J81" s="337"/>
    </row>
    <row r="82" spans="1:11" x14ac:dyDescent="0.2">
      <c r="B82" s="110"/>
      <c r="D82" s="68">
        <v>0</v>
      </c>
      <c r="E82" s="167" t="s">
        <v>87</v>
      </c>
      <c r="G82" s="71">
        <v>0</v>
      </c>
      <c r="H82" s="72">
        <f>D82*G82</f>
        <v>0</v>
      </c>
      <c r="I82" s="337"/>
      <c r="J82" s="337"/>
    </row>
    <row r="83" spans="1:11" x14ac:dyDescent="0.2">
      <c r="B83" s="110"/>
      <c r="D83" s="68">
        <v>0</v>
      </c>
      <c r="E83" s="167" t="s">
        <v>87</v>
      </c>
      <c r="G83" s="71">
        <v>0.3</v>
      </c>
      <c r="H83" s="72">
        <f>D83*G83</f>
        <v>0</v>
      </c>
      <c r="I83" s="363" t="s">
        <v>289</v>
      </c>
      <c r="J83" s="363"/>
    </row>
    <row r="84" spans="1:11" x14ac:dyDescent="0.2">
      <c r="B84" s="110"/>
      <c r="D84" s="277"/>
      <c r="E84" s="76"/>
      <c r="G84" s="168" t="s">
        <v>333</v>
      </c>
      <c r="H84" s="73">
        <f>SUM(H81:H83)</f>
        <v>0</v>
      </c>
    </row>
    <row r="85" spans="1:11" x14ac:dyDescent="0.2">
      <c r="B85" s="110"/>
      <c r="D85" s="61" t="s">
        <v>108</v>
      </c>
      <c r="E85" s="76"/>
      <c r="G85" s="77"/>
      <c r="H85" s="68">
        <v>0</v>
      </c>
      <c r="I85" s="337"/>
      <c r="J85" s="337"/>
    </row>
    <row r="86" spans="1:11" x14ac:dyDescent="0.2">
      <c r="B86" s="110"/>
      <c r="D86" s="61" t="s">
        <v>109</v>
      </c>
      <c r="E86" s="76"/>
      <c r="G86" s="77"/>
      <c r="H86" s="73">
        <f>H84-H85</f>
        <v>0</v>
      </c>
    </row>
    <row r="87" spans="1:11" x14ac:dyDescent="0.2">
      <c r="B87" s="110"/>
      <c r="D87" s="61" t="s">
        <v>110</v>
      </c>
      <c r="E87" s="76"/>
      <c r="G87" s="77"/>
      <c r="H87" s="68">
        <f>'Anlage B'!G64</f>
        <v>0</v>
      </c>
      <c r="I87" s="336" t="s">
        <v>202</v>
      </c>
      <c r="J87" s="336"/>
    </row>
    <row r="88" spans="1:11" x14ac:dyDescent="0.2">
      <c r="B88" s="110"/>
      <c r="D88" s="111" t="s">
        <v>330</v>
      </c>
      <c r="E88" s="155"/>
      <c r="F88" s="57"/>
      <c r="G88" s="77"/>
      <c r="H88" s="68">
        <f>'Anlage C'!H77</f>
        <v>0</v>
      </c>
      <c r="I88" s="338" t="s">
        <v>298</v>
      </c>
      <c r="J88" s="338"/>
      <c r="K88" s="324"/>
    </row>
    <row r="89" spans="1:11" ht="8.1" customHeight="1" x14ac:dyDescent="0.2">
      <c r="B89" s="110"/>
      <c r="E89" s="76"/>
      <c r="G89" s="169"/>
      <c r="H89" s="72"/>
      <c r="I89" s="164"/>
    </row>
    <row r="90" spans="1:11" s="57" customFormat="1" x14ac:dyDescent="0.2">
      <c r="A90" s="289"/>
      <c r="B90" s="107"/>
      <c r="D90" s="290" t="s">
        <v>328</v>
      </c>
      <c r="E90" s="155"/>
      <c r="G90" s="168" t="s">
        <v>114</v>
      </c>
      <c r="H90" s="291">
        <f>ROUNDUP(SUM(H86:H88),-3)</f>
        <v>0</v>
      </c>
      <c r="I90" s="292"/>
      <c r="K90" s="278"/>
    </row>
    <row r="91" spans="1:11" x14ac:dyDescent="0.2">
      <c r="B91" s="110"/>
      <c r="D91" s="277"/>
      <c r="E91" s="76"/>
      <c r="G91" s="168"/>
      <c r="H91" s="103"/>
      <c r="I91" s="164"/>
      <c r="K91" s="277"/>
    </row>
    <row r="92" spans="1:11" x14ac:dyDescent="0.2">
      <c r="B92" s="110"/>
      <c r="D92" s="61" t="s">
        <v>219</v>
      </c>
      <c r="E92" s="76"/>
      <c r="G92" s="77"/>
      <c r="H92" s="68">
        <v>0</v>
      </c>
      <c r="I92" s="336" t="s">
        <v>228</v>
      </c>
      <c r="J92" s="336"/>
    </row>
    <row r="93" spans="1:11" x14ac:dyDescent="0.2">
      <c r="B93" s="110"/>
      <c r="E93" s="76"/>
      <c r="G93" s="77"/>
      <c r="H93" s="78"/>
    </row>
    <row r="94" spans="1:11" x14ac:dyDescent="0.2">
      <c r="A94" s="74" t="s">
        <v>112</v>
      </c>
      <c r="B94" s="75" t="s">
        <v>259</v>
      </c>
      <c r="E94" s="76"/>
      <c r="G94" s="77"/>
      <c r="H94" s="78"/>
    </row>
    <row r="95" spans="1:11" x14ac:dyDescent="0.2">
      <c r="B95" s="110"/>
      <c r="D95" s="79" t="s">
        <v>107</v>
      </c>
      <c r="E95" s="76"/>
      <c r="G95" s="77"/>
      <c r="H95" s="68">
        <f>H78</f>
        <v>0</v>
      </c>
      <c r="I95" s="61" t="s">
        <v>213</v>
      </c>
    </row>
    <row r="96" spans="1:11" x14ac:dyDescent="0.2">
      <c r="B96" s="110"/>
      <c r="D96" s="61" t="s">
        <v>123</v>
      </c>
      <c r="E96" s="76"/>
      <c r="G96" s="166" t="s">
        <v>124</v>
      </c>
      <c r="H96" s="61"/>
      <c r="I96" s="61"/>
    </row>
    <row r="97" spans="1:10" x14ac:dyDescent="0.2">
      <c r="B97" s="110"/>
      <c r="D97" s="68">
        <f>H95</f>
        <v>0</v>
      </c>
      <c r="E97" s="167" t="s">
        <v>87</v>
      </c>
      <c r="G97" s="80">
        <v>7.0000000000000007E-2</v>
      </c>
      <c r="H97" s="72">
        <f>D97*G97</f>
        <v>0</v>
      </c>
      <c r="I97" s="337"/>
      <c r="J97" s="337"/>
    </row>
    <row r="98" spans="1:10" x14ac:dyDescent="0.2">
      <c r="B98" s="110"/>
      <c r="D98" s="68">
        <v>0</v>
      </c>
      <c r="E98" s="167" t="s">
        <v>87</v>
      </c>
      <c r="G98" s="80">
        <v>0</v>
      </c>
      <c r="H98" s="81">
        <f>D98*G98</f>
        <v>0</v>
      </c>
      <c r="I98" s="369"/>
      <c r="J98" s="369"/>
    </row>
    <row r="99" spans="1:10" x14ac:dyDescent="0.2">
      <c r="B99" s="110"/>
      <c r="D99" s="61" t="s">
        <v>113</v>
      </c>
      <c r="E99" s="76"/>
      <c r="G99" s="77"/>
      <c r="H99" s="103">
        <f>SUM(H97:H98)</f>
        <v>0</v>
      </c>
    </row>
    <row r="100" spans="1:10" x14ac:dyDescent="0.2">
      <c r="B100" s="110"/>
      <c r="E100" s="76"/>
      <c r="G100" s="170" t="s">
        <v>114</v>
      </c>
      <c r="H100" s="104">
        <f>ROUNDUP(H99,-2)</f>
        <v>0</v>
      </c>
    </row>
    <row r="101" spans="1:10" x14ac:dyDescent="0.2">
      <c r="B101" s="110"/>
      <c r="E101" s="76"/>
      <c r="G101" s="77"/>
      <c r="H101" s="78"/>
    </row>
    <row r="102" spans="1:10" x14ac:dyDescent="0.2">
      <c r="A102" s="74" t="s">
        <v>115</v>
      </c>
      <c r="B102" s="75" t="s">
        <v>218</v>
      </c>
      <c r="E102" s="76"/>
      <c r="G102" s="77"/>
      <c r="H102" s="78"/>
    </row>
    <row r="103" spans="1:10" ht="8.1" customHeight="1" x14ac:dyDescent="0.2">
      <c r="A103" s="74"/>
      <c r="B103" s="75"/>
      <c r="E103" s="76"/>
      <c r="G103" s="77"/>
      <c r="H103" s="78"/>
    </row>
    <row r="104" spans="1:10" x14ac:dyDescent="0.2">
      <c r="B104" s="110"/>
      <c r="D104" s="61" t="s">
        <v>116</v>
      </c>
      <c r="E104" s="76"/>
      <c r="G104" s="209" t="s">
        <v>122</v>
      </c>
      <c r="H104" s="162"/>
      <c r="I104" s="68">
        <v>0</v>
      </c>
    </row>
    <row r="105" spans="1:10" x14ac:dyDescent="0.2">
      <c r="A105" s="74"/>
      <c r="B105" s="75" t="s">
        <v>214</v>
      </c>
      <c r="E105" s="76"/>
      <c r="G105" s="77"/>
      <c r="H105" s="78"/>
    </row>
    <row r="106" spans="1:10" x14ac:dyDescent="0.2">
      <c r="B106" s="110"/>
      <c r="C106" s="61" t="s">
        <v>253</v>
      </c>
      <c r="D106" s="61" t="s">
        <v>230</v>
      </c>
      <c r="E106" s="76"/>
      <c r="G106" s="72"/>
      <c r="H106" s="78"/>
    </row>
    <row r="107" spans="1:10" x14ac:dyDescent="0.2">
      <c r="B107" s="110"/>
      <c r="D107" s="61" t="s">
        <v>117</v>
      </c>
      <c r="E107" s="76"/>
      <c r="G107" s="83">
        <v>100000</v>
      </c>
      <c r="H107" s="78"/>
      <c r="I107" s="82">
        <f>G107*10%</f>
        <v>10000</v>
      </c>
    </row>
    <row r="108" spans="1:10" x14ac:dyDescent="0.2">
      <c r="B108" s="110"/>
      <c r="D108" s="61" t="s">
        <v>118</v>
      </c>
      <c r="E108" s="76"/>
      <c r="G108" s="83">
        <v>0</v>
      </c>
      <c r="H108" s="78"/>
      <c r="I108" s="84">
        <f>G108*20%</f>
        <v>0</v>
      </c>
    </row>
    <row r="109" spans="1:10" x14ac:dyDescent="0.2">
      <c r="B109" s="110"/>
      <c r="D109" s="61" t="s">
        <v>119</v>
      </c>
      <c r="E109" s="76"/>
      <c r="G109" s="72"/>
      <c r="H109" s="78"/>
      <c r="I109" s="85">
        <f>SUM(I107:I108)</f>
        <v>10000</v>
      </c>
    </row>
    <row r="110" spans="1:10" ht="8.1" customHeight="1" x14ac:dyDescent="0.2">
      <c r="B110" s="110"/>
      <c r="D110" s="61"/>
      <c r="E110" s="76"/>
      <c r="G110" s="72"/>
      <c r="H110" s="78"/>
      <c r="I110" s="85"/>
    </row>
    <row r="111" spans="1:10" x14ac:dyDescent="0.2">
      <c r="B111" s="110"/>
      <c r="C111" s="61" t="s">
        <v>253</v>
      </c>
      <c r="D111" s="61" t="s">
        <v>254</v>
      </c>
      <c r="E111" s="76"/>
      <c r="G111" s="72"/>
      <c r="H111" s="78"/>
      <c r="I111" s="68">
        <v>0</v>
      </c>
    </row>
    <row r="112" spans="1:10" x14ac:dyDescent="0.2">
      <c r="B112" s="110"/>
      <c r="D112" s="61"/>
      <c r="E112" s="76"/>
      <c r="G112" s="72"/>
      <c r="H112" s="78"/>
      <c r="I112" s="85"/>
    </row>
    <row r="113" spans="1:9" x14ac:dyDescent="0.2">
      <c r="B113" s="75" t="s">
        <v>215</v>
      </c>
      <c r="C113" s="57"/>
      <c r="D113" s="57"/>
      <c r="E113" s="76"/>
      <c r="G113" s="106"/>
      <c r="H113" s="78"/>
    </row>
    <row r="114" spans="1:9" x14ac:dyDescent="0.2">
      <c r="C114" s="57"/>
      <c r="D114" s="111" t="s">
        <v>216</v>
      </c>
      <c r="E114" s="76"/>
      <c r="G114" s="106"/>
      <c r="H114" s="105" t="s">
        <v>217</v>
      </c>
    </row>
    <row r="115" spans="1:9" x14ac:dyDescent="0.2">
      <c r="B115" s="107"/>
      <c r="C115" s="57"/>
      <c r="D115" s="57"/>
      <c r="E115" s="76"/>
      <c r="G115" s="112" t="s">
        <v>220</v>
      </c>
      <c r="H115" s="78"/>
      <c r="I115" s="68">
        <v>0</v>
      </c>
    </row>
    <row r="116" spans="1:9" x14ac:dyDescent="0.2">
      <c r="B116" s="107"/>
      <c r="C116" s="57"/>
      <c r="D116" s="57"/>
      <c r="E116" s="76"/>
      <c r="G116" s="106"/>
      <c r="H116" s="78"/>
    </row>
    <row r="117" spans="1:9" x14ac:dyDescent="0.2">
      <c r="B117" s="56" t="s">
        <v>120</v>
      </c>
      <c r="E117" s="76"/>
      <c r="G117" s="77"/>
      <c r="H117" s="78"/>
      <c r="I117" s="210">
        <v>0</v>
      </c>
    </row>
    <row r="118" spans="1:9" x14ac:dyDescent="0.2">
      <c r="B118" s="239" t="s">
        <v>255</v>
      </c>
      <c r="C118" s="57"/>
      <c r="D118" s="57"/>
      <c r="E118" s="76"/>
      <c r="G118" s="106"/>
      <c r="H118" s="78"/>
    </row>
    <row r="119" spans="1:9" x14ac:dyDescent="0.2">
      <c r="B119" s="108"/>
      <c r="C119" s="57"/>
      <c r="D119" s="57"/>
      <c r="E119" s="76"/>
      <c r="G119" s="106"/>
      <c r="H119" s="78"/>
    </row>
    <row r="120" spans="1:9" x14ac:dyDescent="0.2">
      <c r="B120" s="108"/>
      <c r="C120" s="57"/>
      <c r="D120" s="57"/>
      <c r="E120" s="76"/>
      <c r="G120" s="106"/>
      <c r="H120" s="78"/>
    </row>
    <row r="121" spans="1:9" x14ac:dyDescent="0.2">
      <c r="B121" s="108"/>
      <c r="C121" s="57"/>
      <c r="D121" s="57"/>
      <c r="E121" s="76"/>
      <c r="G121" s="106"/>
      <c r="H121" s="78"/>
    </row>
    <row r="122" spans="1:9" x14ac:dyDescent="0.2">
      <c r="B122" s="108"/>
      <c r="C122" s="57"/>
      <c r="D122" s="57"/>
      <c r="E122" s="76"/>
      <c r="G122" s="106"/>
      <c r="H122" s="78"/>
    </row>
    <row r="123" spans="1:9" x14ac:dyDescent="0.2">
      <c r="B123" s="108"/>
      <c r="C123" s="57"/>
      <c r="D123" s="57"/>
      <c r="E123" s="76"/>
      <c r="G123" s="106"/>
      <c r="H123" s="78"/>
    </row>
    <row r="124" spans="1:9" x14ac:dyDescent="0.2">
      <c r="B124" s="108"/>
      <c r="C124" s="57"/>
      <c r="D124" s="57"/>
      <c r="E124" s="76"/>
      <c r="G124" s="106"/>
      <c r="H124" s="78"/>
    </row>
    <row r="125" spans="1:9" x14ac:dyDescent="0.2">
      <c r="B125" s="108"/>
      <c r="C125" s="57"/>
      <c r="D125" s="57"/>
      <c r="E125" s="76"/>
      <c r="G125" s="106"/>
      <c r="H125" s="78"/>
    </row>
    <row r="126" spans="1:9" x14ac:dyDescent="0.2">
      <c r="B126" s="108"/>
      <c r="C126" s="57"/>
      <c r="D126" s="57"/>
      <c r="E126" s="76"/>
      <c r="G126" s="106"/>
      <c r="H126" s="78"/>
    </row>
    <row r="127" spans="1:9" x14ac:dyDescent="0.2">
      <c r="B127" s="108"/>
      <c r="C127" s="57"/>
      <c r="D127" s="57"/>
      <c r="E127" s="76"/>
      <c r="G127" s="106"/>
      <c r="H127" s="78"/>
    </row>
    <row r="128" spans="1:9" x14ac:dyDescent="0.2">
      <c r="A128" s="55" t="s">
        <v>33</v>
      </c>
      <c r="B128" s="56" t="s">
        <v>5</v>
      </c>
    </row>
    <row r="129" spans="1:9" x14ac:dyDescent="0.2">
      <c r="D129" s="56"/>
      <c r="H129" s="148" t="s">
        <v>43</v>
      </c>
      <c r="I129" s="148" t="s">
        <v>6</v>
      </c>
    </row>
    <row r="130" spans="1:9" x14ac:dyDescent="0.2">
      <c r="D130" s="56"/>
      <c r="H130" s="148" t="s">
        <v>7</v>
      </c>
      <c r="I130" s="148" t="s">
        <v>8</v>
      </c>
    </row>
    <row r="131" spans="1:9" x14ac:dyDescent="0.2">
      <c r="H131" s="148" t="s">
        <v>24</v>
      </c>
      <c r="I131" s="148" t="s">
        <v>25</v>
      </c>
    </row>
    <row r="132" spans="1:9" x14ac:dyDescent="0.2">
      <c r="A132" s="171" t="s">
        <v>34</v>
      </c>
      <c r="B132" s="172"/>
      <c r="C132" s="172"/>
      <c r="D132" s="173" t="s">
        <v>268</v>
      </c>
      <c r="E132" s="173"/>
      <c r="F132" s="173"/>
      <c r="G132" s="173"/>
      <c r="H132" s="174"/>
      <c r="I132" s="175"/>
    </row>
    <row r="133" spans="1:9" x14ac:dyDescent="0.2">
      <c r="A133" s="176" t="s">
        <v>35</v>
      </c>
      <c r="B133" s="76"/>
      <c r="C133" s="76"/>
      <c r="D133" s="76" t="s">
        <v>79</v>
      </c>
      <c r="E133" s="76"/>
      <c r="F133" s="76"/>
      <c r="G133" s="76"/>
      <c r="H133" s="68">
        <v>0</v>
      </c>
      <c r="I133" s="86">
        <v>0</v>
      </c>
    </row>
    <row r="134" spans="1:9" x14ac:dyDescent="0.2">
      <c r="A134" s="176" t="s">
        <v>36</v>
      </c>
      <c r="B134" s="76"/>
      <c r="C134" s="76"/>
      <c r="D134" s="76" t="s">
        <v>9</v>
      </c>
      <c r="E134" s="76"/>
      <c r="F134" s="76"/>
      <c r="G134" s="76"/>
      <c r="H134" s="68">
        <v>0</v>
      </c>
      <c r="I134" s="86">
        <v>0</v>
      </c>
    </row>
    <row r="135" spans="1:9" x14ac:dyDescent="0.2">
      <c r="A135" s="176" t="s">
        <v>37</v>
      </c>
      <c r="B135" s="76"/>
      <c r="C135" s="76"/>
      <c r="D135" s="177" t="s">
        <v>125</v>
      </c>
      <c r="E135" s="155"/>
      <c r="F135" s="155"/>
      <c r="G135" s="87" t="s">
        <v>126</v>
      </c>
      <c r="H135" s="68">
        <v>0</v>
      </c>
      <c r="I135" s="86">
        <v>0</v>
      </c>
    </row>
    <row r="136" spans="1:9" x14ac:dyDescent="0.2">
      <c r="A136" s="176" t="s">
        <v>38</v>
      </c>
      <c r="B136" s="76"/>
      <c r="C136" s="76"/>
      <c r="D136" s="155" t="s">
        <v>42</v>
      </c>
      <c r="E136" s="76"/>
      <c r="F136" s="76"/>
      <c r="G136" s="76"/>
      <c r="H136" s="68">
        <f>I117</f>
        <v>0</v>
      </c>
      <c r="I136" s="86">
        <v>0</v>
      </c>
    </row>
    <row r="137" spans="1:9" x14ac:dyDescent="0.2">
      <c r="A137" s="176"/>
      <c r="B137" s="76"/>
      <c r="C137" s="76"/>
      <c r="D137" s="155" t="s">
        <v>77</v>
      </c>
      <c r="E137" s="76"/>
      <c r="F137" s="76"/>
      <c r="G137" s="76"/>
      <c r="H137" s="68"/>
      <c r="I137" s="86"/>
    </row>
    <row r="138" spans="1:9" x14ac:dyDescent="0.2">
      <c r="A138" s="176" t="s">
        <v>39</v>
      </c>
      <c r="B138" s="76"/>
      <c r="C138" s="76"/>
      <c r="D138" s="155" t="s">
        <v>51</v>
      </c>
      <c r="E138" s="76"/>
      <c r="F138" s="76"/>
      <c r="G138" s="156"/>
      <c r="H138" s="68">
        <v>0</v>
      </c>
      <c r="I138" s="86">
        <v>0</v>
      </c>
    </row>
    <row r="139" spans="1:9" x14ac:dyDescent="0.2">
      <c r="A139" s="176"/>
      <c r="B139" s="76"/>
      <c r="C139" s="76"/>
      <c r="D139" s="178" t="s">
        <v>52</v>
      </c>
      <c r="E139" s="76"/>
      <c r="F139" s="76"/>
      <c r="G139" s="179"/>
      <c r="H139" s="180"/>
      <c r="I139" s="181"/>
    </row>
    <row r="140" spans="1:9" x14ac:dyDescent="0.2">
      <c r="A140" s="176"/>
      <c r="B140" s="76"/>
      <c r="C140" s="76"/>
      <c r="D140" s="178" t="s">
        <v>53</v>
      </c>
      <c r="E140" s="76"/>
      <c r="F140" s="76"/>
      <c r="G140" s="68">
        <v>0</v>
      </c>
      <c r="H140" s="180"/>
      <c r="I140" s="181"/>
    </row>
    <row r="141" spans="1:9" x14ac:dyDescent="0.2">
      <c r="A141" s="176" t="s">
        <v>40</v>
      </c>
      <c r="B141" s="76"/>
      <c r="C141" s="76"/>
      <c r="D141" s="332"/>
      <c r="E141" s="332"/>
      <c r="F141" s="332"/>
      <c r="G141" s="332"/>
      <c r="H141" s="68">
        <v>0</v>
      </c>
      <c r="I141" s="86">
        <v>0</v>
      </c>
    </row>
    <row r="142" spans="1:9" x14ac:dyDescent="0.2">
      <c r="A142" s="176" t="s">
        <v>41</v>
      </c>
      <c r="B142" s="76"/>
      <c r="C142" s="76"/>
      <c r="D142" s="332"/>
      <c r="E142" s="332"/>
      <c r="F142" s="332"/>
      <c r="G142" s="332"/>
      <c r="H142" s="88">
        <v>0</v>
      </c>
      <c r="I142" s="89">
        <v>0</v>
      </c>
    </row>
    <row r="143" spans="1:9" x14ac:dyDescent="0.2">
      <c r="A143" s="182"/>
      <c r="B143" s="165"/>
      <c r="C143" s="165"/>
      <c r="D143" s="183" t="s">
        <v>10</v>
      </c>
      <c r="E143" s="183"/>
      <c r="F143" s="183"/>
      <c r="G143" s="183"/>
      <c r="H143" s="90">
        <f>SUM(H132:H142)</f>
        <v>0</v>
      </c>
      <c r="I143" s="91">
        <f>SUM(I132:I142)</f>
        <v>0</v>
      </c>
    </row>
    <row r="144" spans="1:9" x14ac:dyDescent="0.2">
      <c r="H144" s="184"/>
      <c r="I144" s="184"/>
    </row>
    <row r="145" spans="1:11" x14ac:dyDescent="0.2">
      <c r="A145" s="185" t="s">
        <v>44</v>
      </c>
      <c r="B145" s="186"/>
      <c r="C145" s="186"/>
      <c r="D145" s="186" t="s">
        <v>221</v>
      </c>
      <c r="E145" s="187"/>
      <c r="F145" s="187"/>
      <c r="G145" s="318">
        <f>G97</f>
        <v>7.0000000000000007E-2</v>
      </c>
      <c r="H145" s="92">
        <f>H100</f>
        <v>0</v>
      </c>
      <c r="I145" s="93">
        <v>0</v>
      </c>
    </row>
    <row r="146" spans="1:11" x14ac:dyDescent="0.2">
      <c r="A146" s="137"/>
      <c r="B146" s="56"/>
      <c r="C146" s="56"/>
      <c r="D146" s="56"/>
      <c r="H146" s="184"/>
      <c r="I146" s="184"/>
    </row>
    <row r="147" spans="1:11" x14ac:dyDescent="0.2">
      <c r="A147" s="171" t="s">
        <v>45</v>
      </c>
      <c r="B147" s="172"/>
      <c r="C147" s="172"/>
      <c r="D147" s="173" t="s">
        <v>11</v>
      </c>
      <c r="E147" s="172"/>
      <c r="F147" s="172"/>
      <c r="G147" s="172"/>
      <c r="H147" s="188"/>
      <c r="I147" s="189"/>
    </row>
    <row r="148" spans="1:11" x14ac:dyDescent="0.2">
      <c r="A148" s="176" t="s">
        <v>46</v>
      </c>
      <c r="B148" s="76"/>
      <c r="C148" s="76"/>
      <c r="D148" s="76" t="s">
        <v>12</v>
      </c>
      <c r="E148" s="151"/>
      <c r="F148" s="76"/>
      <c r="G148" s="76"/>
      <c r="H148" s="68">
        <f>H71</f>
        <v>0</v>
      </c>
      <c r="I148" s="86">
        <v>0</v>
      </c>
    </row>
    <row r="149" spans="1:11" x14ac:dyDescent="0.2">
      <c r="A149" s="176" t="s">
        <v>47</v>
      </c>
      <c r="B149" s="76"/>
      <c r="C149" s="76"/>
      <c r="D149" s="76" t="s">
        <v>82</v>
      </c>
      <c r="E149" s="76"/>
      <c r="F149" s="76"/>
      <c r="G149" s="76"/>
      <c r="H149" s="68">
        <f>H72</f>
        <v>0</v>
      </c>
      <c r="I149" s="86">
        <v>0</v>
      </c>
    </row>
    <row r="150" spans="1:11" x14ac:dyDescent="0.2">
      <c r="A150" s="176" t="s">
        <v>48</v>
      </c>
      <c r="B150" s="76"/>
      <c r="C150" s="76"/>
      <c r="D150" s="76" t="s">
        <v>83</v>
      </c>
      <c r="E150" s="76"/>
      <c r="F150" s="76"/>
      <c r="G150" s="76"/>
      <c r="H150" s="68">
        <f>H73</f>
        <v>0</v>
      </c>
      <c r="I150" s="86">
        <v>0</v>
      </c>
    </row>
    <row r="151" spans="1:11" x14ac:dyDescent="0.2">
      <c r="A151" s="176" t="s">
        <v>49</v>
      </c>
      <c r="B151" s="76"/>
      <c r="C151" s="76"/>
      <c r="D151" s="332"/>
      <c r="E151" s="332"/>
      <c r="F151" s="332"/>
      <c r="G151" s="332"/>
      <c r="H151" s="68">
        <f>H74</f>
        <v>0</v>
      </c>
      <c r="I151" s="86">
        <v>0</v>
      </c>
    </row>
    <row r="152" spans="1:11" x14ac:dyDescent="0.2">
      <c r="A152" s="176" t="s">
        <v>50</v>
      </c>
      <c r="B152" s="76"/>
      <c r="C152" s="76"/>
      <c r="D152" s="332"/>
      <c r="E152" s="332"/>
      <c r="F152" s="332"/>
      <c r="G152" s="332"/>
      <c r="H152" s="88">
        <v>0</v>
      </c>
      <c r="I152" s="89">
        <v>0</v>
      </c>
    </row>
    <row r="153" spans="1:11" x14ac:dyDescent="0.2">
      <c r="A153" s="182"/>
      <c r="B153" s="165"/>
      <c r="C153" s="165"/>
      <c r="D153" s="183" t="s">
        <v>13</v>
      </c>
      <c r="E153" s="165"/>
      <c r="F153" s="165"/>
      <c r="G153" s="165"/>
      <c r="H153" s="94">
        <f>SUM(H148:H152)</f>
        <v>0</v>
      </c>
      <c r="I153" s="95">
        <f>SUM(I148:I152)</f>
        <v>0</v>
      </c>
    </row>
    <row r="154" spans="1:11" x14ac:dyDescent="0.2">
      <c r="H154" s="184"/>
      <c r="I154" s="184"/>
    </row>
    <row r="155" spans="1:11" x14ac:dyDescent="0.2">
      <c r="A155" s="171" t="s">
        <v>54</v>
      </c>
      <c r="B155" s="172"/>
      <c r="C155" s="172"/>
      <c r="D155" s="173" t="s">
        <v>129</v>
      </c>
      <c r="E155" s="172"/>
      <c r="F155" s="172"/>
      <c r="G155" s="119">
        <f>G81</f>
        <v>0</v>
      </c>
      <c r="H155" s="188"/>
      <c r="I155" s="189"/>
    </row>
    <row r="156" spans="1:11" x14ac:dyDescent="0.2">
      <c r="A156" s="176" t="s">
        <v>55</v>
      </c>
      <c r="B156" s="76"/>
      <c r="C156" s="76"/>
      <c r="D156" s="155" t="s">
        <v>14</v>
      </c>
      <c r="E156" s="76"/>
      <c r="F156" s="76"/>
      <c r="G156" s="76"/>
      <c r="H156" s="68">
        <f>ROUNDUP(H90,-3)-H87-H88</f>
        <v>0</v>
      </c>
      <c r="I156" s="86">
        <v>0</v>
      </c>
      <c r="K156" s="277"/>
    </row>
    <row r="157" spans="1:11" x14ac:dyDescent="0.2">
      <c r="A157" s="176" t="s">
        <v>56</v>
      </c>
      <c r="B157" s="76"/>
      <c r="C157" s="76"/>
      <c r="D157" s="155" t="s">
        <v>15</v>
      </c>
      <c r="E157" s="76"/>
      <c r="F157" s="76"/>
      <c r="G157" s="153"/>
      <c r="H157" s="68">
        <f>H85</f>
        <v>0</v>
      </c>
      <c r="I157" s="86">
        <v>0</v>
      </c>
    </row>
    <row r="158" spans="1:11" x14ac:dyDescent="0.2">
      <c r="A158" s="190" t="s">
        <v>127</v>
      </c>
      <c r="B158" s="76"/>
      <c r="C158" s="76"/>
      <c r="D158" s="177" t="s">
        <v>128</v>
      </c>
      <c r="E158" s="76"/>
      <c r="F158" s="76"/>
      <c r="G158" s="76"/>
      <c r="H158" s="68">
        <f>H87</f>
        <v>0</v>
      </c>
      <c r="I158" s="86">
        <v>0</v>
      </c>
    </row>
    <row r="159" spans="1:11" x14ac:dyDescent="0.2">
      <c r="A159" s="297" t="s">
        <v>301</v>
      </c>
      <c r="B159" s="155"/>
      <c r="C159" s="155"/>
      <c r="D159" s="177" t="s">
        <v>331</v>
      </c>
      <c r="E159" s="155"/>
      <c r="F159" s="155"/>
      <c r="G159" s="155"/>
      <c r="H159" s="68">
        <f>H88</f>
        <v>0</v>
      </c>
      <c r="I159" s="86">
        <v>0</v>
      </c>
      <c r="K159" s="61"/>
    </row>
    <row r="160" spans="1:11" x14ac:dyDescent="0.2">
      <c r="A160" s="293"/>
      <c r="B160" s="155"/>
      <c r="C160" s="155"/>
      <c r="D160" s="158" t="s">
        <v>130</v>
      </c>
      <c r="E160" s="155"/>
      <c r="F160" s="155"/>
      <c r="G160" s="155"/>
      <c r="H160" s="294">
        <f>SUM(H156:H159)</f>
        <v>0</v>
      </c>
      <c r="I160" s="115">
        <f>SUM(I156:I159)</f>
        <v>0</v>
      </c>
      <c r="K160" s="277"/>
    </row>
    <row r="161" spans="1:9" x14ac:dyDescent="0.2">
      <c r="A161" s="176"/>
      <c r="B161" s="76"/>
      <c r="C161" s="76"/>
      <c r="D161" s="191"/>
      <c r="E161" s="76"/>
      <c r="F161" s="76"/>
      <c r="G161" s="76"/>
      <c r="H161" s="114"/>
      <c r="I161" s="115"/>
    </row>
    <row r="162" spans="1:9" x14ac:dyDescent="0.2">
      <c r="A162" s="192" t="s">
        <v>205</v>
      </c>
      <c r="B162" s="193"/>
      <c r="C162" s="193"/>
      <c r="D162" s="241" t="s">
        <v>229</v>
      </c>
      <c r="E162" s="193"/>
      <c r="F162" s="193"/>
      <c r="G162" s="193"/>
      <c r="H162" s="116">
        <f>H92</f>
        <v>0</v>
      </c>
      <c r="I162" s="117">
        <v>0</v>
      </c>
    </row>
    <row r="163" spans="1:9" x14ac:dyDescent="0.2">
      <c r="H163" s="184"/>
      <c r="I163" s="184"/>
    </row>
    <row r="164" spans="1:9" x14ac:dyDescent="0.2">
      <c r="A164" s="171" t="s">
        <v>57</v>
      </c>
      <c r="B164" s="172"/>
      <c r="C164" s="172"/>
      <c r="D164" s="173" t="s">
        <v>16</v>
      </c>
      <c r="E164" s="172"/>
      <c r="F164" s="172"/>
      <c r="G164" s="172"/>
      <c r="H164" s="188"/>
      <c r="I164" s="189"/>
    </row>
    <row r="165" spans="1:9" x14ac:dyDescent="0.2">
      <c r="A165" s="176" t="s">
        <v>58</v>
      </c>
      <c r="B165" s="76"/>
      <c r="C165" s="76"/>
      <c r="D165" s="76" t="s">
        <v>17</v>
      </c>
      <c r="E165" s="76"/>
      <c r="F165" s="76"/>
      <c r="G165" s="76"/>
      <c r="H165" s="68">
        <v>0</v>
      </c>
      <c r="I165" s="86">
        <v>0</v>
      </c>
    </row>
    <row r="166" spans="1:9" x14ac:dyDescent="0.2">
      <c r="A166" s="176" t="s">
        <v>59</v>
      </c>
      <c r="B166" s="76"/>
      <c r="C166" s="76"/>
      <c r="D166" s="76" t="s">
        <v>18</v>
      </c>
      <c r="E166" s="76"/>
      <c r="F166" s="76"/>
      <c r="G166" s="76"/>
      <c r="H166" s="68">
        <v>0</v>
      </c>
      <c r="I166" s="86">
        <v>0</v>
      </c>
    </row>
    <row r="167" spans="1:9" x14ac:dyDescent="0.2">
      <c r="A167" s="176" t="s">
        <v>60</v>
      </c>
      <c r="B167" s="76"/>
      <c r="C167" s="76"/>
      <c r="D167" s="76" t="s">
        <v>63</v>
      </c>
      <c r="E167" s="76"/>
      <c r="F167" s="76"/>
      <c r="G167" s="76"/>
      <c r="H167" s="68">
        <v>0</v>
      </c>
      <c r="I167" s="86">
        <v>0</v>
      </c>
    </row>
    <row r="168" spans="1:9" x14ac:dyDescent="0.2">
      <c r="A168" s="176" t="s">
        <v>61</v>
      </c>
      <c r="B168" s="76"/>
      <c r="C168" s="76"/>
      <c r="D168" s="194" t="s">
        <v>64</v>
      </c>
      <c r="E168" s="333"/>
      <c r="F168" s="334"/>
      <c r="G168" s="334"/>
      <c r="H168" s="88">
        <v>0</v>
      </c>
      <c r="I168" s="89">
        <v>0</v>
      </c>
    </row>
    <row r="169" spans="1:9" x14ac:dyDescent="0.2">
      <c r="A169" s="182"/>
      <c r="B169" s="165"/>
      <c r="C169" s="165"/>
      <c r="D169" s="183" t="s">
        <v>19</v>
      </c>
      <c r="E169" s="165"/>
      <c r="F169" s="165"/>
      <c r="G169" s="165"/>
      <c r="H169" s="94">
        <f>SUM(H165:H168)</f>
        <v>0</v>
      </c>
      <c r="I169" s="95">
        <f>SUM(I165:I168)</f>
        <v>0</v>
      </c>
    </row>
    <row r="170" spans="1:9" x14ac:dyDescent="0.2">
      <c r="H170" s="184"/>
      <c r="I170" s="184"/>
    </row>
    <row r="171" spans="1:9" x14ac:dyDescent="0.2">
      <c r="A171" s="195"/>
      <c r="B171" s="187"/>
      <c r="C171" s="187"/>
      <c r="D171" s="186" t="s">
        <v>62</v>
      </c>
      <c r="E171" s="187"/>
      <c r="F171" s="187"/>
      <c r="G171" s="187"/>
      <c r="H171" s="96">
        <f>SUM(H143+H145+H153+H160+H162+H169)</f>
        <v>0</v>
      </c>
      <c r="I171" s="97">
        <f>SUM(I143+I145+I153+I160+I169)</f>
        <v>0</v>
      </c>
    </row>
    <row r="172" spans="1:9" x14ac:dyDescent="0.2">
      <c r="H172" s="146"/>
      <c r="I172" s="146"/>
    </row>
    <row r="173" spans="1:9" ht="13.5" thickBot="1" x14ac:dyDescent="0.25">
      <c r="D173" s="61" t="s">
        <v>131</v>
      </c>
      <c r="H173" s="146"/>
      <c r="I173" s="146"/>
    </row>
    <row r="174" spans="1:9" ht="13.5" thickBot="1" x14ac:dyDescent="0.25">
      <c r="D174" s="61" t="s">
        <v>132</v>
      </c>
      <c r="H174" s="146"/>
      <c r="I174" s="118">
        <v>0</v>
      </c>
    </row>
    <row r="176" spans="1:9" x14ac:dyDescent="0.2">
      <c r="D176" s="61" t="s">
        <v>222</v>
      </c>
    </row>
    <row r="177" spans="1:10" x14ac:dyDescent="0.2">
      <c r="D177" s="61" t="s">
        <v>223</v>
      </c>
    </row>
    <row r="178" spans="1:10" x14ac:dyDescent="0.2">
      <c r="H178" s="109"/>
      <c r="I178" s="109"/>
    </row>
    <row r="179" spans="1:10" x14ac:dyDescent="0.2">
      <c r="B179" s="196" t="s">
        <v>80</v>
      </c>
    </row>
    <row r="180" spans="1:10" x14ac:dyDescent="0.2">
      <c r="H180" s="109"/>
      <c r="I180" s="109"/>
    </row>
    <row r="181" spans="1:10" x14ac:dyDescent="0.2">
      <c r="B181" s="61" t="s">
        <v>133</v>
      </c>
      <c r="H181" s="197" t="s">
        <v>134</v>
      </c>
      <c r="I181" s="216"/>
    </row>
    <row r="182" spans="1:10" x14ac:dyDescent="0.2">
      <c r="B182" s="54" t="s">
        <v>81</v>
      </c>
    </row>
    <row r="188" spans="1:10" x14ac:dyDescent="0.2">
      <c r="A188" s="198" t="s">
        <v>20</v>
      </c>
      <c r="B188" s="199" t="s">
        <v>21</v>
      </c>
      <c r="C188" s="100"/>
      <c r="D188" s="76"/>
      <c r="E188" s="100"/>
      <c r="F188" s="100"/>
      <c r="G188" s="100"/>
      <c r="H188" s="100"/>
      <c r="I188" s="200"/>
    </row>
    <row r="189" spans="1:10" ht="12.75" customHeight="1" x14ac:dyDescent="0.2">
      <c r="A189" s="198"/>
      <c r="B189" s="199"/>
      <c r="C189" s="100"/>
      <c r="D189" s="76"/>
      <c r="E189" s="100"/>
      <c r="F189" s="100"/>
      <c r="G189" s="201" t="s">
        <v>84</v>
      </c>
      <c r="H189" s="100"/>
      <c r="I189" s="330" t="s">
        <v>139</v>
      </c>
      <c r="J189" s="330"/>
    </row>
    <row r="190" spans="1:10" ht="12.75" customHeight="1" x14ac:dyDescent="0.2">
      <c r="A190" s="198"/>
      <c r="B190" s="199"/>
      <c r="C190" s="100"/>
      <c r="D190" s="76"/>
      <c r="E190" s="100"/>
      <c r="F190" s="100"/>
      <c r="G190" s="202"/>
      <c r="H190" s="100"/>
      <c r="I190" s="330" t="s">
        <v>140</v>
      </c>
      <c r="J190" s="330"/>
    </row>
    <row r="191" spans="1:10" x14ac:dyDescent="0.2">
      <c r="A191" s="100"/>
      <c r="B191" s="100"/>
      <c r="C191" s="100"/>
      <c r="D191" s="202" t="s">
        <v>141</v>
      </c>
      <c r="E191" s="100"/>
      <c r="F191" s="100"/>
      <c r="G191" s="99"/>
      <c r="H191" s="100"/>
      <c r="I191" s="99"/>
    </row>
    <row r="192" spans="1:10" x14ac:dyDescent="0.2">
      <c r="A192" s="100"/>
      <c r="B192" s="100"/>
      <c r="C192" s="100"/>
      <c r="D192" s="100"/>
      <c r="E192" s="100"/>
      <c r="F192" s="100"/>
      <c r="G192" s="100"/>
      <c r="H192" s="100"/>
      <c r="I192" s="203"/>
    </row>
    <row r="193" spans="1:9" x14ac:dyDescent="0.2">
      <c r="A193" s="55" t="s">
        <v>85</v>
      </c>
      <c r="B193" s="56" t="s">
        <v>22</v>
      </c>
      <c r="E193" s="56"/>
      <c r="F193" s="56"/>
      <c r="G193" s="56"/>
      <c r="H193" s="56"/>
    </row>
    <row r="194" spans="1:9" x14ac:dyDescent="0.2">
      <c r="E194" s="204"/>
    </row>
    <row r="195" spans="1:9" x14ac:dyDescent="0.2">
      <c r="B195" s="230"/>
      <c r="D195" s="61" t="s">
        <v>135</v>
      </c>
      <c r="E195" s="230"/>
      <c r="G195" s="61" t="s">
        <v>136</v>
      </c>
    </row>
    <row r="196" spans="1:9" x14ac:dyDescent="0.2">
      <c r="G196" s="371"/>
      <c r="H196" s="371"/>
      <c r="I196" s="371"/>
    </row>
    <row r="197" spans="1:9" x14ac:dyDescent="0.2">
      <c r="A197" s="56" t="s">
        <v>200</v>
      </c>
    </row>
    <row r="198" spans="1:9" x14ac:dyDescent="0.2">
      <c r="D198" s="54" t="s">
        <v>65</v>
      </c>
    </row>
    <row r="199" spans="1:9" x14ac:dyDescent="0.2">
      <c r="D199" s="54" t="s">
        <v>66</v>
      </c>
    </row>
    <row r="202" spans="1:9" x14ac:dyDescent="0.2">
      <c r="D202" s="102" t="s">
        <v>69</v>
      </c>
    </row>
    <row r="203" spans="1:9" x14ac:dyDescent="0.2">
      <c r="D203" s="98"/>
      <c r="G203" s="61" t="s">
        <v>142</v>
      </c>
      <c r="H203" s="205"/>
      <c r="I203" s="205"/>
    </row>
    <row r="204" spans="1:9" x14ac:dyDescent="0.2">
      <c r="H204" s="61" t="s">
        <v>143</v>
      </c>
    </row>
    <row r="206" spans="1:9" x14ac:dyDescent="0.2">
      <c r="D206" s="54" t="s">
        <v>23</v>
      </c>
      <c r="E206" s="231" t="s">
        <v>87</v>
      </c>
      <c r="G206" s="61" t="s">
        <v>273</v>
      </c>
    </row>
    <row r="207" spans="1:9" ht="6" customHeight="1" x14ac:dyDescent="0.2"/>
    <row r="208" spans="1:9" x14ac:dyDescent="0.2">
      <c r="E208" s="230" t="str">
        <f>IF(E195="x","x","")</f>
        <v/>
      </c>
      <c r="G208" s="61" t="s">
        <v>137</v>
      </c>
    </row>
    <row r="209" spans="2:10" ht="6" customHeight="1" x14ac:dyDescent="0.2">
      <c r="E209" s="101"/>
    </row>
    <row r="210" spans="2:10" x14ac:dyDescent="0.2">
      <c r="E210" s="230"/>
      <c r="G210" s="135" t="s">
        <v>204</v>
      </c>
      <c r="H210" s="136"/>
      <c r="I210" s="136"/>
    </row>
    <row r="211" spans="2:10" ht="6" customHeight="1" x14ac:dyDescent="0.2">
      <c r="E211" s="101"/>
    </row>
    <row r="212" spans="2:10" x14ac:dyDescent="0.2">
      <c r="E212" s="230"/>
      <c r="G212" s="296" t="s">
        <v>203</v>
      </c>
      <c r="H212" s="136"/>
      <c r="I212" s="136"/>
    </row>
    <row r="213" spans="2:10" ht="6" customHeight="1" x14ac:dyDescent="0.2">
      <c r="E213" s="101"/>
      <c r="G213" s="135"/>
      <c r="H213" s="136"/>
      <c r="I213" s="136"/>
    </row>
    <row r="214" spans="2:10" x14ac:dyDescent="0.2">
      <c r="D214" s="57"/>
      <c r="E214" s="298"/>
      <c r="F214" s="57"/>
      <c r="G214" s="111" t="s">
        <v>313</v>
      </c>
      <c r="H214" s="299"/>
      <c r="I214" s="299"/>
      <c r="J214" s="57"/>
    </row>
    <row r="215" spans="2:10" ht="6" customHeight="1" x14ac:dyDescent="0.2">
      <c r="E215" s="101"/>
      <c r="G215" s="135"/>
      <c r="H215" s="136"/>
      <c r="I215" s="136"/>
    </row>
    <row r="216" spans="2:10" x14ac:dyDescent="0.2">
      <c r="E216" s="230"/>
      <c r="G216" s="113" t="s">
        <v>226</v>
      </c>
    </row>
    <row r="217" spans="2:10" ht="6" customHeight="1" x14ac:dyDescent="0.2">
      <c r="E217" s="101"/>
      <c r="G217" s="135"/>
      <c r="H217" s="136"/>
      <c r="I217" s="136"/>
    </row>
    <row r="218" spans="2:10" x14ac:dyDescent="0.2">
      <c r="E218" s="230"/>
      <c r="G218" s="367" t="s">
        <v>177</v>
      </c>
      <c r="H218" s="368"/>
      <c r="I218" s="368"/>
    </row>
    <row r="219" spans="2:10" ht="6" customHeight="1" x14ac:dyDescent="0.2">
      <c r="E219" s="101"/>
    </row>
    <row r="220" spans="2:10" x14ac:dyDescent="0.2">
      <c r="E220" s="230"/>
      <c r="G220" s="367" t="s">
        <v>227</v>
      </c>
      <c r="H220" s="368"/>
      <c r="I220" s="368"/>
    </row>
    <row r="221" spans="2:10" ht="6" customHeight="1" x14ac:dyDescent="0.2">
      <c r="E221" s="101"/>
      <c r="G221" s="136"/>
      <c r="H221" s="136"/>
      <c r="I221" s="136"/>
    </row>
    <row r="222" spans="2:10" x14ac:dyDescent="0.2">
      <c r="E222" s="230"/>
      <c r="G222" s="370"/>
      <c r="H222" s="370"/>
      <c r="I222" s="370"/>
    </row>
    <row r="224" spans="2:10" x14ac:dyDescent="0.2">
      <c r="B224" s="56" t="s">
        <v>263</v>
      </c>
    </row>
    <row r="225" spans="2:10" x14ac:dyDescent="0.2">
      <c r="E225" s="56"/>
      <c r="F225" s="56"/>
      <c r="G225" s="56"/>
    </row>
    <row r="226" spans="2:10" x14ac:dyDescent="0.2">
      <c r="B226" s="60"/>
      <c r="C226" s="76"/>
      <c r="D226" s="137" t="s">
        <v>260</v>
      </c>
      <c r="E226" s="53"/>
      <c r="F226" s="53"/>
      <c r="G226" s="53"/>
      <c r="H226" s="53"/>
      <c r="I226" s="53"/>
      <c r="J226" s="53"/>
    </row>
    <row r="227" spans="2:10" x14ac:dyDescent="0.2">
      <c r="B227" s="110"/>
      <c r="C227" s="76"/>
      <c r="D227" s="137" t="s">
        <v>138</v>
      </c>
      <c r="E227" s="53"/>
      <c r="F227" s="53"/>
      <c r="G227" s="53"/>
      <c r="H227" s="207">
        <v>0</v>
      </c>
      <c r="I227" s="53"/>
      <c r="J227" s="53"/>
    </row>
    <row r="228" spans="2:10" x14ac:dyDescent="0.2">
      <c r="D228" s="53"/>
      <c r="E228" s="53"/>
      <c r="F228" s="53"/>
      <c r="G228" s="53"/>
      <c r="H228" s="53"/>
      <c r="I228" s="53"/>
      <c r="J228" s="53"/>
    </row>
    <row r="229" spans="2:10" x14ac:dyDescent="0.2">
      <c r="B229" s="60"/>
      <c r="C229" s="76"/>
      <c r="D229" s="137" t="s">
        <v>262</v>
      </c>
      <c r="E229" s="53"/>
      <c r="F229" s="53"/>
      <c r="G229" s="53"/>
      <c r="H229" s="53"/>
      <c r="I229" s="53"/>
      <c r="J229" s="53"/>
    </row>
    <row r="230" spans="2:10" x14ac:dyDescent="0.2">
      <c r="D230" s="61" t="s">
        <v>261</v>
      </c>
      <c r="E230" s="53"/>
      <c r="F230" s="53"/>
      <c r="G230" s="53"/>
      <c r="H230" s="53"/>
      <c r="I230" s="53"/>
      <c r="J230" s="53"/>
    </row>
    <row r="231" spans="2:10" x14ac:dyDescent="0.2">
      <c r="D231" s="53"/>
      <c r="E231" s="53"/>
      <c r="F231" s="53"/>
      <c r="G231" s="53"/>
      <c r="H231" s="53"/>
      <c r="I231" s="53"/>
      <c r="J231" s="53"/>
    </row>
    <row r="232" spans="2:10" x14ac:dyDescent="0.2">
      <c r="D232" s="364"/>
      <c r="E232" s="365"/>
      <c r="F232" s="365"/>
      <c r="G232" s="365"/>
      <c r="H232" s="365"/>
      <c r="I232" s="365"/>
      <c r="J232" s="366"/>
    </row>
    <row r="233" spans="2:10" x14ac:dyDescent="0.2">
      <c r="D233" s="357"/>
      <c r="E233" s="358"/>
      <c r="F233" s="358"/>
      <c r="G233" s="358"/>
      <c r="H233" s="358"/>
      <c r="I233" s="358"/>
      <c r="J233" s="359"/>
    </row>
    <row r="234" spans="2:10" x14ac:dyDescent="0.2">
      <c r="D234" s="357"/>
      <c r="E234" s="358"/>
      <c r="F234" s="358"/>
      <c r="G234" s="358"/>
      <c r="H234" s="358"/>
      <c r="I234" s="358"/>
      <c r="J234" s="359"/>
    </row>
    <row r="235" spans="2:10" x14ac:dyDescent="0.2">
      <c r="D235" s="357"/>
      <c r="E235" s="358"/>
      <c r="F235" s="358"/>
      <c r="G235" s="358"/>
      <c r="H235" s="358"/>
      <c r="I235" s="358"/>
      <c r="J235" s="359"/>
    </row>
    <row r="236" spans="2:10" x14ac:dyDescent="0.2">
      <c r="D236" s="360"/>
      <c r="E236" s="361"/>
      <c r="F236" s="361"/>
      <c r="G236" s="361"/>
      <c r="H236" s="361"/>
      <c r="I236" s="361"/>
      <c r="J236" s="362"/>
    </row>
    <row r="237" spans="2:10" x14ac:dyDescent="0.2">
      <c r="D237" s="53"/>
      <c r="E237" s="53"/>
      <c r="F237" s="53"/>
      <c r="G237" s="53"/>
      <c r="H237" s="53"/>
      <c r="I237" s="53"/>
      <c r="J237" s="53"/>
    </row>
    <row r="238" spans="2:10" x14ac:dyDescent="0.2">
      <c r="D238" s="53"/>
      <c r="E238" s="53"/>
      <c r="F238" s="53"/>
      <c r="G238" s="53"/>
      <c r="H238" s="53"/>
      <c r="I238" s="53"/>
      <c r="J238" s="53"/>
    </row>
    <row r="239" spans="2:10" x14ac:dyDescent="0.2">
      <c r="D239" s="102" t="s">
        <v>69</v>
      </c>
      <c r="E239" s="53"/>
      <c r="F239" s="53"/>
      <c r="G239" s="53"/>
      <c r="H239" s="53"/>
      <c r="I239" s="53"/>
      <c r="J239" s="53"/>
    </row>
    <row r="240" spans="2:10" x14ac:dyDescent="0.2">
      <c r="D240" s="98"/>
      <c r="E240" s="53"/>
      <c r="F240" s="53"/>
      <c r="G240" s="61" t="s">
        <v>142</v>
      </c>
      <c r="H240" s="206"/>
      <c r="I240" s="206"/>
      <c r="J240" s="53"/>
    </row>
    <row r="241" spans="2:10" x14ac:dyDescent="0.2">
      <c r="H241" s="61" t="s">
        <v>264</v>
      </c>
    </row>
    <row r="243" spans="2:10" x14ac:dyDescent="0.2">
      <c r="B243" s="56" t="s">
        <v>201</v>
      </c>
    </row>
    <row r="244" spans="2:10" x14ac:dyDescent="0.2">
      <c r="D244" s="54" t="s">
        <v>86</v>
      </c>
    </row>
    <row r="247" spans="2:10" x14ac:dyDescent="0.2">
      <c r="D247" s="102" t="s">
        <v>69</v>
      </c>
    </row>
    <row r="248" spans="2:10" x14ac:dyDescent="0.2">
      <c r="D248" s="98"/>
      <c r="G248" s="61" t="s">
        <v>142</v>
      </c>
      <c r="H248" s="205"/>
      <c r="I248" s="205"/>
      <c r="J248" s="76"/>
    </row>
    <row r="249" spans="2:10" x14ac:dyDescent="0.2">
      <c r="H249" s="61" t="s">
        <v>269</v>
      </c>
    </row>
  </sheetData>
  <sheetProtection algorithmName="SHA-512" hashValue="gVdB0T2WyknpjMjjAtLeGSJzY51mIGpDJdfAlcDZd9Oad6ZfFLlyc39lGG/J8Rhs1rwms4Bsob3mOZe94yBNtQ==" saltValue="QwrEJ4hxvKHfPDsSCpEpCQ==" spinCount="100000" sheet="1" formatCells="0" selectLockedCells="1"/>
  <mergeCells count="54">
    <mergeCell ref="D234:J234"/>
    <mergeCell ref="D235:J235"/>
    <mergeCell ref="D236:J236"/>
    <mergeCell ref="I92:J92"/>
    <mergeCell ref="I81:J81"/>
    <mergeCell ref="I83:J83"/>
    <mergeCell ref="D232:J232"/>
    <mergeCell ref="D233:J233"/>
    <mergeCell ref="G218:I218"/>
    <mergeCell ref="I98:J98"/>
    <mergeCell ref="I190:J190"/>
    <mergeCell ref="G222:I222"/>
    <mergeCell ref="G196:I196"/>
    <mergeCell ref="D151:G151"/>
    <mergeCell ref="D152:G152"/>
    <mergeCell ref="G220:I220"/>
    <mergeCell ref="B23:J23"/>
    <mergeCell ref="B24:J24"/>
    <mergeCell ref="E51:I51"/>
    <mergeCell ref="I71:J71"/>
    <mergeCell ref="E50:I50"/>
    <mergeCell ref="E32:J32"/>
    <mergeCell ref="I69:J69"/>
    <mergeCell ref="B11:J11"/>
    <mergeCell ref="I97:J97"/>
    <mergeCell ref="E2:H2"/>
    <mergeCell ref="E3:H3"/>
    <mergeCell ref="E4:H4"/>
    <mergeCell ref="E5:H5"/>
    <mergeCell ref="I1:J5"/>
    <mergeCell ref="B12:J12"/>
    <mergeCell ref="B13:J13"/>
    <mergeCell ref="B17:J17"/>
    <mergeCell ref="B18:J18"/>
    <mergeCell ref="B19:J19"/>
    <mergeCell ref="A7:J7"/>
    <mergeCell ref="B20:J20"/>
    <mergeCell ref="B21:J21"/>
    <mergeCell ref="B22:J22"/>
    <mergeCell ref="I189:J189"/>
    <mergeCell ref="E42:G42"/>
    <mergeCell ref="D141:G141"/>
    <mergeCell ref="D142:G142"/>
    <mergeCell ref="E168:G168"/>
    <mergeCell ref="I74:J74"/>
    <mergeCell ref="I75:J75"/>
    <mergeCell ref="I76:J76"/>
    <mergeCell ref="I77:J77"/>
    <mergeCell ref="I87:J87"/>
    <mergeCell ref="I85:J85"/>
    <mergeCell ref="I73:J73"/>
    <mergeCell ref="I72:J72"/>
    <mergeCell ref="I82:J82"/>
    <mergeCell ref="I88:J88"/>
  </mergeCells>
  <phoneticPr fontId="15" type="noConversion"/>
  <pageMargins left="0.78740157480314965" right="0.39370078740157483" top="0.59055118110236227" bottom="0.70866141732283472" header="0.51181102362204722" footer="0.31496062992125984"/>
  <pageSetup paperSize="9" orientation="portrait" verticalDpi="300" r:id="rId1"/>
  <headerFooter alignWithMargins="0">
    <oddFooter xml:space="preserve">&amp;L&amp;9Ev. Oberkirchenrat Stuttgart
Ref. 8.1 - Bau- und Gemeindeaufsicht, Beratung der Kirchengemeinden&amp;R&amp;8Formular 03/2021 Ausgleichstock-Antrag
Seite &amp;P von &amp;N </oddFooter>
  </headerFooter>
  <ignoredErrors>
    <ignoredError sqref="A148:A152 A165:A168 A138:A142 A133:A136 A69 A94 A102 A162 A156:A159" twoDigitTextYear="1"/>
    <ignoredError sqref="D81 D97 H75:H77 H87:H88 H136 G145:H145 H148:H151 E208 H162 H156:H159 G155 H95 H10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58"/>
  <sheetViews>
    <sheetView workbookViewId="0">
      <selection activeCell="D3" sqref="D3"/>
    </sheetView>
  </sheetViews>
  <sheetFormatPr baseColWidth="10" defaultColWidth="11.42578125" defaultRowHeight="12.75" x14ac:dyDescent="0.2"/>
  <cols>
    <col min="1" max="1" width="5.5703125" style="2" customWidth="1"/>
    <col min="2" max="2" width="2.7109375" style="2" customWidth="1"/>
    <col min="3" max="3" width="1.42578125" style="2" customWidth="1"/>
    <col min="4" max="4" width="27.28515625" style="2" customWidth="1"/>
    <col min="5" max="5" width="2.7109375" style="2" customWidth="1"/>
    <col min="6" max="6" width="15" style="2" customWidth="1"/>
    <col min="7" max="7" width="13.7109375" style="2" customWidth="1"/>
    <col min="8" max="8" width="13.85546875" style="2" customWidth="1"/>
    <col min="9" max="9" width="8.28515625" style="2" customWidth="1"/>
    <col min="10" max="16384" width="11.42578125" style="2"/>
  </cols>
  <sheetData>
    <row r="1" spans="1:9" ht="15.75" x14ac:dyDescent="0.25">
      <c r="A1" s="47" t="s">
        <v>195</v>
      </c>
    </row>
    <row r="2" spans="1:9" ht="15" x14ac:dyDescent="0.25">
      <c r="A2" s="39"/>
    </row>
    <row r="3" spans="1:9" s="5" customFormat="1" x14ac:dyDescent="0.2">
      <c r="A3" s="3" t="s">
        <v>193</v>
      </c>
      <c r="B3" s="44"/>
      <c r="C3" s="44"/>
      <c r="D3" s="227" t="str">
        <f>IF('Antrag 2021'!E5="","",'Antrag 2021'!E5)</f>
        <v/>
      </c>
      <c r="E3" s="44"/>
      <c r="F3" s="44"/>
      <c r="H3" s="44"/>
    </row>
    <row r="4" spans="1:9" s="5" customFormat="1" x14ac:dyDescent="0.2">
      <c r="A4" s="43"/>
      <c r="B4" s="44"/>
      <c r="C4" s="44"/>
      <c r="D4" s="44"/>
      <c r="E4" s="44"/>
      <c r="F4" s="44"/>
      <c r="G4" s="44"/>
      <c r="H4" s="44"/>
    </row>
    <row r="5" spans="1:9" s="5" customFormat="1" x14ac:dyDescent="0.2">
      <c r="B5" s="44"/>
      <c r="C5" s="44"/>
      <c r="D5" s="44" t="s">
        <v>160</v>
      </c>
      <c r="E5" s="375" t="str">
        <f>'Antrag 2021'!E2&amp;" "&amp;'Antrag 2021'!E3</f>
        <v xml:space="preserve">Ev. Kgde </v>
      </c>
      <c r="F5" s="375"/>
      <c r="G5" s="375"/>
      <c r="H5" s="375"/>
      <c r="I5" s="376"/>
    </row>
    <row r="6" spans="1:9" s="5" customFormat="1" x14ac:dyDescent="0.2">
      <c r="A6" s="44"/>
      <c r="B6" s="44"/>
      <c r="C6" s="44"/>
      <c r="D6" s="44"/>
      <c r="E6" s="44"/>
      <c r="F6" s="45"/>
      <c r="G6" s="45"/>
      <c r="H6" s="44"/>
    </row>
    <row r="7" spans="1:9" s="5" customFormat="1" x14ac:dyDescent="0.2">
      <c r="B7" s="44"/>
      <c r="C7" s="44"/>
      <c r="D7" s="52" t="s">
        <v>208</v>
      </c>
      <c r="E7" s="374" t="str">
        <f>IF('Antrag 2021'!E4="","",'Antrag 2021'!E4)</f>
        <v/>
      </c>
      <c r="F7" s="375"/>
      <c r="G7" s="375"/>
      <c r="H7" s="375"/>
      <c r="I7" s="376"/>
    </row>
    <row r="8" spans="1:9" s="5" customFormat="1" x14ac:dyDescent="0.2">
      <c r="A8" s="44"/>
      <c r="B8" s="44"/>
      <c r="C8" s="44"/>
      <c r="D8" s="44"/>
      <c r="E8" s="44"/>
      <c r="F8" s="45"/>
      <c r="G8" s="45"/>
      <c r="H8" s="44"/>
    </row>
    <row r="9" spans="1:9" s="5" customFormat="1" x14ac:dyDescent="0.2">
      <c r="B9" s="44"/>
      <c r="C9" s="44"/>
      <c r="D9" s="43" t="s">
        <v>161</v>
      </c>
      <c r="E9" s="374" t="str">
        <f>IF('Antrag 2021'!B11="","",'Antrag 2021'!B11)</f>
        <v/>
      </c>
      <c r="F9" s="375"/>
      <c r="G9" s="375"/>
      <c r="H9" s="375"/>
      <c r="I9" s="376"/>
    </row>
    <row r="10" spans="1:9" s="5" customFormat="1" x14ac:dyDescent="0.2">
      <c r="A10" s="43"/>
      <c r="B10" s="44"/>
      <c r="C10" s="44"/>
      <c r="D10" s="44"/>
      <c r="E10" s="374" t="str">
        <f>IF('Antrag 2021'!B12="","",'Antrag 2021'!B12)</f>
        <v/>
      </c>
      <c r="F10" s="375"/>
      <c r="G10" s="375"/>
      <c r="H10" s="375"/>
      <c r="I10" s="376"/>
    </row>
    <row r="11" spans="1:9" s="5" customFormat="1" x14ac:dyDescent="0.2">
      <c r="A11" s="44"/>
      <c r="B11" s="44"/>
      <c r="C11" s="44"/>
      <c r="D11" s="44"/>
      <c r="E11" s="44"/>
      <c r="F11" s="44"/>
      <c r="G11" s="44"/>
      <c r="H11" s="44"/>
    </row>
    <row r="12" spans="1:9" s="5" customFormat="1" x14ac:dyDescent="0.2">
      <c r="A12" s="46"/>
    </row>
    <row r="13" spans="1:9" ht="15" x14ac:dyDescent="0.25">
      <c r="A13" s="40" t="s">
        <v>191</v>
      </c>
    </row>
    <row r="15" spans="1:9" x14ac:dyDescent="0.2">
      <c r="A15" s="7"/>
      <c r="B15" s="3" t="s">
        <v>190</v>
      </c>
      <c r="E15" s="6"/>
      <c r="G15" s="8"/>
      <c r="H15" s="9"/>
    </row>
    <row r="16" spans="1:9" x14ac:dyDescent="0.2">
      <c r="B16" s="2" t="s">
        <v>178</v>
      </c>
      <c r="E16" s="6"/>
      <c r="G16" s="8"/>
      <c r="H16" s="9"/>
    </row>
    <row r="17" spans="1:9" x14ac:dyDescent="0.2">
      <c r="D17" s="41"/>
      <c r="E17" s="6"/>
      <c r="G17" s="8"/>
      <c r="H17" s="9"/>
    </row>
    <row r="18" spans="1:9" x14ac:dyDescent="0.2">
      <c r="D18" s="41"/>
      <c r="E18" s="6"/>
      <c r="F18" s="42" t="s">
        <v>31</v>
      </c>
      <c r="G18" s="373" t="s">
        <v>179</v>
      </c>
      <c r="H18" s="373"/>
      <c r="I18" s="373"/>
    </row>
    <row r="19" spans="1:9" x14ac:dyDescent="0.2">
      <c r="D19" s="41"/>
      <c r="E19" s="6"/>
      <c r="F19" s="42"/>
      <c r="G19" s="373" t="s">
        <v>180</v>
      </c>
      <c r="H19" s="373"/>
      <c r="I19" s="373"/>
    </row>
    <row r="20" spans="1:9" x14ac:dyDescent="0.2">
      <c r="D20" s="41"/>
      <c r="E20" s="6"/>
      <c r="F20" s="42"/>
      <c r="G20" s="131"/>
      <c r="H20" s="131"/>
      <c r="I20" s="131"/>
    </row>
    <row r="21" spans="1:9" x14ac:dyDescent="0.2">
      <c r="A21" s="223" t="s">
        <v>233</v>
      </c>
      <c r="B21" s="1"/>
      <c r="D21" s="2" t="s">
        <v>181</v>
      </c>
      <c r="E21" s="6"/>
      <c r="F21" s="4"/>
      <c r="G21" s="372"/>
      <c r="H21" s="372"/>
      <c r="I21" s="372"/>
    </row>
    <row r="22" spans="1:9" x14ac:dyDescent="0.2">
      <c r="A22" s="224"/>
      <c r="B22" s="132"/>
      <c r="D22" s="2" t="s">
        <v>182</v>
      </c>
      <c r="E22" s="6"/>
      <c r="G22" s="372"/>
      <c r="H22" s="372"/>
      <c r="I22" s="372"/>
    </row>
    <row r="23" spans="1:9" x14ac:dyDescent="0.2">
      <c r="A23" s="224"/>
      <c r="B23" s="133"/>
      <c r="E23" s="6"/>
      <c r="F23" s="8"/>
      <c r="G23" s="372"/>
      <c r="H23" s="372"/>
      <c r="I23" s="372"/>
    </row>
    <row r="24" spans="1:9" x14ac:dyDescent="0.2">
      <c r="A24" s="223" t="s">
        <v>234</v>
      </c>
      <c r="B24" s="1"/>
      <c r="D24" s="2" t="s">
        <v>183</v>
      </c>
      <c r="E24" s="6"/>
      <c r="F24" s="4"/>
      <c r="G24" s="372"/>
      <c r="H24" s="372"/>
      <c r="I24" s="372"/>
    </row>
    <row r="25" spans="1:9" x14ac:dyDescent="0.2">
      <c r="A25" s="224"/>
      <c r="B25" s="133"/>
      <c r="E25" s="6"/>
      <c r="F25" s="8"/>
      <c r="G25" s="372"/>
      <c r="H25" s="372"/>
      <c r="I25" s="372"/>
    </row>
    <row r="26" spans="1:9" x14ac:dyDescent="0.2">
      <c r="A26" s="223" t="s">
        <v>235</v>
      </c>
      <c r="B26" s="1"/>
      <c r="D26" s="2" t="s">
        <v>184</v>
      </c>
      <c r="E26" s="6"/>
      <c r="F26" s="4"/>
      <c r="G26" s="372"/>
      <c r="H26" s="372"/>
      <c r="I26" s="372"/>
    </row>
    <row r="27" spans="1:9" x14ac:dyDescent="0.2">
      <c r="A27" s="224"/>
      <c r="B27" s="133"/>
      <c r="E27" s="6"/>
      <c r="F27" s="8"/>
      <c r="G27" s="372"/>
      <c r="H27" s="372"/>
      <c r="I27" s="372"/>
    </row>
    <row r="28" spans="1:9" x14ac:dyDescent="0.2">
      <c r="A28" s="223" t="s">
        <v>236</v>
      </c>
      <c r="B28" s="1"/>
      <c r="D28" s="2" t="s">
        <v>185</v>
      </c>
      <c r="E28" s="6"/>
      <c r="F28" s="4"/>
      <c r="G28" s="372"/>
      <c r="H28" s="372"/>
      <c r="I28" s="372"/>
    </row>
    <row r="29" spans="1:9" x14ac:dyDescent="0.2">
      <c r="A29" s="224"/>
      <c r="B29" s="133"/>
      <c r="E29" s="6"/>
      <c r="F29" s="8"/>
      <c r="G29" s="372"/>
      <c r="H29" s="372"/>
      <c r="I29" s="372"/>
    </row>
    <row r="30" spans="1:9" x14ac:dyDescent="0.2">
      <c r="A30" s="223" t="s">
        <v>237</v>
      </c>
      <c r="B30" s="1"/>
      <c r="D30" s="2" t="s">
        <v>186</v>
      </c>
      <c r="E30" s="6"/>
      <c r="F30" s="4"/>
      <c r="G30" s="372"/>
      <c r="H30" s="372"/>
      <c r="I30" s="372"/>
    </row>
    <row r="31" spans="1:9" x14ac:dyDescent="0.2">
      <c r="A31" s="224"/>
      <c r="B31" s="133"/>
      <c r="E31" s="6"/>
      <c r="F31" s="8"/>
      <c r="G31" s="372"/>
      <c r="H31" s="372"/>
      <c r="I31" s="372"/>
    </row>
    <row r="32" spans="1:9" x14ac:dyDescent="0.2">
      <c r="A32" s="223" t="s">
        <v>238</v>
      </c>
      <c r="B32" s="1"/>
      <c r="D32" s="2" t="s">
        <v>187</v>
      </c>
      <c r="E32" s="6"/>
      <c r="F32" s="4"/>
      <c r="G32" s="372"/>
      <c r="H32" s="372"/>
      <c r="I32" s="372"/>
    </row>
    <row r="33" spans="1:9" x14ac:dyDescent="0.2">
      <c r="A33" s="225"/>
      <c r="B33" s="220"/>
      <c r="C33" s="134"/>
      <c r="D33" s="134"/>
      <c r="E33" s="219"/>
      <c r="F33" s="37"/>
      <c r="G33" s="221" t="s">
        <v>247</v>
      </c>
      <c r="H33" s="226">
        <f>SUM(F21:F32)</f>
        <v>0</v>
      </c>
      <c r="I33" s="212"/>
    </row>
    <row r="34" spans="1:9" x14ac:dyDescent="0.2">
      <c r="A34" s="224"/>
      <c r="B34" s="133"/>
      <c r="E34" s="6"/>
      <c r="F34" s="37"/>
      <c r="G34" s="222"/>
      <c r="H34" s="222"/>
      <c r="I34" s="222"/>
    </row>
    <row r="35" spans="1:9" x14ac:dyDescent="0.2">
      <c r="A35" s="223" t="s">
        <v>239</v>
      </c>
      <c r="B35" s="1"/>
      <c r="D35" s="2" t="s">
        <v>188</v>
      </c>
      <c r="E35" s="6"/>
      <c r="F35" s="4"/>
      <c r="G35" s="372"/>
      <c r="H35" s="372"/>
      <c r="I35" s="372"/>
    </row>
    <row r="36" spans="1:9" x14ac:dyDescent="0.2">
      <c r="A36" s="224"/>
      <c r="B36" s="133"/>
      <c r="D36" s="2" t="s">
        <v>189</v>
      </c>
      <c r="E36" s="6"/>
      <c r="G36" s="221" t="s">
        <v>248</v>
      </c>
      <c r="H36" s="226">
        <f>F35</f>
        <v>0</v>
      </c>
      <c r="I36" s="212"/>
    </row>
    <row r="37" spans="1:9" x14ac:dyDescent="0.2">
      <c r="A37" s="224"/>
      <c r="B37" s="133"/>
      <c r="E37" s="6"/>
      <c r="G37" s="222"/>
      <c r="H37" s="222"/>
      <c r="I37" s="222"/>
    </row>
    <row r="38" spans="1:9" x14ac:dyDescent="0.2">
      <c r="A38" s="224"/>
      <c r="B38" s="133"/>
      <c r="D38" s="5" t="s">
        <v>192</v>
      </c>
      <c r="E38" s="6"/>
      <c r="G38" s="222"/>
      <c r="H38" s="222"/>
      <c r="I38" s="222"/>
    </row>
    <row r="39" spans="1:9" x14ac:dyDescent="0.2">
      <c r="A39" s="224"/>
      <c r="B39" s="133"/>
      <c r="E39" s="6"/>
      <c r="F39" s="8"/>
      <c r="G39" s="222"/>
      <c r="H39" s="222"/>
      <c r="I39" s="222"/>
    </row>
    <row r="40" spans="1:9" x14ac:dyDescent="0.2">
      <c r="A40" s="223" t="s">
        <v>240</v>
      </c>
      <c r="B40" s="38"/>
      <c r="C40" s="134"/>
      <c r="D40" s="36"/>
      <c r="E40" s="6"/>
      <c r="F40" s="4"/>
      <c r="G40" s="372"/>
      <c r="H40" s="372"/>
      <c r="I40" s="372"/>
    </row>
    <row r="41" spans="1:9" x14ac:dyDescent="0.2">
      <c r="A41" s="224"/>
      <c r="B41" s="133"/>
      <c r="E41" s="6"/>
      <c r="F41" s="8"/>
      <c r="G41" s="372"/>
      <c r="H41" s="372"/>
      <c r="I41" s="372"/>
    </row>
    <row r="42" spans="1:9" x14ac:dyDescent="0.2">
      <c r="A42" s="223" t="s">
        <v>241</v>
      </c>
      <c r="B42" s="1"/>
      <c r="D42" s="36"/>
      <c r="E42" s="6"/>
      <c r="F42" s="4"/>
      <c r="G42" s="372"/>
      <c r="H42" s="372"/>
      <c r="I42" s="372"/>
    </row>
    <row r="43" spans="1:9" x14ac:dyDescent="0.2">
      <c r="A43" s="224"/>
      <c r="B43" s="132"/>
      <c r="D43" s="134"/>
      <c r="E43" s="6"/>
      <c r="G43" s="372"/>
      <c r="H43" s="372"/>
      <c r="I43" s="372"/>
    </row>
    <row r="44" spans="1:9" x14ac:dyDescent="0.2">
      <c r="A44" s="223" t="s">
        <v>242</v>
      </c>
      <c r="B44" s="38"/>
      <c r="C44" s="134"/>
      <c r="D44" s="36"/>
      <c r="E44" s="6"/>
      <c r="F44" s="4"/>
      <c r="G44" s="372"/>
      <c r="H44" s="372"/>
      <c r="I44" s="372"/>
    </row>
    <row r="45" spans="1:9" x14ac:dyDescent="0.2">
      <c r="A45" s="224"/>
      <c r="G45" s="372"/>
      <c r="H45" s="372"/>
      <c r="I45" s="372"/>
    </row>
    <row r="46" spans="1:9" x14ac:dyDescent="0.2">
      <c r="A46" s="223" t="s">
        <v>243</v>
      </c>
      <c r="B46" s="38"/>
      <c r="C46" s="134"/>
      <c r="D46" s="36"/>
      <c r="E46" s="6"/>
      <c r="F46" s="4"/>
      <c r="G46" s="372"/>
      <c r="H46" s="372"/>
      <c r="I46" s="372"/>
    </row>
    <row r="47" spans="1:9" x14ac:dyDescent="0.2">
      <c r="A47" s="224"/>
      <c r="G47" s="372"/>
      <c r="H47" s="372"/>
      <c r="I47" s="372"/>
    </row>
    <row r="48" spans="1:9" x14ac:dyDescent="0.2">
      <c r="A48" s="223" t="s">
        <v>244</v>
      </c>
      <c r="B48" s="38"/>
      <c r="C48" s="134"/>
      <c r="D48" s="36"/>
      <c r="E48" s="6"/>
      <c r="F48" s="4"/>
      <c r="G48" s="372"/>
      <c r="H48" s="372"/>
      <c r="I48" s="372"/>
    </row>
    <row r="49" spans="1:9" x14ac:dyDescent="0.2">
      <c r="A49" s="224"/>
      <c r="G49" s="372"/>
      <c r="H49" s="372"/>
      <c r="I49" s="372"/>
    </row>
    <row r="50" spans="1:9" x14ac:dyDescent="0.2">
      <c r="A50" s="223" t="s">
        <v>245</v>
      </c>
      <c r="B50" s="38"/>
      <c r="C50" s="134"/>
      <c r="D50" s="36"/>
      <c r="E50" s="6"/>
      <c r="F50" s="4"/>
      <c r="G50" s="372"/>
      <c r="H50" s="372"/>
      <c r="I50" s="372"/>
    </row>
    <row r="51" spans="1:9" x14ac:dyDescent="0.2">
      <c r="A51" s="224"/>
      <c r="G51" s="372"/>
      <c r="H51" s="372"/>
      <c r="I51" s="372"/>
    </row>
    <row r="52" spans="1:9" x14ac:dyDescent="0.2">
      <c r="A52" s="223" t="s">
        <v>246</v>
      </c>
      <c r="B52" s="38"/>
      <c r="C52" s="134"/>
      <c r="D52" s="36"/>
      <c r="E52" s="6"/>
      <c r="F52" s="4"/>
      <c r="G52" s="372"/>
      <c r="H52" s="372"/>
      <c r="I52" s="372"/>
    </row>
    <row r="53" spans="1:9" x14ac:dyDescent="0.2">
      <c r="A53" s="134"/>
      <c r="B53" s="220"/>
      <c r="C53" s="134"/>
      <c r="D53" s="134"/>
      <c r="E53" s="219"/>
      <c r="F53" s="37"/>
      <c r="G53" s="221" t="s">
        <v>249</v>
      </c>
      <c r="H53" s="226">
        <f>SUM(F40:F52)</f>
        <v>0</v>
      </c>
      <c r="I53" s="212"/>
    </row>
    <row r="55" spans="1:9" x14ac:dyDescent="0.2">
      <c r="A55" s="217" t="s">
        <v>232</v>
      </c>
    </row>
    <row r="56" spans="1:9" x14ac:dyDescent="0.2">
      <c r="A56" s="218" t="s">
        <v>271</v>
      </c>
    </row>
    <row r="57" spans="1:9" x14ac:dyDescent="0.2">
      <c r="A57" s="218" t="s">
        <v>270</v>
      </c>
    </row>
    <row r="58" spans="1:9" x14ac:dyDescent="0.2">
      <c r="A58" s="218" t="s">
        <v>272</v>
      </c>
      <c r="B58" s="218"/>
    </row>
  </sheetData>
  <sheetProtection algorithmName="SHA-512" hashValue="jEoRi/HpknowRkDarXI6Ij7W1LU8Q8mK+Tobs2R00eg/KVnxkjZMXBLKhGoMeqr/3P2CKKXqGdtA94E97TNRPA==" saltValue="MWSvMJ677wxVydlP687RHg==" spinCount="100000" sheet="1" formatCells="0" selectLockedCells="1"/>
  <mergeCells count="32">
    <mergeCell ref="E9:I9"/>
    <mergeCell ref="E10:I10"/>
    <mergeCell ref="E7:I7"/>
    <mergeCell ref="E5:I5"/>
    <mergeCell ref="G29:I29"/>
    <mergeCell ref="G46:I46"/>
    <mergeCell ref="G48:I48"/>
    <mergeCell ref="G50:I50"/>
    <mergeCell ref="G52:I52"/>
    <mergeCell ref="G32:I32"/>
    <mergeCell ref="G35:I35"/>
    <mergeCell ref="G40:I40"/>
    <mergeCell ref="G42:I42"/>
    <mergeCell ref="G44:I44"/>
    <mergeCell ref="G41:I41"/>
    <mergeCell ref="G43:I43"/>
    <mergeCell ref="G45:I45"/>
    <mergeCell ref="G47:I47"/>
    <mergeCell ref="G49:I49"/>
    <mergeCell ref="G51:I51"/>
    <mergeCell ref="G31:I31"/>
    <mergeCell ref="G18:I18"/>
    <mergeCell ref="G19:I19"/>
    <mergeCell ref="G21:I21"/>
    <mergeCell ref="G24:I24"/>
    <mergeCell ref="G26:I26"/>
    <mergeCell ref="G28:I28"/>
    <mergeCell ref="G30:I30"/>
    <mergeCell ref="G22:I22"/>
    <mergeCell ref="G23:I23"/>
    <mergeCell ref="G25:I25"/>
    <mergeCell ref="G27:I27"/>
  </mergeCells>
  <pageMargins left="0.78740157480314965" right="0.39370078740157483" top="0.78740157480314965" bottom="0.70866141732283472" header="0.31496062992125984" footer="0.31496062992125984"/>
  <pageSetup paperSize="9" orientation="portrait" r:id="rId1"/>
  <headerFooter>
    <oddFooter>&amp;L&amp;9Ev. Oberkirchenrat Stuttgart
Ref. 8.1 - Bau- und Gemeindeaufsicht, Beratung der Kirchengemeinden&amp;R&amp;9Formular 03/2021
Anlage A - nicht förderfähige Aufwendungen</oddFooter>
  </headerFooter>
  <ignoredErrors>
    <ignoredError sqref="D3 E5 E7 E9:E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H102"/>
  <sheetViews>
    <sheetView zoomScaleNormal="100" workbookViewId="0">
      <selection activeCell="G7" sqref="G7"/>
    </sheetView>
  </sheetViews>
  <sheetFormatPr baseColWidth="10" defaultColWidth="11.42578125" defaultRowHeight="14.25" x14ac:dyDescent="0.2"/>
  <cols>
    <col min="1" max="1" width="3" style="18" customWidth="1"/>
    <col min="2" max="2" width="1.85546875" style="18" customWidth="1"/>
    <col min="3" max="3" width="11.42578125" style="18"/>
    <col min="4" max="4" width="3.28515625" style="18" customWidth="1"/>
    <col min="5" max="5" width="21.140625" style="18" customWidth="1"/>
    <col min="6" max="6" width="11.7109375" style="18" customWidth="1"/>
    <col min="7" max="7" width="16" style="18" customWidth="1"/>
    <col min="8" max="8" width="15.42578125" style="18" customWidth="1"/>
    <col min="9" max="9" width="6.140625" style="18" customWidth="1"/>
    <col min="10" max="16384" width="11.42578125" style="18"/>
  </cols>
  <sheetData>
    <row r="1" spans="1:8" ht="15.75" x14ac:dyDescent="0.25">
      <c r="A1" s="120" t="s">
        <v>145</v>
      </c>
    </row>
    <row r="2" spans="1:8" ht="15" x14ac:dyDescent="0.25">
      <c r="A2" s="19"/>
    </row>
    <row r="3" spans="1:8" x14ac:dyDescent="0.2">
      <c r="A3" s="18" t="s">
        <v>163</v>
      </c>
    </row>
    <row r="4" spans="1:8" x14ac:dyDescent="0.2">
      <c r="A4" s="18" t="s">
        <v>164</v>
      </c>
    </row>
    <row r="5" spans="1:8" x14ac:dyDescent="0.2">
      <c r="A5" s="18" t="s">
        <v>165</v>
      </c>
    </row>
    <row r="6" spans="1:8" ht="15" x14ac:dyDescent="0.25">
      <c r="A6" s="19"/>
    </row>
    <row r="7" spans="1:8" ht="15" x14ac:dyDescent="0.25">
      <c r="A7" s="229" t="s">
        <v>194</v>
      </c>
      <c r="G7" s="228" t="str">
        <f>IF('Antrag 2021'!E5="","",'Antrag 2021'!E5)</f>
        <v/>
      </c>
    </row>
    <row r="8" spans="1:8" ht="15" x14ac:dyDescent="0.25">
      <c r="A8" s="19"/>
    </row>
    <row r="9" spans="1:8" s="20" customFormat="1" ht="12.75" x14ac:dyDescent="0.2">
      <c r="A9" s="121" t="s">
        <v>174</v>
      </c>
    </row>
    <row r="10" spans="1:8" s="20" customFormat="1" ht="12.75" x14ac:dyDescent="0.2">
      <c r="A10" s="121" t="s">
        <v>166</v>
      </c>
    </row>
    <row r="12" spans="1:8" x14ac:dyDescent="0.2">
      <c r="A12" s="18" t="s">
        <v>160</v>
      </c>
      <c r="E12" s="377" t="str">
        <f>'Antrag 2021'!E2&amp;" "&amp;'Antrag 2021'!E3</f>
        <v xml:space="preserve">Ev. Kgde </v>
      </c>
      <c r="F12" s="377"/>
      <c r="G12" s="377"/>
      <c r="H12" s="376"/>
    </row>
    <row r="13" spans="1:8" x14ac:dyDescent="0.2">
      <c r="F13" s="122"/>
      <c r="G13" s="122"/>
    </row>
    <row r="14" spans="1:8" x14ac:dyDescent="0.2">
      <c r="A14" s="18" t="s">
        <v>265</v>
      </c>
      <c r="E14" s="377" t="str">
        <f>IF('Antrag 2021'!E4="","",'Antrag 2021'!E4)</f>
        <v/>
      </c>
      <c r="F14" s="377"/>
      <c r="G14" s="377"/>
      <c r="H14" s="377"/>
    </row>
    <row r="15" spans="1:8" x14ac:dyDescent="0.2">
      <c r="F15" s="122"/>
      <c r="G15" s="122"/>
    </row>
    <row r="16" spans="1:8" ht="15" x14ac:dyDescent="0.25">
      <c r="A16" s="19" t="s">
        <v>161</v>
      </c>
      <c r="E16" s="377" t="str">
        <f>IF('Antrag 2021'!B11="","",'Antrag 2021'!B11)</f>
        <v/>
      </c>
      <c r="F16" s="377"/>
      <c r="G16" s="377"/>
      <c r="H16" s="377"/>
    </row>
    <row r="17" spans="1:8" ht="15" x14ac:dyDescent="0.25">
      <c r="A17" s="19"/>
      <c r="E17" s="377" t="str">
        <f>IF('Antrag 2021'!B12="","",'Antrag 2021'!B12)</f>
        <v/>
      </c>
      <c r="F17" s="377"/>
      <c r="G17" s="377"/>
      <c r="H17" s="377"/>
    </row>
    <row r="19" spans="1:8" ht="15" x14ac:dyDescent="0.25">
      <c r="A19" s="19" t="s">
        <v>146</v>
      </c>
    </row>
    <row r="20" spans="1:8" s="20" customFormat="1" ht="12.75" x14ac:dyDescent="0.2"/>
    <row r="21" spans="1:8" s="20" customFormat="1" ht="12.75" x14ac:dyDescent="0.2">
      <c r="A21" s="320"/>
      <c r="C21" s="20" t="s">
        <v>147</v>
      </c>
      <c r="E21" s="21"/>
    </row>
    <row r="22" spans="1:8" s="20" customFormat="1" ht="12.75" x14ac:dyDescent="0.2">
      <c r="A22" s="21"/>
      <c r="C22" s="20" t="s">
        <v>167</v>
      </c>
      <c r="E22" s="21"/>
    </row>
    <row r="23" spans="1:8" s="20" customFormat="1" ht="12.75" x14ac:dyDescent="0.2"/>
    <row r="24" spans="1:8" s="20" customFormat="1" ht="12.75" x14ac:dyDescent="0.2">
      <c r="A24" s="320"/>
      <c r="C24" s="20" t="s">
        <v>148</v>
      </c>
      <c r="E24" s="21"/>
    </row>
    <row r="25" spans="1:8" s="20" customFormat="1" ht="12.75" x14ac:dyDescent="0.2">
      <c r="A25" s="123"/>
      <c r="C25" s="20" t="s">
        <v>168</v>
      </c>
      <c r="E25" s="21"/>
    </row>
    <row r="26" spans="1:8" s="20" customFormat="1" ht="12.75" x14ac:dyDescent="0.2"/>
    <row r="27" spans="1:8" s="20" customFormat="1" ht="12.75" x14ac:dyDescent="0.2">
      <c r="A27" s="320"/>
      <c r="C27" s="20" t="s">
        <v>149</v>
      </c>
      <c r="E27" s="21"/>
    </row>
    <row r="28" spans="1:8" s="20" customFormat="1" ht="12.75" x14ac:dyDescent="0.2">
      <c r="A28" s="123"/>
      <c r="C28" s="20" t="s">
        <v>169</v>
      </c>
      <c r="E28" s="21"/>
    </row>
    <row r="29" spans="1:8" s="20" customFormat="1" ht="12.75" x14ac:dyDescent="0.2">
      <c r="C29" s="20" t="s">
        <v>150</v>
      </c>
    </row>
    <row r="30" spans="1:8" s="20" customFormat="1" ht="12.75" x14ac:dyDescent="0.2">
      <c r="C30" s="384"/>
      <c r="D30" s="385"/>
      <c r="E30" s="385"/>
      <c r="F30" s="385"/>
      <c r="G30" s="385"/>
      <c r="H30" s="385"/>
    </row>
    <row r="31" spans="1:8" s="20" customFormat="1" ht="12.75" x14ac:dyDescent="0.2">
      <c r="C31" s="385"/>
      <c r="D31" s="385"/>
      <c r="E31" s="385"/>
      <c r="F31" s="385"/>
      <c r="G31" s="385"/>
      <c r="H31" s="385"/>
    </row>
    <row r="32" spans="1:8" s="20" customFormat="1" ht="12.75" x14ac:dyDescent="0.2">
      <c r="C32" s="385"/>
      <c r="D32" s="385"/>
      <c r="E32" s="385"/>
      <c r="F32" s="385"/>
      <c r="G32" s="385"/>
      <c r="H32" s="385"/>
    </row>
    <row r="34" spans="1:8" ht="15" x14ac:dyDescent="0.25">
      <c r="A34" s="19" t="s">
        <v>151</v>
      </c>
      <c r="F34" s="20"/>
    </row>
    <row r="35" spans="1:8" x14ac:dyDescent="0.2">
      <c r="F35" s="20"/>
    </row>
    <row r="36" spans="1:8" s="20" customFormat="1" ht="12.75" x14ac:dyDescent="0.2">
      <c r="C36" s="22"/>
      <c r="D36" s="23" t="s">
        <v>152</v>
      </c>
      <c r="E36" s="23"/>
      <c r="F36" s="24"/>
      <c r="G36" s="25" t="s">
        <v>31</v>
      </c>
      <c r="H36" s="26" t="s">
        <v>171</v>
      </c>
    </row>
    <row r="37" spans="1:8" s="20" customFormat="1" ht="12.75" x14ac:dyDescent="0.2">
      <c r="C37" s="27"/>
      <c r="D37" s="21"/>
      <c r="E37" s="21"/>
      <c r="F37" s="21"/>
      <c r="G37" s="28" t="s">
        <v>153</v>
      </c>
      <c r="H37" s="29"/>
    </row>
    <row r="38" spans="1:8" s="20" customFormat="1" ht="12.75" x14ac:dyDescent="0.2">
      <c r="C38" s="381"/>
      <c r="D38" s="379"/>
      <c r="E38" s="379"/>
      <c r="F38" s="380"/>
      <c r="G38" s="14"/>
      <c r="H38" s="13"/>
    </row>
    <row r="39" spans="1:8" s="20" customFormat="1" ht="12.75" x14ac:dyDescent="0.2">
      <c r="C39" s="381"/>
      <c r="D39" s="382"/>
      <c r="E39" s="382"/>
      <c r="F39" s="383"/>
      <c r="G39" s="14"/>
      <c r="H39" s="13"/>
    </row>
    <row r="40" spans="1:8" s="20" customFormat="1" ht="12.75" x14ac:dyDescent="0.2">
      <c r="C40" s="378"/>
      <c r="D40" s="379"/>
      <c r="E40" s="379"/>
      <c r="F40" s="380"/>
      <c r="G40" s="15"/>
      <c r="H40" s="16"/>
    </row>
    <row r="41" spans="1:8" s="20" customFormat="1" ht="12.75" x14ac:dyDescent="0.2">
      <c r="C41" s="378"/>
      <c r="D41" s="379"/>
      <c r="E41" s="379"/>
      <c r="F41" s="380"/>
      <c r="G41" s="15"/>
      <c r="H41" s="16"/>
    </row>
    <row r="42" spans="1:8" s="20" customFormat="1" ht="12.75" x14ac:dyDescent="0.2">
      <c r="C42" s="378"/>
      <c r="D42" s="379"/>
      <c r="E42" s="379"/>
      <c r="F42" s="380"/>
      <c r="G42" s="15"/>
      <c r="H42" s="16"/>
    </row>
    <row r="43" spans="1:8" s="20" customFormat="1" ht="12.75" x14ac:dyDescent="0.2">
      <c r="C43" s="378"/>
      <c r="D43" s="379"/>
      <c r="E43" s="379"/>
      <c r="F43" s="380"/>
      <c r="G43" s="15"/>
      <c r="H43" s="16"/>
    </row>
    <row r="44" spans="1:8" s="20" customFormat="1" ht="12.75" x14ac:dyDescent="0.2">
      <c r="C44" s="378"/>
      <c r="D44" s="379"/>
      <c r="E44" s="379"/>
      <c r="F44" s="380"/>
      <c r="G44" s="15"/>
      <c r="H44" s="16"/>
    </row>
    <row r="45" spans="1:8" s="20" customFormat="1" ht="12.75" x14ac:dyDescent="0.2">
      <c r="C45" s="378"/>
      <c r="D45" s="379"/>
      <c r="E45" s="379"/>
      <c r="F45" s="380"/>
      <c r="G45" s="15"/>
      <c r="H45" s="16"/>
    </row>
    <row r="46" spans="1:8" s="20" customFormat="1" ht="12.75" x14ac:dyDescent="0.2">
      <c r="C46" s="388" t="s">
        <v>162</v>
      </c>
      <c r="D46" s="389"/>
      <c r="E46" s="389"/>
      <c r="F46" s="10">
        <v>0.15</v>
      </c>
      <c r="G46" s="11">
        <f>SUM(G38:G45)*F46</f>
        <v>0</v>
      </c>
      <c r="H46" s="16"/>
    </row>
    <row r="47" spans="1:8" x14ac:dyDescent="0.2">
      <c r="G47" s="124"/>
    </row>
    <row r="48" spans="1:8" ht="15" x14ac:dyDescent="0.25">
      <c r="C48" s="19" t="s">
        <v>154</v>
      </c>
      <c r="G48" s="30">
        <f>SUM(G38:G46)</f>
        <v>0</v>
      </c>
      <c r="H48" s="19"/>
    </row>
    <row r="50" spans="1:7" s="20" customFormat="1" ht="12.75" x14ac:dyDescent="0.2">
      <c r="A50" s="20" t="s">
        <v>155</v>
      </c>
    </row>
    <row r="52" spans="1:7" ht="15" x14ac:dyDescent="0.25">
      <c r="A52" s="19" t="s">
        <v>170</v>
      </c>
    </row>
    <row r="57" spans="1:7" ht="15" x14ac:dyDescent="0.25">
      <c r="A57" s="19" t="s">
        <v>156</v>
      </c>
    </row>
    <row r="58" spans="1:7" x14ac:dyDescent="0.2">
      <c r="A58" s="20" t="s">
        <v>157</v>
      </c>
      <c r="F58" s="20"/>
    </row>
    <row r="59" spans="1:7" s="49" customFormat="1" ht="12.75" x14ac:dyDescent="0.2"/>
    <row r="60" spans="1:7" s="49" customFormat="1" ht="12.75" x14ac:dyDescent="0.2">
      <c r="E60" s="49" t="s">
        <v>196</v>
      </c>
      <c r="G60" s="50">
        <f>G48</f>
        <v>0</v>
      </c>
    </row>
    <row r="61" spans="1:7" s="49" customFormat="1" ht="12.75" x14ac:dyDescent="0.2">
      <c r="E61" s="51" t="s">
        <v>197</v>
      </c>
      <c r="F61" s="51"/>
      <c r="G61" s="129">
        <v>0</v>
      </c>
    </row>
    <row r="62" spans="1:7" s="49" customFormat="1" ht="12.75" x14ac:dyDescent="0.2">
      <c r="E62" s="49" t="s">
        <v>198</v>
      </c>
      <c r="G62" s="50">
        <f>G60-G61</f>
        <v>0</v>
      </c>
    </row>
    <row r="63" spans="1:7" s="49" customFormat="1" ht="12.75" x14ac:dyDescent="0.2"/>
    <row r="64" spans="1:7" x14ac:dyDescent="0.2">
      <c r="E64" s="18" t="s">
        <v>199</v>
      </c>
      <c r="F64" s="48">
        <v>0.2</v>
      </c>
      <c r="G64" s="130">
        <f>G62*F64</f>
        <v>0</v>
      </c>
    </row>
    <row r="65" spans="1:8" s="20" customFormat="1" ht="12.75" x14ac:dyDescent="0.2"/>
    <row r="66" spans="1:8" s="20" customFormat="1" ht="12.75" x14ac:dyDescent="0.2"/>
    <row r="67" spans="1:8" s="20" customFormat="1" ht="12.75" x14ac:dyDescent="0.2">
      <c r="A67" s="20" t="s">
        <v>32</v>
      </c>
      <c r="E67" s="17"/>
    </row>
    <row r="68" spans="1:8" s="20" customFormat="1" ht="12.75" x14ac:dyDescent="0.2"/>
    <row r="69" spans="1:8" s="20" customFormat="1" ht="12.75" x14ac:dyDescent="0.2">
      <c r="D69" s="125"/>
    </row>
    <row r="70" spans="1:8" s="20" customFormat="1" ht="12.75" x14ac:dyDescent="0.2">
      <c r="A70" s="21"/>
      <c r="B70" s="21"/>
      <c r="C70" s="21"/>
      <c r="D70" s="21"/>
      <c r="E70" s="126" t="s">
        <v>142</v>
      </c>
      <c r="F70" s="386"/>
      <c r="G70" s="386"/>
      <c r="H70" s="386"/>
    </row>
    <row r="71" spans="1:8" s="20" customFormat="1" ht="12.75" x14ac:dyDescent="0.2">
      <c r="F71" s="325" t="s">
        <v>143</v>
      </c>
    </row>
    <row r="72" spans="1:8" s="20" customFormat="1" ht="12.75" x14ac:dyDescent="0.2"/>
    <row r="73" spans="1:8" s="20" customFormat="1" ht="12.75" x14ac:dyDescent="0.2"/>
    <row r="74" spans="1:8" s="20" customFormat="1" ht="12.75" x14ac:dyDescent="0.2"/>
    <row r="75" spans="1:8" s="20" customFormat="1" ht="12.75" x14ac:dyDescent="0.2"/>
    <row r="76" spans="1:8" s="20" customFormat="1" ht="12.75" x14ac:dyDescent="0.2"/>
    <row r="77" spans="1:8" s="20" customFormat="1" ht="12.75" x14ac:dyDescent="0.2"/>
    <row r="78" spans="1:8" s="20" customFormat="1" ht="12.75" x14ac:dyDescent="0.2"/>
    <row r="79" spans="1:8" s="20" customFormat="1" ht="12.75" x14ac:dyDescent="0.2"/>
    <row r="80" spans="1:8" s="20" customFormat="1" ht="12.75" x14ac:dyDescent="0.2"/>
    <row r="81" spans="1:8" s="20" customFormat="1" ht="12.75" x14ac:dyDescent="0.2"/>
    <row r="82" spans="1:8" s="20" customFormat="1" ht="12.75" x14ac:dyDescent="0.2"/>
    <row r="83" spans="1:8" s="20" customFormat="1" ht="12.75" x14ac:dyDescent="0.2"/>
    <row r="84" spans="1:8" ht="15" x14ac:dyDescent="0.25">
      <c r="A84" s="19" t="s">
        <v>172</v>
      </c>
    </row>
    <row r="85" spans="1:8" s="20" customFormat="1" ht="12.75" x14ac:dyDescent="0.2"/>
    <row r="86" spans="1:8" s="20" customFormat="1" ht="12.75" x14ac:dyDescent="0.2">
      <c r="A86" s="127" t="s">
        <v>175</v>
      </c>
      <c r="G86" s="35">
        <v>0</v>
      </c>
    </row>
    <row r="87" spans="1:8" s="20" customFormat="1" ht="12.75" x14ac:dyDescent="0.2"/>
    <row r="88" spans="1:8" s="20" customFormat="1" ht="12.75" x14ac:dyDescent="0.2">
      <c r="A88" s="32" t="s">
        <v>173</v>
      </c>
      <c r="F88" s="31">
        <v>0.2</v>
      </c>
      <c r="G88" s="128">
        <f>G86*F88</f>
        <v>0</v>
      </c>
    </row>
    <row r="89" spans="1:8" s="20" customFormat="1" ht="12.75" x14ac:dyDescent="0.2"/>
    <row r="90" spans="1:8" s="20" customFormat="1" ht="12.75" x14ac:dyDescent="0.2"/>
    <row r="91" spans="1:8" s="20" customFormat="1" ht="12.75" x14ac:dyDescent="0.2">
      <c r="A91" s="20" t="s">
        <v>159</v>
      </c>
    </row>
    <row r="92" spans="1:8" s="20" customFormat="1" ht="12.75" x14ac:dyDescent="0.2">
      <c r="C92" s="33"/>
      <c r="D92" s="33"/>
      <c r="E92" s="33"/>
      <c r="F92" s="33"/>
      <c r="G92" s="33"/>
      <c r="H92" s="33"/>
    </row>
    <row r="93" spans="1:8" s="20" customFormat="1" ht="12.75" x14ac:dyDescent="0.2">
      <c r="C93" s="34" t="s">
        <v>176</v>
      </c>
      <c r="D93" s="33"/>
      <c r="E93" s="33"/>
      <c r="F93" s="33"/>
      <c r="G93" s="33"/>
      <c r="H93" s="17"/>
    </row>
    <row r="94" spans="1:8" s="20" customFormat="1" ht="12.75" x14ac:dyDescent="0.2">
      <c r="C94" s="33"/>
      <c r="D94" s="33"/>
      <c r="E94" s="33"/>
      <c r="F94" s="33"/>
      <c r="G94" s="33"/>
      <c r="H94" s="33"/>
    </row>
    <row r="95" spans="1:8" s="20" customFormat="1" ht="12.75" x14ac:dyDescent="0.2">
      <c r="C95" s="33"/>
      <c r="D95" s="33"/>
      <c r="E95" s="33"/>
      <c r="F95" s="33"/>
      <c r="G95" s="33"/>
      <c r="H95" s="33"/>
    </row>
    <row r="96" spans="1:8" s="20" customFormat="1" ht="12.75" x14ac:dyDescent="0.2">
      <c r="C96" s="33"/>
      <c r="D96" s="33"/>
      <c r="E96" s="33"/>
      <c r="F96" s="33"/>
      <c r="G96" s="33"/>
      <c r="H96" s="33"/>
    </row>
    <row r="97" spans="1:8" s="20" customFormat="1" ht="12.75" x14ac:dyDescent="0.2"/>
    <row r="98" spans="1:8" s="20" customFormat="1" ht="12.75" x14ac:dyDescent="0.2">
      <c r="A98" s="20" t="s">
        <v>32</v>
      </c>
      <c r="E98" s="17"/>
    </row>
    <row r="99" spans="1:8" s="20" customFormat="1" ht="12.75" x14ac:dyDescent="0.2"/>
    <row r="100" spans="1:8" s="20" customFormat="1" ht="12.75" x14ac:dyDescent="0.2">
      <c r="D100" s="125"/>
    </row>
    <row r="101" spans="1:8" s="20" customFormat="1" ht="12.75" x14ac:dyDescent="0.2">
      <c r="A101" s="21"/>
      <c r="B101" s="21"/>
      <c r="C101" s="21"/>
      <c r="D101" s="21"/>
      <c r="F101" s="387"/>
      <c r="G101" s="387"/>
      <c r="H101" s="387"/>
    </row>
    <row r="102" spans="1:8" s="20" customFormat="1" ht="12.75" x14ac:dyDescent="0.2">
      <c r="F102" s="12" t="s">
        <v>158</v>
      </c>
    </row>
  </sheetData>
  <sheetProtection algorithmName="SHA-512" hashValue="WxmP6p/s0QvcBYnOPQ9Q+kEMTPi7VlF52kLe43zEvEneTcKjl7EgTM+b3z1qiHsI2uTALZpUxVMB5C4iYaIS0g==" saltValue="MdyhY42uxM0x5wOkguj+HA==" spinCount="100000" sheet="1" formatCells="0" selectLockedCells="1"/>
  <mergeCells count="18">
    <mergeCell ref="F70:H70"/>
    <mergeCell ref="F101:H101"/>
    <mergeCell ref="E17:H17"/>
    <mergeCell ref="C46:E46"/>
    <mergeCell ref="E12:H12"/>
    <mergeCell ref="E14:H14"/>
    <mergeCell ref="E16:H16"/>
    <mergeCell ref="C45:F45"/>
    <mergeCell ref="C39:F39"/>
    <mergeCell ref="C40:F40"/>
    <mergeCell ref="C38:F38"/>
    <mergeCell ref="C30:H30"/>
    <mergeCell ref="C31:H31"/>
    <mergeCell ref="C32:H32"/>
    <mergeCell ref="C41:F41"/>
    <mergeCell ref="C42:F42"/>
    <mergeCell ref="C43:F43"/>
    <mergeCell ref="C44:F44"/>
  </mergeCells>
  <pageMargins left="0.9055118110236221" right="0.9055118110236221" top="0.78740157480314965" bottom="0.78740157480314965" header="0.31496062992125984" footer="0.31496062992125984"/>
  <pageSetup paperSize="9" orientation="portrait" r:id="rId1"/>
  <headerFooter>
    <oddFooter>&amp;L&amp;9Ev. Oberkirchenrat Stuttgart
Ref. 8.1 - Bau- und Gemeindeaufsicht, Beratung der Kirchengemeinden&amp;R&amp;9Formular 03/2021 Anlage B - Energie
Seite &amp;P von &amp;N</oddFooter>
  </headerFooter>
  <ignoredErrors>
    <ignoredError sqref="G7 E12 E14 E16:E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B4E30-EC58-477C-9CFA-F908011827F8}">
  <dimension ref="A1:R126"/>
  <sheetViews>
    <sheetView zoomScaleNormal="100" zoomScaleSheetLayoutView="50" zoomScalePageLayoutView="50" workbookViewId="0">
      <selection activeCell="H7" sqref="H7"/>
    </sheetView>
  </sheetViews>
  <sheetFormatPr baseColWidth="10" defaultColWidth="11.42578125" defaultRowHeight="14.25" x14ac:dyDescent="0.2"/>
  <cols>
    <col min="1" max="1" width="3" style="245" customWidth="1"/>
    <col min="2" max="2" width="1.85546875" style="245" customWidth="1"/>
    <col min="3" max="3" width="11.42578125" style="245"/>
    <col min="4" max="4" width="3.28515625" style="245" customWidth="1"/>
    <col min="5" max="5" width="24.7109375" style="245" customWidth="1"/>
    <col min="6" max="6" width="10.85546875" style="245" customWidth="1"/>
    <col min="7" max="7" width="3" style="245" customWidth="1"/>
    <col min="8" max="8" width="16.7109375" style="245" customWidth="1"/>
    <col min="9" max="9" width="17.7109375" style="245" customWidth="1"/>
    <col min="10" max="10" width="6.140625" style="245" customWidth="1"/>
    <col min="11" max="11" width="13.85546875" style="245" customWidth="1"/>
    <col min="12" max="18" width="11.42578125" style="242"/>
    <col min="19" max="16384" width="11.42578125" style="245"/>
  </cols>
  <sheetData>
    <row r="1" spans="1:18" ht="15.75" x14ac:dyDescent="0.2">
      <c r="A1" s="244" t="s">
        <v>294</v>
      </c>
    </row>
    <row r="2" spans="1:18" ht="15" customHeight="1" x14ac:dyDescent="0.2">
      <c r="A2" s="246"/>
      <c r="L2" s="279"/>
    </row>
    <row r="3" spans="1:18" ht="15" customHeight="1" x14ac:dyDescent="0.2">
      <c r="A3" s="286" t="s">
        <v>341</v>
      </c>
      <c r="B3" s="286"/>
      <c r="C3" s="286"/>
      <c r="D3" s="286"/>
      <c r="E3" s="286"/>
      <c r="F3" s="286"/>
      <c r="G3" s="286"/>
      <c r="H3" s="286"/>
      <c r="I3" s="286"/>
    </row>
    <row r="4" spans="1:18" ht="15" customHeight="1" x14ac:dyDescent="0.2">
      <c r="A4" s="286" t="s">
        <v>342</v>
      </c>
      <c r="B4" s="286"/>
      <c r="C4" s="286"/>
      <c r="D4" s="286"/>
      <c r="E4" s="286"/>
      <c r="F4" s="286"/>
      <c r="G4" s="286"/>
      <c r="H4" s="286"/>
      <c r="I4" s="286"/>
    </row>
    <row r="5" spans="1:18" ht="15" customHeight="1" x14ac:dyDescent="0.2">
      <c r="A5" s="286" t="s">
        <v>318</v>
      </c>
      <c r="B5" s="286"/>
      <c r="C5" s="286"/>
      <c r="D5" s="286"/>
      <c r="E5" s="286"/>
      <c r="F5" s="286"/>
      <c r="G5" s="286"/>
      <c r="H5" s="286"/>
      <c r="I5" s="286"/>
      <c r="K5" s="275"/>
    </row>
    <row r="6" spans="1:18" ht="15" customHeight="1" x14ac:dyDescent="0.2">
      <c r="A6" s="246"/>
    </row>
    <row r="7" spans="1:18" ht="15" x14ac:dyDescent="0.2">
      <c r="A7" s="247" t="s">
        <v>292</v>
      </c>
      <c r="H7" s="273" t="str">
        <f>IF('Antrag 2021'!E5="","",'Antrag 2021'!E5)</f>
        <v/>
      </c>
      <c r="L7" s="279"/>
    </row>
    <row r="8" spans="1:18" ht="15" x14ac:dyDescent="0.2">
      <c r="A8" s="246"/>
    </row>
    <row r="9" spans="1:18" s="249" customFormat="1" ht="12.75" x14ac:dyDescent="0.2">
      <c r="A9" s="248" t="s">
        <v>293</v>
      </c>
      <c r="L9" s="242"/>
      <c r="M9" s="242"/>
      <c r="N9" s="242"/>
      <c r="O9" s="242"/>
      <c r="P9" s="242"/>
      <c r="Q9" s="242"/>
      <c r="R9" s="242"/>
    </row>
    <row r="10" spans="1:18" s="249" customFormat="1" ht="12.75" x14ac:dyDescent="0.2">
      <c r="A10" s="248" t="s">
        <v>319</v>
      </c>
      <c r="L10" s="242"/>
      <c r="M10" s="242"/>
      <c r="N10" s="242"/>
      <c r="O10" s="242"/>
      <c r="P10" s="242"/>
      <c r="Q10" s="242"/>
      <c r="R10" s="242"/>
    </row>
    <row r="11" spans="1:18" ht="15" customHeight="1" x14ac:dyDescent="0.2"/>
    <row r="12" spans="1:18" ht="15" customHeight="1" x14ac:dyDescent="0.2">
      <c r="A12" s="245" t="s">
        <v>160</v>
      </c>
      <c r="E12" s="401" t="str">
        <f>'Antrag 2021'!E2&amp;" "&amp;'Antrag 2021'!E3</f>
        <v xml:space="preserve">Ev. Kgde </v>
      </c>
      <c r="F12" s="401"/>
      <c r="G12" s="401"/>
      <c r="H12" s="401"/>
      <c r="I12" s="402"/>
    </row>
    <row r="13" spans="1:18" ht="15" customHeight="1" x14ac:dyDescent="0.2">
      <c r="F13" s="250"/>
      <c r="G13" s="250"/>
      <c r="H13" s="250"/>
    </row>
    <row r="14" spans="1:18" ht="15" customHeight="1" x14ac:dyDescent="0.2">
      <c r="A14" s="245" t="s">
        <v>265</v>
      </c>
      <c r="E14" s="401" t="str">
        <f>IF('Antrag 2021'!E4="","",'Antrag 2021'!E4)</f>
        <v/>
      </c>
      <c r="F14" s="401"/>
      <c r="G14" s="401"/>
      <c r="H14" s="401"/>
      <c r="I14" s="402"/>
    </row>
    <row r="15" spans="1:18" ht="15" customHeight="1" x14ac:dyDescent="0.2">
      <c r="F15" s="250"/>
      <c r="G15" s="250"/>
      <c r="H15" s="250"/>
      <c r="N15" s="321"/>
    </row>
    <row r="16" spans="1:18" ht="15" customHeight="1" x14ac:dyDescent="0.2">
      <c r="A16" s="246" t="s">
        <v>161</v>
      </c>
      <c r="E16" s="401" t="str">
        <f>IF('Antrag 2021'!B11="","",'Antrag 2021'!B11)</f>
        <v/>
      </c>
      <c r="F16" s="401"/>
      <c r="G16" s="401"/>
      <c r="H16" s="401"/>
      <c r="I16" s="402"/>
      <c r="N16" s="321"/>
    </row>
    <row r="17" spans="1:18" ht="15" customHeight="1" x14ac:dyDescent="0.2">
      <c r="A17" s="246"/>
      <c r="E17" s="401" t="str">
        <f>IF('Antrag 2021'!B12="","",'Antrag 2021'!B12)</f>
        <v/>
      </c>
      <c r="F17" s="401"/>
      <c r="G17" s="401"/>
      <c r="H17" s="401"/>
      <c r="I17" s="402"/>
      <c r="N17" s="321"/>
    </row>
    <row r="18" spans="1:18" ht="15" customHeight="1" x14ac:dyDescent="0.2"/>
    <row r="19" spans="1:18" ht="15" customHeight="1" x14ac:dyDescent="0.2"/>
    <row r="20" spans="1:18" ht="15" customHeight="1" x14ac:dyDescent="0.2">
      <c r="A20" s="246" t="s">
        <v>146</v>
      </c>
    </row>
    <row r="21" spans="1:18" s="249" customFormat="1" ht="9.9499999999999993" customHeight="1" thickBot="1" x14ac:dyDescent="0.25">
      <c r="L21" s="242"/>
      <c r="M21" s="242"/>
      <c r="N21" s="242"/>
      <c r="O21" s="242"/>
      <c r="P21" s="242"/>
      <c r="Q21" s="242"/>
      <c r="R21" s="242"/>
    </row>
    <row r="22" spans="1:18" s="249" customFormat="1" ht="15" customHeight="1" thickBot="1" x14ac:dyDescent="0.25">
      <c r="A22" s="327"/>
      <c r="C22" s="242" t="s">
        <v>343</v>
      </c>
      <c r="E22" s="251"/>
      <c r="L22" s="242"/>
      <c r="M22" s="242"/>
      <c r="N22" s="242"/>
      <c r="O22" s="242"/>
      <c r="P22" s="242"/>
      <c r="Q22" s="242"/>
      <c r="R22" s="242"/>
    </row>
    <row r="23" spans="1:18" s="249" customFormat="1" ht="15" customHeight="1" x14ac:dyDescent="0.2">
      <c r="A23" s="300"/>
      <c r="C23" s="242" t="s">
        <v>344</v>
      </c>
      <c r="E23" s="251"/>
      <c r="L23" s="242"/>
      <c r="M23" s="242"/>
      <c r="N23" s="242"/>
      <c r="O23" s="242"/>
      <c r="P23" s="242"/>
      <c r="Q23" s="242"/>
      <c r="R23" s="242"/>
    </row>
    <row r="24" spans="1:18" s="249" customFormat="1" ht="15" customHeight="1" x14ac:dyDescent="0.2">
      <c r="A24" s="251"/>
      <c r="C24" s="242"/>
      <c r="E24" s="251"/>
      <c r="L24" s="242"/>
      <c r="M24" s="242"/>
      <c r="N24" s="242"/>
      <c r="O24" s="242"/>
      <c r="P24" s="242"/>
      <c r="Q24" s="242"/>
      <c r="R24" s="242"/>
    </row>
    <row r="25" spans="1:18" s="249" customFormat="1" ht="15" customHeight="1" x14ac:dyDescent="0.2">
      <c r="A25" s="252" t="s">
        <v>305</v>
      </c>
      <c r="B25" s="246"/>
      <c r="C25" s="246"/>
      <c r="D25" s="246"/>
      <c r="E25" s="252"/>
      <c r="L25" s="242"/>
      <c r="M25" s="242"/>
      <c r="N25" s="242"/>
      <c r="O25" s="242"/>
      <c r="P25" s="242"/>
      <c r="Q25" s="242"/>
      <c r="R25" s="242"/>
    </row>
    <row r="26" spans="1:18" s="249" customFormat="1" ht="9.9499999999999993" customHeight="1" thickBot="1" x14ac:dyDescent="0.25">
      <c r="A26" s="252"/>
      <c r="B26" s="246"/>
      <c r="C26" s="246"/>
      <c r="D26" s="246"/>
      <c r="E26" s="252"/>
      <c r="L26" s="242"/>
      <c r="M26" s="242"/>
      <c r="N26" s="242"/>
      <c r="O26" s="242"/>
      <c r="P26" s="242"/>
      <c r="Q26" s="242"/>
      <c r="R26" s="242"/>
    </row>
    <row r="27" spans="1:18" s="249" customFormat="1" ht="15" customHeight="1" thickBot="1" x14ac:dyDescent="0.25">
      <c r="A27" s="328"/>
      <c r="B27" s="246"/>
      <c r="C27" s="242" t="s">
        <v>303</v>
      </c>
      <c r="D27" s="246"/>
      <c r="E27" s="265"/>
      <c r="F27" s="242"/>
      <c r="G27" s="327"/>
      <c r="H27" s="301" t="s">
        <v>322</v>
      </c>
      <c r="J27" s="279"/>
      <c r="L27" s="287"/>
      <c r="M27" s="242"/>
      <c r="N27" s="242"/>
      <c r="O27" s="242"/>
      <c r="P27" s="242"/>
      <c r="Q27" s="242"/>
      <c r="R27" s="242"/>
    </row>
    <row r="28" spans="1:18" s="249" customFormat="1" ht="15" customHeight="1" thickBot="1" x14ac:dyDescent="0.25">
      <c r="A28" s="327"/>
      <c r="C28" s="242" t="s">
        <v>304</v>
      </c>
      <c r="E28" s="251"/>
      <c r="L28" s="242"/>
      <c r="M28" s="242"/>
      <c r="N28" s="242"/>
      <c r="O28" s="242"/>
      <c r="P28" s="242"/>
      <c r="Q28" s="242"/>
      <c r="R28" s="242"/>
    </row>
    <row r="29" spans="1:18" s="249" customFormat="1" ht="15" customHeight="1" x14ac:dyDescent="0.2">
      <c r="A29" s="251"/>
      <c r="C29" s="242"/>
      <c r="E29" s="251"/>
      <c r="L29" s="242"/>
      <c r="M29" s="242"/>
      <c r="N29" s="242"/>
      <c r="O29" s="242"/>
      <c r="P29" s="242"/>
      <c r="Q29" s="242"/>
      <c r="R29" s="242"/>
    </row>
    <row r="30" spans="1:18" s="249" customFormat="1" ht="15" customHeight="1" x14ac:dyDescent="0.2">
      <c r="A30" s="280" t="s">
        <v>323</v>
      </c>
      <c r="B30" s="281"/>
      <c r="C30" s="281"/>
      <c r="D30" s="281"/>
      <c r="E30" s="282"/>
      <c r="L30" s="242"/>
      <c r="M30" s="242"/>
      <c r="N30" s="242"/>
      <c r="O30" s="242"/>
      <c r="P30" s="242"/>
      <c r="Q30" s="242"/>
      <c r="R30" s="242"/>
    </row>
    <row r="31" spans="1:18" s="249" customFormat="1" ht="9.9499999999999993" customHeight="1" thickBot="1" x14ac:dyDescent="0.25">
      <c r="A31" s="252"/>
      <c r="B31" s="245"/>
      <c r="C31" s="245"/>
      <c r="D31" s="245"/>
      <c r="E31" s="251"/>
      <c r="L31" s="242"/>
      <c r="M31" s="242"/>
      <c r="N31" s="242"/>
      <c r="O31" s="242"/>
      <c r="P31" s="242"/>
      <c r="Q31" s="242"/>
      <c r="R31" s="242"/>
    </row>
    <row r="32" spans="1:18" s="249" customFormat="1" ht="15" customHeight="1" thickBot="1" x14ac:dyDescent="0.25">
      <c r="A32" s="252"/>
      <c r="B32" s="245"/>
      <c r="C32" s="242" t="s">
        <v>324</v>
      </c>
      <c r="D32" s="242"/>
      <c r="E32" s="253"/>
      <c r="F32" s="243"/>
      <c r="G32" s="327"/>
      <c r="H32" s="301" t="s">
        <v>307</v>
      </c>
      <c r="L32" s="242"/>
      <c r="M32" s="242"/>
      <c r="N32" s="242"/>
      <c r="O32" s="242"/>
      <c r="P32" s="242"/>
      <c r="Q32" s="242"/>
      <c r="R32" s="242"/>
    </row>
    <row r="33" spans="1:18" s="249" customFormat="1" ht="15" customHeight="1" thickBot="1" x14ac:dyDescent="0.25">
      <c r="A33" s="252"/>
      <c r="B33" s="245"/>
      <c r="C33" s="242"/>
      <c r="D33" s="242"/>
      <c r="E33" s="253"/>
      <c r="F33" s="243"/>
      <c r="G33" s="327"/>
      <c r="H33" s="302" t="s">
        <v>308</v>
      </c>
      <c r="I33" s="242" t="s">
        <v>306</v>
      </c>
      <c r="L33" s="242"/>
      <c r="M33" s="242"/>
      <c r="N33" s="242"/>
      <c r="O33" s="242"/>
      <c r="P33" s="242"/>
      <c r="Q33" s="242"/>
      <c r="R33" s="242"/>
    </row>
    <row r="34" spans="1:18" s="249" customFormat="1" ht="15" customHeight="1" thickBot="1" x14ac:dyDescent="0.25">
      <c r="A34" s="252"/>
      <c r="B34" s="245"/>
      <c r="C34" s="242"/>
      <c r="D34" s="242"/>
      <c r="E34" s="253"/>
      <c r="F34" s="243"/>
      <c r="G34" s="269"/>
      <c r="H34" s="302"/>
      <c r="I34" s="242"/>
      <c r="L34" s="242"/>
      <c r="M34" s="242"/>
      <c r="N34" s="242"/>
      <c r="O34" s="242"/>
      <c r="P34" s="242"/>
      <c r="Q34" s="242"/>
      <c r="R34" s="242"/>
    </row>
    <row r="35" spans="1:18" s="249" customFormat="1" ht="15" customHeight="1" thickBot="1" x14ac:dyDescent="0.25">
      <c r="A35" s="252"/>
      <c r="B35" s="245"/>
      <c r="C35" s="242" t="s">
        <v>296</v>
      </c>
      <c r="D35" s="242"/>
      <c r="E35" s="253"/>
      <c r="H35" s="309">
        <v>0</v>
      </c>
      <c r="K35" s="279"/>
      <c r="L35" s="242"/>
      <c r="M35" s="242"/>
      <c r="N35" s="242"/>
      <c r="O35" s="242"/>
      <c r="P35" s="242"/>
      <c r="Q35" s="242"/>
      <c r="R35" s="242"/>
    </row>
    <row r="36" spans="1:18" s="249" customFormat="1" ht="15" customHeight="1" thickBot="1" x14ac:dyDescent="0.25">
      <c r="C36" s="242" t="s">
        <v>297</v>
      </c>
      <c r="D36" s="242"/>
      <c r="E36" s="242"/>
      <c r="H36" s="309">
        <v>0</v>
      </c>
      <c r="K36" s="279"/>
      <c r="L36" s="242"/>
      <c r="M36" s="242"/>
      <c r="N36" s="242"/>
      <c r="O36" s="242"/>
      <c r="P36" s="242"/>
      <c r="Q36" s="242"/>
      <c r="R36" s="242"/>
    </row>
    <row r="37" spans="1:18" s="249" customFormat="1" ht="15" customHeight="1" x14ac:dyDescent="0.2">
      <c r="C37" s="242"/>
      <c r="D37" s="242"/>
      <c r="E37" s="242"/>
      <c r="H37" s="303"/>
      <c r="L37" s="242"/>
      <c r="M37" s="242"/>
      <c r="N37" s="242"/>
      <c r="O37" s="242"/>
      <c r="P37" s="242"/>
      <c r="Q37" s="242"/>
      <c r="R37" s="242"/>
    </row>
    <row r="38" spans="1:18" s="249" customFormat="1" ht="15" customHeight="1" x14ac:dyDescent="0.2">
      <c r="A38" s="283" t="s">
        <v>325</v>
      </c>
      <c r="B38" s="246"/>
      <c r="C38" s="246"/>
      <c r="L38" s="242"/>
      <c r="M38" s="242"/>
      <c r="N38" s="242"/>
      <c r="O38" s="242"/>
      <c r="P38" s="242"/>
      <c r="Q38" s="242"/>
      <c r="R38" s="242"/>
    </row>
    <row r="39" spans="1:18" s="249" customFormat="1" ht="9.9499999999999993" customHeight="1" thickBot="1" x14ac:dyDescent="0.25">
      <c r="A39" s="246"/>
      <c r="B39" s="246"/>
      <c r="C39" s="246"/>
      <c r="L39" s="242"/>
      <c r="M39" s="242"/>
      <c r="N39" s="242"/>
      <c r="O39" s="242"/>
      <c r="P39" s="242"/>
      <c r="Q39" s="242"/>
      <c r="R39" s="242"/>
    </row>
    <row r="40" spans="1:18" s="249" customFormat="1" ht="15" customHeight="1" thickBot="1" x14ac:dyDescent="0.25">
      <c r="A40" s="254"/>
      <c r="C40" s="242" t="s">
        <v>326</v>
      </c>
      <c r="D40" s="242"/>
      <c r="E40" s="253"/>
      <c r="F40" s="243" t="s">
        <v>28</v>
      </c>
      <c r="G40" s="327"/>
      <c r="H40" s="288"/>
      <c r="L40" s="242"/>
      <c r="M40" s="242"/>
      <c r="N40" s="242"/>
      <c r="O40" s="242"/>
      <c r="P40" s="242"/>
      <c r="Q40" s="242"/>
      <c r="R40" s="242"/>
    </row>
    <row r="41" spans="1:18" s="249" customFormat="1" ht="15" customHeight="1" thickBot="1" x14ac:dyDescent="0.25">
      <c r="A41" s="254"/>
      <c r="C41" s="242" t="s">
        <v>295</v>
      </c>
      <c r="E41" s="251"/>
      <c r="F41" s="243" t="s">
        <v>299</v>
      </c>
      <c r="G41" s="327"/>
      <c r="H41" s="288"/>
      <c r="I41" s="248" t="s">
        <v>300</v>
      </c>
      <c r="L41" s="242"/>
      <c r="M41" s="242"/>
      <c r="N41" s="242"/>
      <c r="O41" s="242"/>
      <c r="P41" s="242"/>
      <c r="Q41" s="242"/>
      <c r="R41" s="242"/>
    </row>
    <row r="42" spans="1:18" s="249" customFormat="1" ht="15" customHeight="1" x14ac:dyDescent="0.2">
      <c r="A42" s="254"/>
      <c r="C42" s="242"/>
      <c r="E42" s="251"/>
      <c r="F42" s="243"/>
      <c r="G42" s="272"/>
      <c r="H42" s="264"/>
      <c r="I42" s="248"/>
      <c r="L42" s="242"/>
      <c r="M42" s="242"/>
      <c r="N42" s="242"/>
      <c r="O42" s="242"/>
      <c r="P42" s="242"/>
      <c r="Q42" s="242"/>
      <c r="R42" s="242"/>
    </row>
    <row r="43" spans="1:18" ht="15" customHeight="1" x14ac:dyDescent="0.2">
      <c r="A43" s="246" t="s">
        <v>348</v>
      </c>
      <c r="F43" s="249"/>
      <c r="G43" s="249"/>
      <c r="M43" s="235"/>
    </row>
    <row r="44" spans="1:18" ht="15" customHeight="1" x14ac:dyDescent="0.2">
      <c r="A44" s="322" t="s">
        <v>350</v>
      </c>
      <c r="F44" s="249"/>
      <c r="G44" s="249"/>
      <c r="M44" s="235"/>
    </row>
    <row r="45" spans="1:18" ht="9.9499999999999993" customHeight="1" x14ac:dyDescent="0.2">
      <c r="F45" s="249"/>
      <c r="G45" s="249"/>
    </row>
    <row r="46" spans="1:18" s="249" customFormat="1" ht="12.75" x14ac:dyDescent="0.2">
      <c r="C46" s="403" t="s">
        <v>152</v>
      </c>
      <c r="D46" s="404"/>
      <c r="E46" s="404"/>
      <c r="F46" s="404"/>
      <c r="G46" s="405"/>
      <c r="H46" s="255" t="s">
        <v>31</v>
      </c>
      <c r="I46" s="403" t="s">
        <v>171</v>
      </c>
      <c r="J46" s="404"/>
      <c r="K46" s="405"/>
      <c r="L46" s="242"/>
      <c r="M46" s="242"/>
      <c r="N46" s="242"/>
      <c r="O46" s="242"/>
      <c r="P46" s="242"/>
      <c r="Q46" s="242"/>
      <c r="R46" s="242"/>
    </row>
    <row r="47" spans="1:18" s="249" customFormat="1" ht="12.75" x14ac:dyDescent="0.2">
      <c r="C47" s="406"/>
      <c r="D47" s="407"/>
      <c r="E47" s="407"/>
      <c r="F47" s="407"/>
      <c r="G47" s="408"/>
      <c r="H47" s="266" t="s">
        <v>153</v>
      </c>
      <c r="I47" s="406"/>
      <c r="J47" s="407"/>
      <c r="K47" s="408"/>
      <c r="L47" s="242"/>
      <c r="M47" s="242"/>
      <c r="N47" s="242"/>
      <c r="O47" s="242"/>
      <c r="P47" s="242"/>
      <c r="Q47" s="242"/>
      <c r="R47" s="242"/>
    </row>
    <row r="48" spans="1:18" s="249" customFormat="1" ht="12.75" x14ac:dyDescent="0.2">
      <c r="C48" s="392"/>
      <c r="D48" s="393"/>
      <c r="E48" s="393"/>
      <c r="F48" s="393"/>
      <c r="G48" s="394"/>
      <c r="H48" s="267">
        <v>0</v>
      </c>
      <c r="I48" s="409"/>
      <c r="J48" s="409"/>
      <c r="K48" s="409"/>
      <c r="L48" s="242"/>
      <c r="M48" s="260"/>
      <c r="N48" s="242"/>
      <c r="O48" s="242"/>
      <c r="P48" s="242"/>
      <c r="Q48" s="242"/>
      <c r="R48" s="242"/>
    </row>
    <row r="49" spans="1:18" s="249" customFormat="1" ht="12.75" x14ac:dyDescent="0.2">
      <c r="C49" s="392"/>
      <c r="D49" s="393"/>
      <c r="E49" s="393"/>
      <c r="F49" s="393"/>
      <c r="G49" s="394"/>
      <c r="H49" s="267">
        <v>0</v>
      </c>
      <c r="I49" s="400"/>
      <c r="J49" s="400"/>
      <c r="K49" s="400"/>
      <c r="L49" s="242"/>
      <c r="M49" s="242"/>
      <c r="N49" s="242"/>
      <c r="O49" s="242"/>
      <c r="P49" s="242"/>
      <c r="Q49" s="242"/>
      <c r="R49" s="242"/>
    </row>
    <row r="50" spans="1:18" s="249" customFormat="1" ht="12.75" x14ac:dyDescent="0.2">
      <c r="C50" s="392"/>
      <c r="D50" s="393"/>
      <c r="E50" s="393"/>
      <c r="F50" s="393"/>
      <c r="G50" s="394"/>
      <c r="H50" s="268">
        <v>0</v>
      </c>
      <c r="I50" s="400"/>
      <c r="J50" s="400"/>
      <c r="K50" s="400"/>
      <c r="L50" s="242"/>
      <c r="M50" s="242"/>
      <c r="N50" s="242"/>
      <c r="O50" s="242"/>
      <c r="P50" s="242"/>
      <c r="Q50" s="242"/>
      <c r="R50" s="242"/>
    </row>
    <row r="51" spans="1:18" s="249" customFormat="1" ht="12.75" x14ac:dyDescent="0.2">
      <c r="C51" s="392"/>
      <c r="D51" s="393"/>
      <c r="E51" s="393"/>
      <c r="F51" s="393"/>
      <c r="G51" s="394"/>
      <c r="H51" s="268">
        <v>0</v>
      </c>
      <c r="I51" s="400"/>
      <c r="J51" s="400"/>
      <c r="K51" s="400"/>
      <c r="L51" s="242"/>
      <c r="M51" s="242"/>
      <c r="N51" s="242"/>
      <c r="O51" s="242"/>
      <c r="P51" s="242"/>
      <c r="Q51" s="242"/>
      <c r="R51" s="242"/>
    </row>
    <row r="52" spans="1:18" s="249" customFormat="1" ht="12.75" x14ac:dyDescent="0.2">
      <c r="C52" s="392"/>
      <c r="D52" s="393"/>
      <c r="E52" s="393"/>
      <c r="F52" s="393"/>
      <c r="G52" s="394"/>
      <c r="H52" s="268">
        <v>0</v>
      </c>
      <c r="I52" s="400"/>
      <c r="J52" s="400"/>
      <c r="K52" s="400"/>
      <c r="L52" s="242"/>
      <c r="M52" s="242"/>
      <c r="N52" s="242"/>
      <c r="O52" s="242"/>
      <c r="P52" s="242"/>
      <c r="Q52" s="242"/>
      <c r="R52" s="242"/>
    </row>
    <row r="53" spans="1:18" s="249" customFormat="1" ht="12.75" x14ac:dyDescent="0.2">
      <c r="C53" s="392"/>
      <c r="D53" s="393"/>
      <c r="E53" s="393"/>
      <c r="F53" s="393"/>
      <c r="G53" s="394"/>
      <c r="H53" s="268">
        <v>0</v>
      </c>
      <c r="I53" s="400"/>
      <c r="J53" s="400"/>
      <c r="K53" s="400"/>
      <c r="L53" s="242"/>
      <c r="M53" s="242"/>
      <c r="N53" s="242"/>
      <c r="O53" s="242"/>
      <c r="P53" s="242"/>
      <c r="Q53" s="242"/>
      <c r="R53" s="242"/>
    </row>
    <row r="54" spans="1:18" s="249" customFormat="1" ht="12.75" x14ac:dyDescent="0.2">
      <c r="C54" s="392"/>
      <c r="D54" s="393"/>
      <c r="E54" s="393"/>
      <c r="F54" s="393"/>
      <c r="G54" s="394"/>
      <c r="H54" s="268">
        <v>0</v>
      </c>
      <c r="I54" s="400"/>
      <c r="J54" s="400"/>
      <c r="K54" s="400"/>
      <c r="L54" s="242"/>
      <c r="M54" s="242"/>
      <c r="N54" s="242"/>
      <c r="O54" s="242"/>
      <c r="P54" s="242"/>
      <c r="Q54" s="242"/>
      <c r="R54" s="242"/>
    </row>
    <row r="55" spans="1:18" s="249" customFormat="1" ht="12.75" x14ac:dyDescent="0.2">
      <c r="C55" s="392"/>
      <c r="D55" s="393"/>
      <c r="E55" s="393"/>
      <c r="F55" s="393"/>
      <c r="G55" s="394"/>
      <c r="H55" s="268">
        <v>0</v>
      </c>
      <c r="I55" s="400"/>
      <c r="J55" s="400"/>
      <c r="K55" s="400"/>
      <c r="L55" s="242"/>
      <c r="M55" s="242"/>
      <c r="N55" s="242"/>
      <c r="O55" s="242"/>
      <c r="P55" s="242"/>
      <c r="Q55" s="242"/>
      <c r="R55" s="242"/>
    </row>
    <row r="56" spans="1:18" s="249" customFormat="1" ht="12.75" x14ac:dyDescent="0.2">
      <c r="C56" s="396"/>
      <c r="D56" s="397"/>
      <c r="E56" s="397"/>
      <c r="F56" s="397"/>
      <c r="G56" s="398"/>
      <c r="H56" s="268"/>
      <c r="I56" s="400"/>
      <c r="J56" s="400"/>
      <c r="K56" s="400"/>
      <c r="L56" s="242"/>
      <c r="M56" s="242"/>
      <c r="N56" s="242"/>
      <c r="O56" s="242"/>
      <c r="P56" s="242"/>
      <c r="Q56" s="242"/>
      <c r="R56" s="242"/>
    </row>
    <row r="57" spans="1:18" s="249" customFormat="1" ht="12.75" x14ac:dyDescent="0.2">
      <c r="C57" s="392" t="s">
        <v>349</v>
      </c>
      <c r="D57" s="393"/>
      <c r="E57" s="393"/>
      <c r="F57" s="393"/>
      <c r="G57" s="394"/>
      <c r="H57" s="268">
        <v>0</v>
      </c>
      <c r="I57" s="395"/>
      <c r="J57" s="395"/>
      <c r="K57" s="395"/>
      <c r="L57" s="242"/>
      <c r="M57" s="242"/>
      <c r="N57" s="242"/>
      <c r="O57" s="242"/>
      <c r="P57" s="242"/>
      <c r="Q57" s="242"/>
      <c r="R57" s="242"/>
    </row>
    <row r="58" spans="1:18" s="249" customFormat="1" ht="12.75" x14ac:dyDescent="0.2">
      <c r="C58" s="392"/>
      <c r="D58" s="393"/>
      <c r="E58" s="393"/>
      <c r="F58" s="393"/>
      <c r="G58" s="394"/>
      <c r="H58" s="268"/>
      <c r="I58" s="396"/>
      <c r="J58" s="397"/>
      <c r="K58" s="398"/>
      <c r="L58" s="242"/>
      <c r="M58" s="242"/>
      <c r="N58" s="242"/>
      <c r="O58" s="242"/>
      <c r="P58" s="242"/>
      <c r="Q58" s="242"/>
      <c r="R58" s="242"/>
    </row>
    <row r="59" spans="1:18" ht="15" customHeight="1" x14ac:dyDescent="0.2">
      <c r="H59" s="256"/>
    </row>
    <row r="60" spans="1:18" ht="15" customHeight="1" x14ac:dyDescent="0.25">
      <c r="C60" s="246" t="s">
        <v>154</v>
      </c>
      <c r="H60" s="30">
        <f>SUM(H48:H58)</f>
        <v>0</v>
      </c>
      <c r="I60" s="246"/>
    </row>
    <row r="61" spans="1:18" ht="15" customHeight="1" x14ac:dyDescent="0.2"/>
    <row r="62" spans="1:18" s="249" customFormat="1" ht="15" customHeight="1" x14ac:dyDescent="0.2">
      <c r="A62" s="264" t="s">
        <v>155</v>
      </c>
      <c r="B62" s="264"/>
      <c r="C62" s="264"/>
      <c r="D62" s="264"/>
      <c r="E62" s="264"/>
      <c r="F62" s="264"/>
      <c r="G62" s="264"/>
      <c r="H62" s="264"/>
      <c r="L62" s="242"/>
      <c r="M62" s="242"/>
      <c r="N62" s="242"/>
      <c r="O62" s="242"/>
      <c r="P62" s="242"/>
      <c r="Q62" s="242"/>
      <c r="R62" s="242"/>
    </row>
    <row r="63" spans="1:18" s="249" customFormat="1" ht="15" customHeight="1" x14ac:dyDescent="0.2">
      <c r="L63" s="242"/>
      <c r="M63" s="242"/>
      <c r="N63" s="242"/>
      <c r="O63" s="242"/>
      <c r="P63" s="242"/>
      <c r="Q63" s="242"/>
      <c r="R63" s="242"/>
    </row>
    <row r="64" spans="1:18" s="249" customFormat="1" ht="15" customHeight="1" x14ac:dyDescent="0.2">
      <c r="L64" s="242"/>
      <c r="M64" s="242"/>
      <c r="N64" s="242"/>
      <c r="O64" s="242"/>
      <c r="P64" s="242"/>
      <c r="Q64" s="242"/>
      <c r="R64" s="242"/>
    </row>
    <row r="65" spans="1:18" s="249" customFormat="1" ht="15" customHeight="1" x14ac:dyDescent="0.2">
      <c r="L65" s="242"/>
      <c r="M65" s="242"/>
      <c r="N65" s="242"/>
      <c r="O65" s="242"/>
      <c r="P65" s="242"/>
      <c r="Q65" s="242"/>
      <c r="R65" s="242"/>
    </row>
    <row r="66" spans="1:18" ht="15" customHeight="1" x14ac:dyDescent="0.2">
      <c r="A66" s="246" t="s">
        <v>156</v>
      </c>
    </row>
    <row r="67" spans="1:18" ht="15" customHeight="1" x14ac:dyDescent="0.2">
      <c r="A67" s="242" t="s">
        <v>311</v>
      </c>
      <c r="F67" s="249"/>
      <c r="G67" s="249"/>
    </row>
    <row r="68" spans="1:18" s="257" customFormat="1" ht="12.75" customHeight="1" x14ac:dyDescent="0.2">
      <c r="A68" s="246"/>
      <c r="B68" s="260"/>
      <c r="C68" s="260"/>
      <c r="D68" s="260"/>
      <c r="E68" s="260"/>
      <c r="L68" s="242"/>
      <c r="M68" s="242"/>
      <c r="N68" s="242"/>
      <c r="O68" s="242"/>
      <c r="P68" s="242"/>
      <c r="Q68" s="242"/>
      <c r="R68" s="242"/>
    </row>
    <row r="69" spans="1:18" s="257" customFormat="1" ht="12.75" customHeight="1" x14ac:dyDescent="0.2">
      <c r="E69" s="257" t="s">
        <v>196</v>
      </c>
      <c r="H69" s="258">
        <f>H60</f>
        <v>0</v>
      </c>
      <c r="L69" s="242"/>
      <c r="M69" s="242"/>
      <c r="N69" s="242"/>
      <c r="O69" s="242"/>
      <c r="P69" s="242"/>
      <c r="Q69" s="242"/>
      <c r="R69" s="242"/>
    </row>
    <row r="70" spans="1:18" s="257" customFormat="1" ht="12.75" customHeight="1" x14ac:dyDescent="0.2">
      <c r="E70" s="279" t="s">
        <v>309</v>
      </c>
      <c r="F70" s="279"/>
      <c r="H70" s="312">
        <v>0</v>
      </c>
      <c r="I70" s="369"/>
      <c r="J70" s="369"/>
      <c r="K70" s="369"/>
      <c r="L70" s="242"/>
      <c r="M70" s="242"/>
      <c r="N70" s="242"/>
      <c r="O70" s="242"/>
      <c r="P70" s="242"/>
      <c r="Q70" s="242"/>
      <c r="R70" s="242"/>
    </row>
    <row r="71" spans="1:18" s="257" customFormat="1" ht="12.75" customHeight="1" x14ac:dyDescent="0.2">
      <c r="E71" s="279" t="s">
        <v>310</v>
      </c>
      <c r="F71" s="279"/>
      <c r="H71" s="312">
        <v>0</v>
      </c>
      <c r="I71" s="369"/>
      <c r="J71" s="369"/>
      <c r="K71" s="369"/>
      <c r="L71" s="242"/>
      <c r="M71" s="242"/>
      <c r="N71" s="242"/>
      <c r="O71" s="242"/>
      <c r="P71" s="242"/>
      <c r="Q71" s="242"/>
      <c r="R71" s="242"/>
    </row>
    <row r="72" spans="1:18" s="257" customFormat="1" ht="12.75" customHeight="1" x14ac:dyDescent="0.2">
      <c r="E72" s="279" t="s">
        <v>347</v>
      </c>
      <c r="F72" s="279"/>
      <c r="H72" s="312">
        <v>0</v>
      </c>
      <c r="I72" s="369"/>
      <c r="J72" s="369"/>
      <c r="K72" s="369"/>
      <c r="L72" s="242"/>
      <c r="M72" s="242"/>
      <c r="N72" s="242"/>
      <c r="O72" s="242"/>
      <c r="P72" s="242"/>
      <c r="Q72" s="242"/>
      <c r="R72" s="242"/>
    </row>
    <row r="73" spans="1:18" s="257" customFormat="1" ht="12.75" customHeight="1" x14ac:dyDescent="0.2">
      <c r="E73" s="285" t="s">
        <v>327</v>
      </c>
      <c r="F73" s="285"/>
      <c r="G73" s="259"/>
      <c r="H73" s="313">
        <v>0</v>
      </c>
      <c r="I73" s="399" t="s">
        <v>231</v>
      </c>
      <c r="J73" s="399"/>
      <c r="K73" s="399"/>
      <c r="L73" s="242"/>
      <c r="M73" s="242"/>
      <c r="N73" s="242"/>
      <c r="O73" s="242"/>
      <c r="P73" s="242"/>
      <c r="Q73" s="242"/>
      <c r="R73" s="242"/>
    </row>
    <row r="74" spans="1:18" s="257" customFormat="1" ht="12.75" customHeight="1" x14ac:dyDescent="0.2">
      <c r="E74" s="257" t="s">
        <v>198</v>
      </c>
      <c r="H74" s="258">
        <f>H69-SUM(H70:H73)</f>
        <v>0</v>
      </c>
      <c r="L74" s="242"/>
      <c r="M74" s="242"/>
      <c r="N74" s="242"/>
      <c r="O74" s="242"/>
      <c r="P74" s="242"/>
      <c r="Q74" s="242"/>
      <c r="R74" s="242"/>
    </row>
    <row r="75" spans="1:18" s="257" customFormat="1" ht="12.75" customHeight="1" x14ac:dyDescent="0.2">
      <c r="L75" s="242"/>
      <c r="M75" s="242"/>
      <c r="N75" s="242"/>
      <c r="O75" s="242"/>
      <c r="P75" s="242"/>
      <c r="Q75" s="242"/>
      <c r="R75" s="242"/>
    </row>
    <row r="76" spans="1:18" s="249" customFormat="1" ht="12.75" customHeight="1" x14ac:dyDescent="0.2">
      <c r="C76" s="279"/>
      <c r="E76" s="329" t="s">
        <v>353</v>
      </c>
      <c r="F76" s="326">
        <v>0</v>
      </c>
      <c r="G76" s="304" t="s">
        <v>329</v>
      </c>
      <c r="I76" s="276"/>
      <c r="L76" s="242"/>
      <c r="M76" s="242"/>
      <c r="N76" s="242"/>
      <c r="O76" s="242"/>
      <c r="P76" s="242"/>
      <c r="Q76" s="242"/>
      <c r="R76" s="242"/>
    </row>
    <row r="77" spans="1:18" s="249" customFormat="1" ht="12.75" customHeight="1" x14ac:dyDescent="0.2">
      <c r="C77" s="279"/>
      <c r="E77" s="242" t="s">
        <v>332</v>
      </c>
      <c r="F77" s="305"/>
      <c r="G77" s="304"/>
      <c r="H77" s="323">
        <f>H74*F76/100</f>
        <v>0</v>
      </c>
      <c r="I77" s="276"/>
      <c r="L77" s="260"/>
      <c r="M77" s="242"/>
      <c r="N77" s="242"/>
      <c r="O77" s="242"/>
      <c r="P77" s="242"/>
      <c r="Q77" s="242"/>
      <c r="R77" s="242"/>
    </row>
    <row r="78" spans="1:18" s="249" customFormat="1" ht="12.75" customHeight="1" x14ac:dyDescent="0.2">
      <c r="C78" s="276"/>
      <c r="E78" s="242"/>
      <c r="F78" s="306"/>
      <c r="G78" s="304"/>
      <c r="H78" s="263"/>
      <c r="I78" s="276"/>
      <c r="L78" s="242"/>
      <c r="M78" s="242"/>
      <c r="N78" s="242"/>
      <c r="O78" s="242"/>
      <c r="P78" s="242"/>
      <c r="Q78" s="242"/>
      <c r="R78" s="242"/>
    </row>
    <row r="79" spans="1:18" s="249" customFormat="1" ht="12.75" customHeight="1" x14ac:dyDescent="0.2">
      <c r="C79" s="276"/>
      <c r="E79" s="242"/>
      <c r="F79" s="306"/>
      <c r="G79" s="304"/>
      <c r="H79" s="263"/>
      <c r="I79" s="276"/>
      <c r="L79" s="242"/>
      <c r="M79" s="242"/>
      <c r="N79" s="242"/>
      <c r="O79" s="242"/>
      <c r="P79" s="242"/>
      <c r="Q79" s="242"/>
      <c r="R79" s="242"/>
    </row>
    <row r="80" spans="1:18" s="249" customFormat="1" ht="12.75" customHeight="1" x14ac:dyDescent="0.2">
      <c r="C80" s="260" t="s">
        <v>302</v>
      </c>
      <c r="E80" s="314"/>
      <c r="G80" s="304"/>
      <c r="H80" s="263"/>
      <c r="I80" s="276"/>
      <c r="L80" s="242"/>
      <c r="M80" s="242"/>
      <c r="N80" s="242"/>
      <c r="O80" s="242"/>
      <c r="P80" s="242"/>
      <c r="Q80" s="242"/>
      <c r="R80" s="242"/>
    </row>
    <row r="81" spans="1:18" s="249" customFormat="1" ht="12.75" customHeight="1" x14ac:dyDescent="0.2">
      <c r="L81" s="242"/>
      <c r="M81" s="242"/>
      <c r="N81" s="242"/>
      <c r="O81" s="242"/>
      <c r="P81" s="242"/>
      <c r="Q81" s="242"/>
      <c r="R81" s="242"/>
    </row>
    <row r="82" spans="1:18" s="249" customFormat="1" ht="15" customHeight="1" x14ac:dyDescent="0.2">
      <c r="E82" s="307"/>
      <c r="L82" s="242"/>
      <c r="M82" s="242"/>
      <c r="N82" s="242"/>
      <c r="O82" s="242"/>
      <c r="P82" s="242"/>
      <c r="Q82" s="242"/>
      <c r="R82" s="242"/>
    </row>
    <row r="83" spans="1:18" s="249" customFormat="1" ht="15" customHeight="1" x14ac:dyDescent="0.2">
      <c r="L83" s="242"/>
      <c r="M83" s="242"/>
      <c r="N83" s="242"/>
      <c r="O83" s="242"/>
      <c r="P83" s="242"/>
      <c r="Q83" s="242"/>
      <c r="R83" s="242"/>
    </row>
    <row r="84" spans="1:18" s="249" customFormat="1" ht="15" customHeight="1" x14ac:dyDescent="0.2">
      <c r="C84" s="315"/>
      <c r="D84" s="53"/>
      <c r="E84" s="53"/>
      <c r="F84" s="390"/>
      <c r="G84" s="390"/>
      <c r="H84" s="390"/>
      <c r="I84" s="390"/>
      <c r="M84" s="242"/>
      <c r="N84" s="242"/>
      <c r="O84" s="242"/>
      <c r="P84" s="242"/>
      <c r="Q84" s="242"/>
      <c r="R84" s="242"/>
    </row>
    <row r="85" spans="1:18" s="249" customFormat="1" ht="15" customHeight="1" x14ac:dyDescent="0.2">
      <c r="A85" s="251"/>
      <c r="B85" s="251"/>
      <c r="C85" s="144" t="s">
        <v>32</v>
      </c>
      <c r="D85" s="54"/>
      <c r="E85" s="54"/>
      <c r="F85" s="111" t="s">
        <v>158</v>
      </c>
      <c r="G85" s="61" t="s">
        <v>143</v>
      </c>
      <c r="H85" s="54"/>
      <c r="I85" s="54"/>
      <c r="M85" s="242"/>
      <c r="N85" s="242"/>
      <c r="O85" s="242"/>
      <c r="P85" s="242"/>
      <c r="Q85" s="242"/>
      <c r="R85" s="242"/>
    </row>
    <row r="86" spans="1:18" s="249" customFormat="1" ht="15" customHeight="1" x14ac:dyDescent="0.2">
      <c r="A86" s="251"/>
      <c r="B86" s="251"/>
      <c r="C86" s="144"/>
      <c r="D86" s="54"/>
      <c r="E86" s="54"/>
      <c r="F86" s="111"/>
      <c r="G86" s="61"/>
      <c r="H86" s="54"/>
      <c r="I86" s="54"/>
      <c r="M86" s="242"/>
      <c r="N86" s="242"/>
      <c r="O86" s="242"/>
      <c r="P86" s="242"/>
      <c r="Q86" s="242"/>
      <c r="R86" s="242"/>
    </row>
    <row r="87" spans="1:18" ht="15" customHeight="1" x14ac:dyDescent="0.2">
      <c r="A87" s="246"/>
    </row>
    <row r="88" spans="1:18" ht="15" customHeight="1" x14ac:dyDescent="0.2">
      <c r="A88" s="246" t="s">
        <v>320</v>
      </c>
    </row>
    <row r="89" spans="1:18" ht="15" customHeight="1" x14ac:dyDescent="0.2">
      <c r="A89" s="242" t="s">
        <v>311</v>
      </c>
      <c r="F89" s="249"/>
      <c r="G89" s="249"/>
    </row>
    <row r="90" spans="1:18" ht="12.75" customHeight="1" thickBot="1" x14ac:dyDescent="0.25">
      <c r="A90" s="242"/>
      <c r="F90" s="249"/>
      <c r="G90" s="249"/>
    </row>
    <row r="91" spans="1:18" ht="15" customHeight="1" thickBot="1" x14ac:dyDescent="0.25">
      <c r="A91" s="327"/>
      <c r="B91" s="76"/>
      <c r="C91" s="137" t="s">
        <v>345</v>
      </c>
      <c r="D91" s="53"/>
      <c r="E91" s="53"/>
      <c r="F91" s="53"/>
      <c r="H91" s="53"/>
      <c r="I91" s="53"/>
    </row>
    <row r="92" spans="1:18" ht="15" customHeight="1" thickBot="1" x14ac:dyDescent="0.25">
      <c r="A92" s="110"/>
      <c r="B92" s="76"/>
      <c r="C92" s="137" t="s">
        <v>346</v>
      </c>
      <c r="D92" s="53"/>
      <c r="E92" s="53"/>
      <c r="F92" s="53"/>
      <c r="G92" s="270"/>
      <c r="H92" s="310">
        <v>0</v>
      </c>
      <c r="I92" s="137" t="s">
        <v>315</v>
      </c>
      <c r="K92" s="281"/>
    </row>
    <row r="93" spans="1:18" ht="15" customHeight="1" thickBot="1" x14ac:dyDescent="0.25">
      <c r="A93" s="110"/>
      <c r="B93" s="76"/>
      <c r="C93" s="137" t="s">
        <v>314</v>
      </c>
      <c r="D93" s="53"/>
      <c r="E93" s="53"/>
      <c r="F93" s="53"/>
      <c r="G93" s="269"/>
      <c r="H93" s="310">
        <f>H74*H92/100</f>
        <v>0</v>
      </c>
      <c r="I93" s="137" t="s">
        <v>316</v>
      </c>
      <c r="K93" s="281"/>
    </row>
    <row r="94" spans="1:18" ht="15" customHeight="1" thickBot="1" x14ac:dyDescent="0.25">
      <c r="A94" s="54"/>
      <c r="B94" s="54"/>
      <c r="C94" s="53"/>
      <c r="D94" s="53"/>
      <c r="E94" s="53"/>
      <c r="F94" s="53"/>
      <c r="G94" s="53"/>
      <c r="H94" s="53"/>
      <c r="I94" s="53"/>
    </row>
    <row r="95" spans="1:18" ht="15" customHeight="1" thickBot="1" x14ac:dyDescent="0.25">
      <c r="A95" s="327"/>
      <c r="B95" s="76"/>
      <c r="C95" s="137" t="s">
        <v>312</v>
      </c>
      <c r="D95" s="53"/>
      <c r="E95" s="53"/>
      <c r="F95" s="53"/>
      <c r="G95" s="53"/>
      <c r="H95" s="53"/>
      <c r="I95" s="284"/>
    </row>
    <row r="96" spans="1:18" ht="15" customHeight="1" x14ac:dyDescent="0.2">
      <c r="A96" s="54"/>
      <c r="B96" s="54"/>
      <c r="C96" s="61" t="s">
        <v>321</v>
      </c>
      <c r="D96" s="53"/>
      <c r="E96" s="53"/>
      <c r="F96" s="53"/>
      <c r="G96" s="53"/>
      <c r="H96" s="53"/>
      <c r="I96" s="53"/>
    </row>
    <row r="97" spans="1:18" ht="15" customHeight="1" x14ac:dyDescent="0.2">
      <c r="A97" s="54"/>
      <c r="B97" s="54"/>
      <c r="C97" s="53"/>
      <c r="D97" s="53"/>
      <c r="E97" s="53"/>
      <c r="F97" s="53"/>
      <c r="G97" s="53"/>
      <c r="H97" s="53"/>
      <c r="I97" s="53"/>
    </row>
    <row r="98" spans="1:18" ht="15" customHeight="1" x14ac:dyDescent="0.2">
      <c r="A98" s="54"/>
      <c r="B98" s="54"/>
      <c r="C98" s="53"/>
      <c r="D98" s="53"/>
      <c r="E98" s="53"/>
      <c r="F98" s="53"/>
      <c r="G98" s="53"/>
      <c r="H98" s="53"/>
      <c r="I98" s="53"/>
    </row>
    <row r="99" spans="1:18" ht="15" customHeight="1" x14ac:dyDescent="0.2">
      <c r="A99" s="54"/>
      <c r="B99" s="54"/>
      <c r="C99" s="53"/>
      <c r="D99" s="53"/>
      <c r="E99" s="53"/>
      <c r="F99" s="53"/>
      <c r="G99" s="53"/>
      <c r="H99" s="53"/>
      <c r="I99" s="53"/>
      <c r="L99" s="279"/>
    </row>
    <row r="100" spans="1:18" ht="15" customHeight="1" x14ac:dyDescent="0.2">
      <c r="A100" s="54"/>
      <c r="B100" s="54"/>
      <c r="C100" s="53"/>
      <c r="D100" s="53"/>
      <c r="E100" s="53"/>
      <c r="F100" s="53"/>
      <c r="G100" s="53"/>
      <c r="H100" s="53"/>
      <c r="I100" s="53"/>
    </row>
    <row r="101" spans="1:18" ht="15" customHeight="1" x14ac:dyDescent="0.2">
      <c r="A101" s="54"/>
      <c r="B101" s="54"/>
      <c r="C101" s="53"/>
      <c r="D101" s="53"/>
      <c r="E101" s="53"/>
      <c r="F101" s="53"/>
      <c r="G101" s="53"/>
      <c r="H101" s="53"/>
      <c r="I101" s="53"/>
    </row>
    <row r="102" spans="1:18" ht="15" customHeight="1" x14ac:dyDescent="0.2">
      <c r="A102" s="54"/>
      <c r="B102" s="54"/>
      <c r="C102" s="53"/>
      <c r="D102" s="53"/>
      <c r="E102" s="53"/>
      <c r="F102" s="53"/>
      <c r="G102" s="53"/>
      <c r="H102" s="53"/>
      <c r="I102" s="53"/>
    </row>
    <row r="103" spans="1:18" ht="15" customHeight="1" x14ac:dyDescent="0.2">
      <c r="A103" s="54"/>
      <c r="B103" s="54"/>
      <c r="C103" s="53"/>
      <c r="D103" s="53"/>
      <c r="E103" s="53"/>
      <c r="F103" s="53"/>
      <c r="G103" s="53"/>
      <c r="H103" s="53"/>
      <c r="I103" s="53"/>
    </row>
    <row r="104" spans="1:18" ht="15" customHeight="1" x14ac:dyDescent="0.2">
      <c r="A104" s="54"/>
      <c r="B104" s="54"/>
      <c r="C104" s="53"/>
      <c r="D104" s="53"/>
      <c r="E104" s="53"/>
      <c r="F104" s="53"/>
      <c r="G104" s="53"/>
      <c r="H104" s="53"/>
      <c r="I104" s="53"/>
    </row>
    <row r="105" spans="1:18" ht="15" customHeight="1" x14ac:dyDescent="0.2">
      <c r="A105" s="54"/>
      <c r="B105" s="54"/>
      <c r="C105" s="260" t="s">
        <v>302</v>
      </c>
      <c r="D105" s="249"/>
      <c r="E105" s="314"/>
      <c r="F105" s="53"/>
      <c r="G105" s="53"/>
      <c r="H105" s="53"/>
      <c r="I105" s="53"/>
    </row>
    <row r="106" spans="1:18" ht="15" customHeight="1" x14ac:dyDescent="0.2">
      <c r="A106" s="54"/>
      <c r="B106" s="54"/>
      <c r="C106" s="53"/>
      <c r="D106" s="53"/>
      <c r="E106" s="53"/>
      <c r="F106" s="53"/>
      <c r="G106" s="53"/>
      <c r="H106" s="53"/>
      <c r="I106" s="53"/>
    </row>
    <row r="107" spans="1:18" ht="15" customHeight="1" x14ac:dyDescent="0.2">
      <c r="A107" s="54"/>
      <c r="B107" s="54"/>
      <c r="C107" s="53"/>
      <c r="D107" s="53"/>
      <c r="E107" s="53"/>
      <c r="F107" s="53"/>
      <c r="G107" s="53"/>
      <c r="H107" s="53"/>
      <c r="I107" s="53"/>
    </row>
    <row r="108" spans="1:18" ht="15" customHeight="1" x14ac:dyDescent="0.2">
      <c r="A108" s="54"/>
      <c r="B108" s="54"/>
      <c r="D108" s="53"/>
      <c r="E108" s="53"/>
      <c r="F108" s="53"/>
      <c r="G108" s="53"/>
      <c r="H108" s="53"/>
      <c r="I108" s="53"/>
    </row>
    <row r="109" spans="1:18" ht="15" customHeight="1" x14ac:dyDescent="0.2">
      <c r="A109" s="54"/>
      <c r="B109" s="54"/>
      <c r="C109" s="274"/>
      <c r="D109" s="53"/>
      <c r="E109" s="53"/>
      <c r="F109" s="390"/>
      <c r="G109" s="390"/>
      <c r="H109" s="390"/>
      <c r="I109" s="390"/>
    </row>
    <row r="110" spans="1:18" ht="15" customHeight="1" x14ac:dyDescent="0.2">
      <c r="A110" s="54"/>
      <c r="B110" s="54"/>
      <c r="C110" s="144" t="s">
        <v>0</v>
      </c>
      <c r="D110" s="54"/>
      <c r="E110" s="54"/>
      <c r="F110" s="61" t="s">
        <v>158</v>
      </c>
      <c r="G110" s="61" t="s">
        <v>264</v>
      </c>
      <c r="H110" s="54"/>
      <c r="I110" s="54"/>
    </row>
    <row r="111" spans="1:18" ht="15" customHeight="1" x14ac:dyDescent="0.2">
      <c r="A111" s="242"/>
      <c r="F111" s="249"/>
      <c r="G111" s="249"/>
    </row>
    <row r="112" spans="1:18" s="249" customFormat="1" ht="12.75" x14ac:dyDescent="0.2">
      <c r="L112" s="242"/>
      <c r="M112" s="242"/>
      <c r="N112" s="242"/>
      <c r="O112" s="242"/>
      <c r="P112" s="242"/>
      <c r="Q112" s="242"/>
      <c r="R112" s="242"/>
    </row>
    <row r="113" spans="1:18" ht="15" x14ac:dyDescent="0.2">
      <c r="A113" s="246" t="s">
        <v>172</v>
      </c>
      <c r="I113" s="279"/>
    </row>
    <row r="114" spans="1:18" s="249" customFormat="1" ht="12.75" x14ac:dyDescent="0.2">
      <c r="L114" s="242"/>
      <c r="M114" s="242"/>
      <c r="N114" s="242"/>
      <c r="O114" s="242"/>
      <c r="P114" s="242"/>
      <c r="Q114" s="242"/>
      <c r="R114" s="242"/>
    </row>
    <row r="115" spans="1:18" s="249" customFormat="1" ht="12.75" x14ac:dyDescent="0.2">
      <c r="A115" s="261" t="s">
        <v>175</v>
      </c>
      <c r="H115" s="316">
        <v>0</v>
      </c>
      <c r="I115" s="279"/>
      <c r="L115" s="242"/>
      <c r="M115" s="242"/>
      <c r="N115" s="242"/>
      <c r="O115" s="242"/>
      <c r="P115" s="242"/>
      <c r="Q115" s="242"/>
      <c r="R115" s="242"/>
    </row>
    <row r="116" spans="1:18" s="249" customFormat="1" ht="12.75" x14ac:dyDescent="0.2">
      <c r="L116" s="242"/>
      <c r="M116" s="242"/>
      <c r="N116" s="242"/>
      <c r="O116" s="242"/>
      <c r="P116" s="242"/>
      <c r="Q116" s="242"/>
      <c r="R116" s="242"/>
    </row>
    <row r="117" spans="1:18" s="249" customFormat="1" ht="12.75" x14ac:dyDescent="0.2">
      <c r="A117" s="242" t="s">
        <v>173</v>
      </c>
      <c r="F117" s="317">
        <v>0</v>
      </c>
      <c r="G117" s="308"/>
      <c r="H117" s="295">
        <f>H115*F117</f>
        <v>0</v>
      </c>
      <c r="I117" s="279"/>
      <c r="L117" s="242"/>
      <c r="M117" s="242"/>
      <c r="N117" s="242"/>
      <c r="O117" s="242"/>
      <c r="P117" s="242"/>
      <c r="Q117" s="242"/>
      <c r="R117" s="242"/>
    </row>
    <row r="118" spans="1:18" s="249" customFormat="1" ht="12.75" x14ac:dyDescent="0.2">
      <c r="F118" s="279"/>
      <c r="L118" s="242"/>
      <c r="M118" s="242"/>
      <c r="N118" s="242"/>
      <c r="O118" s="242"/>
      <c r="P118" s="242"/>
      <c r="Q118" s="242"/>
      <c r="R118" s="242"/>
    </row>
    <row r="119" spans="1:18" s="249" customFormat="1" ht="12.75" x14ac:dyDescent="0.2">
      <c r="A119" s="249" t="s">
        <v>159</v>
      </c>
      <c r="L119" s="242"/>
      <c r="M119" s="242"/>
      <c r="N119" s="242"/>
      <c r="O119" s="242"/>
      <c r="P119" s="242"/>
      <c r="Q119" s="242"/>
      <c r="R119" s="242"/>
    </row>
    <row r="120" spans="1:18" s="249" customFormat="1" ht="12.75" x14ac:dyDescent="0.2">
      <c r="C120" s="262"/>
      <c r="D120" s="262"/>
      <c r="E120" s="262"/>
      <c r="F120" s="262"/>
      <c r="G120" s="262"/>
      <c r="H120" s="262"/>
      <c r="L120" s="242"/>
      <c r="M120" s="242"/>
      <c r="N120" s="242"/>
      <c r="O120" s="242"/>
      <c r="P120" s="242"/>
      <c r="Q120" s="242"/>
      <c r="R120" s="242"/>
    </row>
    <row r="121" spans="1:18" s="249" customFormat="1" ht="12.75" x14ac:dyDescent="0.2">
      <c r="C121" s="271" t="s">
        <v>317</v>
      </c>
      <c r="D121" s="262"/>
      <c r="E121" s="262"/>
      <c r="F121" s="262"/>
      <c r="G121" s="262"/>
      <c r="H121" s="315"/>
      <c r="L121" s="242"/>
      <c r="M121" s="242"/>
      <c r="N121" s="242"/>
      <c r="O121" s="242"/>
      <c r="P121" s="242"/>
      <c r="Q121" s="242"/>
      <c r="R121" s="242"/>
    </row>
    <row r="122" spans="1:18" s="249" customFormat="1" ht="15" customHeight="1" x14ac:dyDescent="0.2">
      <c r="C122" s="262"/>
      <c r="D122" s="262"/>
      <c r="E122" s="262"/>
      <c r="F122" s="262"/>
      <c r="G122" s="262"/>
      <c r="H122" s="262"/>
      <c r="L122" s="242"/>
      <c r="M122" s="242"/>
      <c r="N122" s="242"/>
      <c r="O122" s="242"/>
      <c r="P122" s="242"/>
      <c r="Q122" s="242"/>
      <c r="R122" s="242"/>
    </row>
    <row r="123" spans="1:18" s="249" customFormat="1" ht="15" customHeight="1" x14ac:dyDescent="0.2">
      <c r="C123" s="262"/>
      <c r="D123" s="262"/>
      <c r="E123" s="262"/>
      <c r="F123" s="262"/>
      <c r="G123" s="262"/>
      <c r="H123" s="262"/>
      <c r="I123" s="262"/>
      <c r="L123" s="242"/>
      <c r="M123" s="242"/>
      <c r="N123" s="242"/>
      <c r="O123" s="242"/>
      <c r="P123" s="242"/>
      <c r="Q123" s="242"/>
      <c r="R123" s="242"/>
    </row>
    <row r="124" spans="1:18" s="249" customFormat="1" ht="15" customHeight="1" x14ac:dyDescent="0.2">
      <c r="L124" s="242"/>
      <c r="M124" s="242"/>
      <c r="N124" s="242"/>
      <c r="O124" s="242"/>
      <c r="P124" s="242"/>
      <c r="Q124" s="242"/>
      <c r="R124" s="242"/>
    </row>
    <row r="125" spans="1:18" s="249" customFormat="1" ht="15" customHeight="1" x14ac:dyDescent="0.2">
      <c r="C125" s="311"/>
      <c r="D125" s="53"/>
      <c r="E125" s="53"/>
      <c r="F125" s="391"/>
      <c r="G125" s="391"/>
      <c r="H125" s="391"/>
      <c r="I125" s="391"/>
      <c r="L125" s="242"/>
      <c r="M125" s="242"/>
      <c r="N125" s="242"/>
      <c r="O125" s="242"/>
      <c r="P125" s="242"/>
      <c r="Q125" s="242"/>
      <c r="R125" s="242"/>
    </row>
    <row r="126" spans="1:18" s="249" customFormat="1" ht="15" customHeight="1" x14ac:dyDescent="0.2">
      <c r="C126" s="144" t="s">
        <v>32</v>
      </c>
      <c r="D126" s="54"/>
      <c r="E126" s="54"/>
      <c r="F126" s="54" t="s">
        <v>158</v>
      </c>
      <c r="G126" s="61"/>
      <c r="H126" s="54"/>
      <c r="I126" s="54"/>
      <c r="L126" s="242"/>
      <c r="M126" s="242"/>
      <c r="N126" s="242"/>
      <c r="O126" s="242"/>
      <c r="P126" s="242"/>
      <c r="Q126" s="242"/>
      <c r="R126" s="242"/>
    </row>
  </sheetData>
  <sheetProtection algorithmName="SHA-512" hashValue="D8V3FKsE1eGW2TCJCyYEOK6HYbHHBlRfThmwamhithmhpdEv29uWkmd0HiGbFW2+6XS3N2W05GpsRWOX2bZKOQ==" saltValue="eQz6z1+dCJ2J5wjkZQ72AQ==" spinCount="100000" sheet="1" formatCells="0" selectLockedCells="1"/>
  <mergeCells count="37">
    <mergeCell ref="C50:G50"/>
    <mergeCell ref="I55:K55"/>
    <mergeCell ref="I70:K70"/>
    <mergeCell ref="I71:K71"/>
    <mergeCell ref="I72:K72"/>
    <mergeCell ref="I49:K49"/>
    <mergeCell ref="I50:K50"/>
    <mergeCell ref="I51:K51"/>
    <mergeCell ref="I52:K52"/>
    <mergeCell ref="E12:I12"/>
    <mergeCell ref="E14:I14"/>
    <mergeCell ref="E16:I16"/>
    <mergeCell ref="E17:I17"/>
    <mergeCell ref="C51:G51"/>
    <mergeCell ref="I46:K46"/>
    <mergeCell ref="I47:K47"/>
    <mergeCell ref="I48:K48"/>
    <mergeCell ref="C46:G46"/>
    <mergeCell ref="C47:G47"/>
    <mergeCell ref="C48:G48"/>
    <mergeCell ref="C49:G49"/>
    <mergeCell ref="F109:I109"/>
    <mergeCell ref="F84:I84"/>
    <mergeCell ref="F125:I125"/>
    <mergeCell ref="C52:G52"/>
    <mergeCell ref="C55:G55"/>
    <mergeCell ref="I57:K57"/>
    <mergeCell ref="I58:K58"/>
    <mergeCell ref="C56:G56"/>
    <mergeCell ref="C57:G57"/>
    <mergeCell ref="C58:G58"/>
    <mergeCell ref="I73:K73"/>
    <mergeCell ref="C53:G53"/>
    <mergeCell ref="I53:K53"/>
    <mergeCell ref="C54:G54"/>
    <mergeCell ref="I54:K54"/>
    <mergeCell ref="I56:K56"/>
  </mergeCells>
  <pageMargins left="0.59055118110236227" right="0.43307086614173229" top="0.78740157480314965" bottom="0.78740157480314965" header="0.31496062992125984" footer="0.31496062992125984"/>
  <pageSetup paperSize="9" scale="83" orientation="portrait" r:id="rId1"/>
  <headerFooter>
    <oddFooter>&amp;L&amp;9Ev. Oberkirchenrat Stuttgart
Ref. 8.1 - Bau- und Gemeindeaufsicht, Beratung der Kirchengemeinden&amp;R&amp;9Formular 03/2021 Anlage C - Kirchensanierungen
Seite &amp;P von &amp;N</oddFooter>
  </headerFooter>
  <ignoredErrors>
    <ignoredError sqref="H7 E12 E14 E16:E17 H9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Bearbeitungshinweise</vt:lpstr>
      <vt:lpstr>Antrag 2021</vt:lpstr>
      <vt:lpstr>Anlage A</vt:lpstr>
      <vt:lpstr>Anlage B</vt:lpstr>
      <vt:lpstr>Anlage C</vt:lpstr>
    </vt:vector>
  </TitlesOfParts>
  <Company>KVSt Ludwigsburg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Diethelm Martis</dc:creator>
  <cp:lastModifiedBy>Winkler, Jutta</cp:lastModifiedBy>
  <cp:lastPrinted>2021-03-10T13:26:49Z</cp:lastPrinted>
  <dcterms:created xsi:type="dcterms:W3CDTF">1997-01-06T17:35:19Z</dcterms:created>
  <dcterms:modified xsi:type="dcterms:W3CDTF">2021-03-12T10:41:57Z</dcterms:modified>
</cp:coreProperties>
</file>